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guilar/Documents/GitHub/ucr/if-7200-i-2023/Examen I/"/>
    </mc:Choice>
  </mc:AlternateContent>
  <xr:revisionPtr revIDLastSave="0" documentId="13_ncr:1_{C5D6DE60-0360-5142-B91C-4A24537564A8}" xr6:coauthVersionLast="47" xr6:coauthVersionMax="47" xr10:uidLastSave="{00000000-0000-0000-0000-000000000000}"/>
  <bookViews>
    <workbookView xWindow="-38400" yWindow="-740" windowWidth="38400" windowHeight="21600" xr2:uid="{6CD09B21-47DE-2F43-B181-C12D8ECE39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" i="1" l="1"/>
  <c r="R19" i="1"/>
  <c r="R33" i="1"/>
  <c r="S33" i="1"/>
  <c r="S36" i="1"/>
  <c r="U36" i="1" s="1"/>
  <c r="S19" i="1"/>
  <c r="U19" i="1" s="1"/>
  <c r="S22" i="1"/>
  <c r="U22" i="1" s="1"/>
  <c r="S42" i="1"/>
  <c r="U42" i="1" s="1"/>
  <c r="K33" i="1" s="1"/>
  <c r="H36" i="1" s="1"/>
  <c r="S29" i="1"/>
  <c r="U29" i="1" s="1"/>
  <c r="U15" i="1"/>
  <c r="U4" i="1"/>
  <c r="U7" i="1"/>
  <c r="U33" i="1" l="1"/>
  <c r="V20" i="1"/>
  <c r="K20" i="1" s="1"/>
  <c r="H26" i="1" s="1"/>
  <c r="D30" i="1" s="1"/>
  <c r="V34" i="1"/>
  <c r="D14" i="1" l="1"/>
  <c r="J6" i="1"/>
</calcChain>
</file>

<file path=xl/sharedStrings.xml><?xml version="1.0" encoding="utf-8"?>
<sst xmlns="http://schemas.openxmlformats.org/spreadsheetml/2006/main" count="22" uniqueCount="17">
  <si>
    <t>HACER POZO</t>
  </si>
  <si>
    <t>HACER ESTUDIO</t>
  </si>
  <si>
    <t>(con estudio)</t>
  </si>
  <si>
    <t>(sin estudio)</t>
  </si>
  <si>
    <t>NO HACER ESTUDIO</t>
  </si>
  <si>
    <t>NO HACER POZO</t>
  </si>
  <si>
    <t>%</t>
  </si>
  <si>
    <t>PAGOS</t>
  </si>
  <si>
    <t>VME</t>
  </si>
  <si>
    <t>NO ENCONTRAR PETRÓLEO</t>
  </si>
  <si>
    <t>ENCONTRAR PETRÓLEO</t>
  </si>
  <si>
    <t>(vender)</t>
  </si>
  <si>
    <t>ESTUDIO FAVORABLE</t>
  </si>
  <si>
    <t>ESTUDIO DESFAVORABLE</t>
  </si>
  <si>
    <t>PERFORAR</t>
  </si>
  <si>
    <t>VENDER</t>
  </si>
  <si>
    <r>
      <rPr>
        <b/>
        <sz val="12"/>
        <color theme="1"/>
        <rFont val="Calibri"/>
        <family val="2"/>
        <scheme val="minor"/>
      </rPr>
      <t>NO</t>
    </r>
    <r>
      <rPr>
        <sz val="12"/>
        <color theme="1"/>
        <rFont val="Calibri"/>
        <family val="2"/>
        <scheme val="minor"/>
      </rPr>
      <t xml:space="preserve"> ENCONTRAR PETRÓLEO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</si>
</sst>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5F6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164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9" fontId="0" fillId="0" borderId="0" xfId="0" applyNumberFormat="1"/>
    <xf numFmtId="164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5F6D"/>
      <color rgb="FFE25E64"/>
      <color rgb="FFD013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12695</xdr:colOff>
      <xdr:row>18</xdr:row>
      <xdr:rowOff>18632</xdr:rowOff>
    </xdr:from>
    <xdr:to>
      <xdr:col>3</xdr:col>
      <xdr:colOff>12695</xdr:colOff>
      <xdr:row>22</xdr:row>
      <xdr:rowOff>196432</xdr:rowOff>
    </xdr:to>
    <xdr:sp macro="" textlink="D30">
      <xdr:nvSpPr>
        <xdr:cNvPr id="19" name="Rectangle 18">
          <a:extLst>
            <a:ext uri="{FF2B5EF4-FFF2-40B4-BE49-F238E27FC236}">
              <a16:creationId xmlns:a16="http://schemas.microsoft.com/office/drawing/2014/main" id="{8C1E61CD-2F04-6027-174D-2C116317611C}"/>
            </a:ext>
          </a:extLst>
        </xdr:cNvPr>
        <xdr:cNvSpPr/>
      </xdr:nvSpPr>
      <xdr:spPr>
        <a:xfrm>
          <a:off x="835655" y="3676232"/>
          <a:ext cx="164592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BD075D20-E6F8-FB4C-AA0A-95503E07CC88}" type="TxLink">
            <a:rPr lang="en-US" sz="1200" b="0" i="0" u="none" strike="noStrike">
              <a:solidFill>
                <a:srgbClr val="FFFFFF"/>
              </a:solidFill>
              <a:latin typeface="Calibri"/>
              <a:cs typeface="Calibri"/>
            </a:rPr>
            <a:pPr algn="ctr"/>
            <a:t>$123.000,00</a:t>
          </a:fld>
          <a:endParaRPr lang="en-US" sz="1600"/>
        </a:p>
      </xdr:txBody>
    </xdr:sp>
    <xdr:clientData/>
  </xdr:twoCellAnchor>
  <xdr:twoCellAnchor>
    <xdr:from>
      <xdr:col>3</xdr:col>
      <xdr:colOff>12695</xdr:colOff>
      <xdr:row>20</xdr:row>
      <xdr:rowOff>107532</xdr:rowOff>
    </xdr:from>
    <xdr:to>
      <xdr:col>6</xdr:col>
      <xdr:colOff>20320</xdr:colOff>
      <xdr:row>29</xdr:row>
      <xdr:rowOff>30056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27DF6D1A-5856-5989-77C1-C9C29BF1EF43}"/>
            </a:ext>
          </a:extLst>
        </xdr:cNvPr>
        <xdr:cNvCxnSpPr>
          <a:cxnSpLocks/>
          <a:stCxn id="19" idx="3"/>
          <a:endCxn id="59" idx="2"/>
        </xdr:cNvCxnSpPr>
      </xdr:nvCxnSpPr>
      <xdr:spPr>
        <a:xfrm>
          <a:off x="2481575" y="4171532"/>
          <a:ext cx="3055625" cy="1751324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12695</xdr:colOff>
      <xdr:row>10</xdr:row>
      <xdr:rowOff>101600</xdr:rowOff>
    </xdr:from>
    <xdr:to>
      <xdr:col>6</xdr:col>
      <xdr:colOff>25400</xdr:colOff>
      <xdr:row>20</xdr:row>
      <xdr:rowOff>107532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F3EE076-AC64-9447-82F2-8EB429A34FE3}"/>
            </a:ext>
          </a:extLst>
        </xdr:cNvPr>
        <xdr:cNvCxnSpPr>
          <a:stCxn id="19" idx="3"/>
          <a:endCxn id="27" idx="1"/>
        </xdr:cNvCxnSpPr>
      </xdr:nvCxnSpPr>
      <xdr:spPr>
        <a:xfrm flipV="1">
          <a:off x="2481575" y="2133600"/>
          <a:ext cx="3060705" cy="2037932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25400</xdr:colOff>
      <xdr:row>8</xdr:row>
      <xdr:rowOff>12700</xdr:rowOff>
    </xdr:from>
    <xdr:to>
      <xdr:col>8</xdr:col>
      <xdr:colOff>25400</xdr:colOff>
      <xdr:row>12</xdr:row>
      <xdr:rowOff>190500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86027457-FE80-6E46-B22C-1FED464FE41D}"/>
            </a:ext>
          </a:extLst>
        </xdr:cNvPr>
        <xdr:cNvSpPr/>
      </xdr:nvSpPr>
      <xdr:spPr>
        <a:xfrm>
          <a:off x="5247640" y="1638300"/>
          <a:ext cx="171704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25400</xdr:colOff>
      <xdr:row>4</xdr:row>
      <xdr:rowOff>184150</xdr:rowOff>
    </xdr:from>
    <xdr:to>
      <xdr:col>11</xdr:col>
      <xdr:colOff>304800</xdr:colOff>
      <xdr:row>10</xdr:row>
      <xdr:rowOff>101600</xdr:rowOff>
    </xdr:to>
    <xdr:cxnSp macro="">
      <xdr:nvCxnSpPr>
        <xdr:cNvPr id="32" name="Straight Connector 31">
          <a:extLst>
            <a:ext uri="{FF2B5EF4-FFF2-40B4-BE49-F238E27FC236}">
              <a16:creationId xmlns:a16="http://schemas.microsoft.com/office/drawing/2014/main" id="{3D23B3B0-241F-0D4A-A537-01D5DC652190}"/>
            </a:ext>
          </a:extLst>
        </xdr:cNvPr>
        <xdr:cNvCxnSpPr>
          <a:stCxn id="27" idx="3"/>
          <a:endCxn id="43" idx="2"/>
        </xdr:cNvCxnSpPr>
      </xdr:nvCxnSpPr>
      <xdr:spPr>
        <a:xfrm flipV="1">
          <a:off x="6908800" y="996950"/>
          <a:ext cx="2755900" cy="113665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</xdr:colOff>
      <xdr:row>10</xdr:row>
      <xdr:rowOff>101600</xdr:rowOff>
    </xdr:from>
    <xdr:to>
      <xdr:col>11</xdr:col>
      <xdr:colOff>261206</xdr:colOff>
      <xdr:row>14</xdr:row>
      <xdr:rowOff>117092</xdr:rowOff>
    </xdr:to>
    <xdr:cxnSp macro="">
      <xdr:nvCxnSpPr>
        <xdr:cNvPr id="35" name="Straight Connector 34">
          <a:extLst>
            <a:ext uri="{FF2B5EF4-FFF2-40B4-BE49-F238E27FC236}">
              <a16:creationId xmlns:a16="http://schemas.microsoft.com/office/drawing/2014/main" id="{D9AF53BD-ED7C-A54A-A7B3-465BBE61F640}"/>
            </a:ext>
          </a:extLst>
        </xdr:cNvPr>
        <xdr:cNvCxnSpPr>
          <a:stCxn id="27" idx="3"/>
        </xdr:cNvCxnSpPr>
      </xdr:nvCxnSpPr>
      <xdr:spPr>
        <a:xfrm>
          <a:off x="6964680" y="2133600"/>
          <a:ext cx="2948526" cy="828292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254772</xdr:colOff>
      <xdr:row>14</xdr:row>
      <xdr:rowOff>116075</xdr:rowOff>
    </xdr:from>
    <xdr:to>
      <xdr:col>17</xdr:col>
      <xdr:colOff>6828</xdr:colOff>
      <xdr:row>14</xdr:row>
      <xdr:rowOff>119666</xdr:rowOff>
    </xdr:to>
    <xdr:cxnSp macro="">
      <xdr:nvCxnSpPr>
        <xdr:cNvPr id="38" name="Straight Connector 37">
          <a:extLst>
            <a:ext uri="{FF2B5EF4-FFF2-40B4-BE49-F238E27FC236}">
              <a16:creationId xmlns:a16="http://schemas.microsoft.com/office/drawing/2014/main" id="{CFB1883D-D8FE-814A-A108-B761C16AFEF9}"/>
            </a:ext>
          </a:extLst>
        </xdr:cNvPr>
        <xdr:cNvCxnSpPr/>
      </xdr:nvCxnSpPr>
      <xdr:spPr>
        <a:xfrm flipV="1">
          <a:off x="9622729" y="2983817"/>
          <a:ext cx="4709153" cy="3591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88900</xdr:rowOff>
    </xdr:from>
    <xdr:to>
      <xdr:col>12</xdr:col>
      <xdr:colOff>482600</xdr:colOff>
      <xdr:row>7</xdr:row>
      <xdr:rowOff>76200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B115E582-550C-9B41-9DDC-BC2485998CC5}"/>
            </a:ext>
          </a:extLst>
        </xdr:cNvPr>
        <xdr:cNvSpPr/>
      </xdr:nvSpPr>
      <xdr:spPr>
        <a:xfrm>
          <a:off x="9664700" y="495300"/>
          <a:ext cx="1003300" cy="1003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165100</xdr:colOff>
      <xdr:row>3</xdr:row>
      <xdr:rowOff>88900</xdr:rowOff>
    </xdr:from>
    <xdr:to>
      <xdr:col>17</xdr:col>
      <xdr:colOff>6828</xdr:colOff>
      <xdr:row>3</xdr:row>
      <xdr:rowOff>102419</xdr:rowOff>
    </xdr:to>
    <xdr:cxnSp macro="">
      <xdr:nvCxnSpPr>
        <xdr:cNvPr id="45" name="Straight Connector 44">
          <a:extLst>
            <a:ext uri="{FF2B5EF4-FFF2-40B4-BE49-F238E27FC236}">
              <a16:creationId xmlns:a16="http://schemas.microsoft.com/office/drawing/2014/main" id="{5B91BD48-AD7C-064A-A4F8-B0306B03DF54}"/>
            </a:ext>
          </a:extLst>
        </xdr:cNvPr>
        <xdr:cNvCxnSpPr/>
      </xdr:nvCxnSpPr>
      <xdr:spPr>
        <a:xfrm>
          <a:off x="10359240" y="703416"/>
          <a:ext cx="3972642" cy="13519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322135</xdr:colOff>
      <xdr:row>6</xdr:row>
      <xdr:rowOff>83708</xdr:rowOff>
    </xdr:from>
    <xdr:to>
      <xdr:col>17</xdr:col>
      <xdr:colOff>6828</xdr:colOff>
      <xdr:row>6</xdr:row>
      <xdr:rowOff>102420</xdr:rowOff>
    </xdr:to>
    <xdr:cxnSp macro="">
      <xdr:nvCxnSpPr>
        <xdr:cNvPr id="48" name="Straight Connector 47">
          <a:extLst>
            <a:ext uri="{FF2B5EF4-FFF2-40B4-BE49-F238E27FC236}">
              <a16:creationId xmlns:a16="http://schemas.microsoft.com/office/drawing/2014/main" id="{90BD3372-A687-4F45-8865-877F790B0B45}"/>
            </a:ext>
          </a:extLst>
        </xdr:cNvPr>
        <xdr:cNvCxnSpPr/>
      </xdr:nvCxnSpPr>
      <xdr:spPr>
        <a:xfrm>
          <a:off x="10516275" y="1312740"/>
          <a:ext cx="3815607" cy="18712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40640</xdr:colOff>
      <xdr:row>10</xdr:row>
      <xdr:rowOff>187203</xdr:rowOff>
    </xdr:from>
    <xdr:to>
      <xdr:col>9</xdr:col>
      <xdr:colOff>342126</xdr:colOff>
      <xdr:row>12</xdr:row>
      <xdr:rowOff>162560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04865CD5-60BD-AF4A-AE5A-6B81A3A19071}"/>
            </a:ext>
          </a:extLst>
        </xdr:cNvPr>
        <xdr:cNvCxnSpPr/>
      </xdr:nvCxnSpPr>
      <xdr:spPr>
        <a:xfrm flipV="1">
          <a:off x="7731760" y="221920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152400</xdr:colOff>
      <xdr:row>11</xdr:row>
      <xdr:rowOff>34803</xdr:rowOff>
    </xdr:from>
    <xdr:to>
      <xdr:col>9</xdr:col>
      <xdr:colOff>453886</xdr:colOff>
      <xdr:row>13</xdr:row>
      <xdr:rowOff>10160</xdr:rowOff>
    </xdr:to>
    <xdr:cxnSp macro="">
      <xdr:nvCxnSpPr>
        <xdr:cNvPr id="58" name="Straight Connector 57">
          <a:extLst>
            <a:ext uri="{FF2B5EF4-FFF2-40B4-BE49-F238E27FC236}">
              <a16:creationId xmlns:a16="http://schemas.microsoft.com/office/drawing/2014/main" id="{A5380632-DE6E-F94E-8276-B4C0304CEF0C}"/>
            </a:ext>
          </a:extLst>
        </xdr:cNvPr>
        <xdr:cNvCxnSpPr/>
      </xdr:nvCxnSpPr>
      <xdr:spPr>
        <a:xfrm flipV="1">
          <a:off x="7843520" y="227000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20320</xdr:colOff>
      <xdr:row>26</xdr:row>
      <xdr:rowOff>138006</xdr:rowOff>
    </xdr:from>
    <xdr:to>
      <xdr:col>7</xdr:col>
      <xdr:colOff>198120</xdr:colOff>
      <xdr:row>31</xdr:row>
      <xdr:rowOff>125306</xdr:rowOff>
    </xdr:to>
    <xdr:sp macro="" textlink="">
      <xdr:nvSpPr>
        <xdr:cNvPr id="59" name="Oval 58">
          <a:extLst>
            <a:ext uri="{FF2B5EF4-FFF2-40B4-BE49-F238E27FC236}">
              <a16:creationId xmlns:a16="http://schemas.microsoft.com/office/drawing/2014/main" id="{02EC3E91-15D9-6F46-8A30-D93C5CB3235E}"/>
            </a:ext>
          </a:extLst>
        </xdr:cNvPr>
        <xdr:cNvSpPr/>
      </xdr:nvSpPr>
      <xdr:spPr>
        <a:xfrm>
          <a:off x="5269653" y="5421206"/>
          <a:ext cx="1007534" cy="10033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198120</xdr:colOff>
      <xdr:row>22</xdr:row>
      <xdr:rowOff>125309</xdr:rowOff>
    </xdr:from>
    <xdr:to>
      <xdr:col>10</xdr:col>
      <xdr:colOff>28786</xdr:colOff>
      <xdr:row>29</xdr:row>
      <xdr:rowOff>30056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DD024B6F-5F0B-BC4C-A083-69C16C374EAD}"/>
            </a:ext>
          </a:extLst>
        </xdr:cNvPr>
        <xdr:cNvCxnSpPr>
          <a:stCxn id="59" idx="6"/>
          <a:endCxn id="68" idx="1"/>
        </xdr:cNvCxnSpPr>
      </xdr:nvCxnSpPr>
      <xdr:spPr>
        <a:xfrm flipV="1">
          <a:off x="6243320" y="4595709"/>
          <a:ext cx="2543386" cy="132714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198120</xdr:colOff>
      <xdr:row>29</xdr:row>
      <xdr:rowOff>30056</xdr:rowOff>
    </xdr:from>
    <xdr:to>
      <xdr:col>9</xdr:col>
      <xdr:colOff>987213</xdr:colOff>
      <xdr:row>35</xdr:row>
      <xdr:rowOff>135473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460EDA0A-BA8B-CA42-B0AE-5EC68A5031C9}"/>
            </a:ext>
          </a:extLst>
        </xdr:cNvPr>
        <xdr:cNvCxnSpPr>
          <a:stCxn id="59" idx="6"/>
          <a:endCxn id="67" idx="1"/>
        </xdr:cNvCxnSpPr>
      </xdr:nvCxnSpPr>
      <xdr:spPr>
        <a:xfrm>
          <a:off x="6243320" y="5922856"/>
          <a:ext cx="2506133" cy="132461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987213</xdr:colOff>
      <xdr:row>33</xdr:row>
      <xdr:rowOff>46573</xdr:rowOff>
    </xdr:from>
    <xdr:to>
      <xdr:col>11</xdr:col>
      <xdr:colOff>743373</xdr:colOff>
      <xdr:row>38</xdr:row>
      <xdr:rowOff>21173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560C8EC1-5AAF-6B4B-9D28-E8ACF5B78FE0}"/>
            </a:ext>
          </a:extLst>
        </xdr:cNvPr>
        <xdr:cNvSpPr/>
      </xdr:nvSpPr>
      <xdr:spPr>
        <a:xfrm>
          <a:off x="8749453" y="6752173"/>
          <a:ext cx="164592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28786</xdr:colOff>
      <xdr:row>20</xdr:row>
      <xdr:rowOff>36409</xdr:rowOff>
    </xdr:from>
    <xdr:to>
      <xdr:col>11</xdr:col>
      <xdr:colOff>780626</xdr:colOff>
      <xdr:row>25</xdr:row>
      <xdr:rowOff>11009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3BABC7F5-31DD-D247-8780-AAF0505F4DA8}"/>
            </a:ext>
          </a:extLst>
        </xdr:cNvPr>
        <xdr:cNvSpPr/>
      </xdr:nvSpPr>
      <xdr:spPr>
        <a:xfrm>
          <a:off x="8786706" y="4100409"/>
          <a:ext cx="164592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780626</xdr:colOff>
      <xdr:row>19</xdr:row>
      <xdr:rowOff>138624</xdr:rowOff>
    </xdr:from>
    <xdr:to>
      <xdr:col>14</xdr:col>
      <xdr:colOff>451210</xdr:colOff>
      <xdr:row>22</xdr:row>
      <xdr:rowOff>125309</xdr:rowOff>
    </xdr:to>
    <xdr:cxnSp macro="">
      <xdr:nvCxnSpPr>
        <xdr:cNvPr id="76" name="Straight Connector 75">
          <a:extLst>
            <a:ext uri="{FF2B5EF4-FFF2-40B4-BE49-F238E27FC236}">
              <a16:creationId xmlns:a16="http://schemas.microsoft.com/office/drawing/2014/main" id="{4DE10B15-A5BD-6248-833D-645103529CB7}"/>
            </a:ext>
          </a:extLst>
        </xdr:cNvPr>
        <xdr:cNvCxnSpPr>
          <a:stCxn id="68" idx="3"/>
          <a:endCxn id="86" idx="2"/>
        </xdr:cNvCxnSpPr>
      </xdr:nvCxnSpPr>
      <xdr:spPr>
        <a:xfrm flipV="1">
          <a:off x="10432626" y="3999424"/>
          <a:ext cx="2139464" cy="596285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780626</xdr:colOff>
      <xdr:row>22</xdr:row>
      <xdr:rowOff>125309</xdr:rowOff>
    </xdr:from>
    <xdr:to>
      <xdr:col>15</xdr:col>
      <xdr:colOff>110066</xdr:colOff>
      <xdr:row>28</xdr:row>
      <xdr:rowOff>81281</xdr:rowOff>
    </xdr:to>
    <xdr:cxnSp macro="">
      <xdr:nvCxnSpPr>
        <xdr:cNvPr id="77" name="Straight Connector 76">
          <a:extLst>
            <a:ext uri="{FF2B5EF4-FFF2-40B4-BE49-F238E27FC236}">
              <a16:creationId xmlns:a16="http://schemas.microsoft.com/office/drawing/2014/main" id="{1D224379-7421-5A4F-A20E-1632735D7B67}"/>
            </a:ext>
          </a:extLst>
        </xdr:cNvPr>
        <xdr:cNvCxnSpPr>
          <a:stCxn id="68" idx="3"/>
        </xdr:cNvCxnSpPr>
      </xdr:nvCxnSpPr>
      <xdr:spPr>
        <a:xfrm>
          <a:off x="10432626" y="4595709"/>
          <a:ext cx="2621280" cy="1175172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743373</xdr:colOff>
      <xdr:row>34</xdr:row>
      <xdr:rowOff>30348</xdr:rowOff>
    </xdr:from>
    <xdr:to>
      <xdr:col>14</xdr:col>
      <xdr:colOff>435871</xdr:colOff>
      <xdr:row>35</xdr:row>
      <xdr:rowOff>135473</xdr:rowOff>
    </xdr:to>
    <xdr:cxnSp macro="">
      <xdr:nvCxnSpPr>
        <xdr:cNvPr id="78" name="Straight Connector 77">
          <a:extLst>
            <a:ext uri="{FF2B5EF4-FFF2-40B4-BE49-F238E27FC236}">
              <a16:creationId xmlns:a16="http://schemas.microsoft.com/office/drawing/2014/main" id="{5B26CADA-479C-2E49-B56B-DEA6C5828203}"/>
            </a:ext>
          </a:extLst>
        </xdr:cNvPr>
        <xdr:cNvCxnSpPr>
          <a:stCxn id="67" idx="3"/>
          <a:endCxn id="100" idx="2"/>
        </xdr:cNvCxnSpPr>
      </xdr:nvCxnSpPr>
      <xdr:spPr>
        <a:xfrm flipV="1">
          <a:off x="10395373" y="6939148"/>
          <a:ext cx="2161378" cy="308325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743373</xdr:colOff>
      <xdr:row>35</xdr:row>
      <xdr:rowOff>135473</xdr:rowOff>
    </xdr:from>
    <xdr:to>
      <xdr:col>15</xdr:col>
      <xdr:colOff>82550</xdr:colOff>
      <xdr:row>41</xdr:row>
      <xdr:rowOff>134620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341C08CB-4F2B-5549-96F0-321FB27382BE}"/>
            </a:ext>
          </a:extLst>
        </xdr:cNvPr>
        <xdr:cNvCxnSpPr>
          <a:stCxn id="67" idx="3"/>
        </xdr:cNvCxnSpPr>
      </xdr:nvCxnSpPr>
      <xdr:spPr>
        <a:xfrm>
          <a:off x="10395373" y="7247473"/>
          <a:ext cx="2631017" cy="121834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81343</xdr:colOff>
      <xdr:row>28</xdr:row>
      <xdr:rowOff>73988</xdr:rowOff>
    </xdr:from>
    <xdr:to>
      <xdr:col>17</xdr:col>
      <xdr:colOff>15495</xdr:colOff>
      <xdr:row>28</xdr:row>
      <xdr:rowOff>83868</xdr:rowOff>
    </xdr:to>
    <xdr:cxnSp macro="">
      <xdr:nvCxnSpPr>
        <xdr:cNvPr id="84" name="Straight Connector 83">
          <a:extLst>
            <a:ext uri="{FF2B5EF4-FFF2-40B4-BE49-F238E27FC236}">
              <a16:creationId xmlns:a16="http://schemas.microsoft.com/office/drawing/2014/main" id="{41F69243-A201-3A44-9CF4-F96B38EBE86D}"/>
            </a:ext>
          </a:extLst>
        </xdr:cNvPr>
        <xdr:cNvCxnSpPr/>
      </xdr:nvCxnSpPr>
      <xdr:spPr>
        <a:xfrm>
          <a:off x="13374010" y="5763588"/>
          <a:ext cx="1593618" cy="9880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451210</xdr:colOff>
      <xdr:row>17</xdr:row>
      <xdr:rowOff>43373</xdr:rowOff>
    </xdr:from>
    <xdr:to>
      <xdr:col>15</xdr:col>
      <xdr:colOff>629010</xdr:colOff>
      <xdr:row>22</xdr:row>
      <xdr:rowOff>30674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7F10AA33-7A86-ED4B-BE3D-A5B2F057A8D8}"/>
            </a:ext>
          </a:extLst>
        </xdr:cNvPr>
        <xdr:cNvSpPr/>
      </xdr:nvSpPr>
      <xdr:spPr>
        <a:xfrm>
          <a:off x="12653370" y="3497773"/>
          <a:ext cx="1000760" cy="1003301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538869</xdr:colOff>
      <xdr:row>18</xdr:row>
      <xdr:rowOff>97001</xdr:rowOff>
    </xdr:from>
    <xdr:to>
      <xdr:col>17</xdr:col>
      <xdr:colOff>0</xdr:colOff>
      <xdr:row>18</xdr:row>
      <xdr:rowOff>105833</xdr:rowOff>
    </xdr:to>
    <xdr:cxnSp macro="">
      <xdr:nvCxnSpPr>
        <xdr:cNvPr id="88" name="Straight Connector 87">
          <a:extLst>
            <a:ext uri="{FF2B5EF4-FFF2-40B4-BE49-F238E27FC236}">
              <a16:creationId xmlns:a16="http://schemas.microsoft.com/office/drawing/2014/main" id="{CBCE9C24-DF11-4948-B754-CCD13AFF8191}"/>
            </a:ext>
          </a:extLst>
        </xdr:cNvPr>
        <xdr:cNvCxnSpPr/>
      </xdr:nvCxnSpPr>
      <xdr:spPr>
        <a:xfrm>
          <a:off x="13584591" y="3780001"/>
          <a:ext cx="1112131" cy="8832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482452</xdr:colOff>
      <xdr:row>21</xdr:row>
      <xdr:rowOff>86944</xdr:rowOff>
    </xdr:from>
    <xdr:to>
      <xdr:col>16</xdr:col>
      <xdr:colOff>802640</xdr:colOff>
      <xdr:row>21</xdr:row>
      <xdr:rowOff>91440</xdr:rowOff>
    </xdr:to>
    <xdr:cxnSp macro="">
      <xdr:nvCxnSpPr>
        <xdr:cNvPr id="89" name="Straight Connector 88">
          <a:extLst>
            <a:ext uri="{FF2B5EF4-FFF2-40B4-BE49-F238E27FC236}">
              <a16:creationId xmlns:a16="http://schemas.microsoft.com/office/drawing/2014/main" id="{5123F9F8-4E94-2940-AC41-413318DF25FD}"/>
            </a:ext>
          </a:extLst>
        </xdr:cNvPr>
        <xdr:cNvCxnSpPr>
          <a:stCxn id="86" idx="5"/>
        </xdr:cNvCxnSpPr>
      </xdr:nvCxnSpPr>
      <xdr:spPr>
        <a:xfrm>
          <a:off x="13507572" y="4354144"/>
          <a:ext cx="1143148" cy="4496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50800</xdr:colOff>
      <xdr:row>41</xdr:row>
      <xdr:rowOff>123344</xdr:rowOff>
    </xdr:from>
    <xdr:to>
      <xdr:col>17</xdr:col>
      <xdr:colOff>1033</xdr:colOff>
      <xdr:row>41</xdr:row>
      <xdr:rowOff>127000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654A4391-4DDA-C743-9B04-3F2F4781567B}"/>
            </a:ext>
          </a:extLst>
        </xdr:cNvPr>
        <xdr:cNvCxnSpPr/>
      </xdr:nvCxnSpPr>
      <xdr:spPr>
        <a:xfrm flipV="1">
          <a:off x="13343467" y="8454544"/>
          <a:ext cx="1609699" cy="3656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435871</xdr:colOff>
      <xdr:row>31</xdr:row>
      <xdr:rowOff>138298</xdr:rowOff>
    </xdr:from>
    <xdr:to>
      <xdr:col>15</xdr:col>
      <xdr:colOff>613671</xdr:colOff>
      <xdr:row>36</xdr:row>
      <xdr:rowOff>125597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8442E06F-F8AB-B14B-A329-CA044F098800}"/>
            </a:ext>
          </a:extLst>
        </xdr:cNvPr>
        <xdr:cNvSpPr/>
      </xdr:nvSpPr>
      <xdr:spPr>
        <a:xfrm>
          <a:off x="12599405" y="6586832"/>
          <a:ext cx="998921" cy="102738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495043</xdr:colOff>
      <xdr:row>32</xdr:row>
      <xdr:rowOff>131572</xdr:rowOff>
    </xdr:from>
    <xdr:to>
      <xdr:col>17</xdr:col>
      <xdr:colOff>0</xdr:colOff>
      <xdr:row>32</xdr:row>
      <xdr:rowOff>134055</xdr:rowOff>
    </xdr:to>
    <xdr:cxnSp macro="">
      <xdr:nvCxnSpPr>
        <xdr:cNvPr id="101" name="Straight Connector 100">
          <a:extLst>
            <a:ext uri="{FF2B5EF4-FFF2-40B4-BE49-F238E27FC236}">
              <a16:creationId xmlns:a16="http://schemas.microsoft.com/office/drawing/2014/main" id="{B3EE87D8-9B54-B44B-ACE9-635620DCC976}"/>
            </a:ext>
          </a:extLst>
        </xdr:cNvPr>
        <xdr:cNvCxnSpPr/>
      </xdr:nvCxnSpPr>
      <xdr:spPr>
        <a:xfrm>
          <a:off x="13540765" y="6679128"/>
          <a:ext cx="1155957" cy="2483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536466</xdr:colOff>
      <xdr:row>35</xdr:row>
      <xdr:rowOff>87587</xdr:rowOff>
    </xdr:from>
    <xdr:to>
      <xdr:col>17</xdr:col>
      <xdr:colOff>10948</xdr:colOff>
      <xdr:row>35</xdr:row>
      <xdr:rowOff>98535</xdr:rowOff>
    </xdr:to>
    <xdr:cxnSp macro="">
      <xdr:nvCxnSpPr>
        <xdr:cNvPr id="102" name="Straight Connector 101">
          <a:extLst>
            <a:ext uri="{FF2B5EF4-FFF2-40B4-BE49-F238E27FC236}">
              <a16:creationId xmlns:a16="http://schemas.microsoft.com/office/drawing/2014/main" id="{C14C88E9-C915-C74F-A353-D32C7B5FA9F9}"/>
            </a:ext>
          </a:extLst>
        </xdr:cNvPr>
        <xdr:cNvCxnSpPr/>
      </xdr:nvCxnSpPr>
      <xdr:spPr>
        <a:xfrm>
          <a:off x="13521121" y="7368190"/>
          <a:ext cx="1116724" cy="10948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10160</xdr:colOff>
      <xdr:row>30</xdr:row>
      <xdr:rowOff>95763</xdr:rowOff>
    </xdr:from>
    <xdr:to>
      <xdr:col>8</xdr:col>
      <xdr:colOff>311646</xdr:colOff>
      <xdr:row>32</xdr:row>
      <xdr:rowOff>71120</xdr:rowOff>
    </xdr:to>
    <xdr:cxnSp macro="">
      <xdr:nvCxnSpPr>
        <xdr:cNvPr id="128" name="Straight Connector 127">
          <a:extLst>
            <a:ext uri="{FF2B5EF4-FFF2-40B4-BE49-F238E27FC236}">
              <a16:creationId xmlns:a16="http://schemas.microsoft.com/office/drawing/2014/main" id="{8BBF2179-A70F-534E-98E1-A09B4B740A0E}"/>
            </a:ext>
          </a:extLst>
        </xdr:cNvPr>
        <xdr:cNvCxnSpPr/>
      </xdr:nvCxnSpPr>
      <xdr:spPr>
        <a:xfrm flipV="1">
          <a:off x="6949440" y="619176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121920</xdr:colOff>
      <xdr:row>30</xdr:row>
      <xdr:rowOff>146563</xdr:rowOff>
    </xdr:from>
    <xdr:to>
      <xdr:col>8</xdr:col>
      <xdr:colOff>423406</xdr:colOff>
      <xdr:row>32</xdr:row>
      <xdr:rowOff>121920</xdr:rowOff>
    </xdr:to>
    <xdr:cxnSp macro="">
      <xdr:nvCxnSpPr>
        <xdr:cNvPr id="129" name="Straight Connector 128">
          <a:extLst>
            <a:ext uri="{FF2B5EF4-FFF2-40B4-BE49-F238E27FC236}">
              <a16:creationId xmlns:a16="http://schemas.microsoft.com/office/drawing/2014/main" id="{B4206208-341F-B540-8BC4-0EE51C027C32}"/>
            </a:ext>
          </a:extLst>
        </xdr:cNvPr>
        <xdr:cNvCxnSpPr/>
      </xdr:nvCxnSpPr>
      <xdr:spPr>
        <a:xfrm flipV="1">
          <a:off x="7061200" y="624256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619760</xdr:colOff>
      <xdr:row>34</xdr:row>
      <xdr:rowOff>4323</xdr:rowOff>
    </xdr:from>
    <xdr:to>
      <xdr:col>13</xdr:col>
      <xdr:colOff>98286</xdr:colOff>
      <xdr:row>35</xdr:row>
      <xdr:rowOff>182880</xdr:rowOff>
    </xdr:to>
    <xdr:cxnSp macro="">
      <xdr:nvCxnSpPr>
        <xdr:cNvPr id="130" name="Straight Connector 129">
          <a:extLst>
            <a:ext uri="{FF2B5EF4-FFF2-40B4-BE49-F238E27FC236}">
              <a16:creationId xmlns:a16="http://schemas.microsoft.com/office/drawing/2014/main" id="{16F12EF9-B5DE-334B-BF43-B66D38AC0A75}"/>
            </a:ext>
          </a:extLst>
        </xdr:cNvPr>
        <xdr:cNvCxnSpPr/>
      </xdr:nvCxnSpPr>
      <xdr:spPr>
        <a:xfrm flipV="1">
          <a:off x="11094720" y="691312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731520</xdr:colOff>
      <xdr:row>34</xdr:row>
      <xdr:rowOff>55123</xdr:rowOff>
    </xdr:from>
    <xdr:to>
      <xdr:col>13</xdr:col>
      <xdr:colOff>210046</xdr:colOff>
      <xdr:row>36</xdr:row>
      <xdr:rowOff>30480</xdr:rowOff>
    </xdr:to>
    <xdr:cxnSp macro="">
      <xdr:nvCxnSpPr>
        <xdr:cNvPr id="131" name="Straight Connector 130">
          <a:extLst>
            <a:ext uri="{FF2B5EF4-FFF2-40B4-BE49-F238E27FC236}">
              <a16:creationId xmlns:a16="http://schemas.microsoft.com/office/drawing/2014/main" id="{594038AD-3630-8B4B-92F3-0DDF09AB2951}"/>
            </a:ext>
          </a:extLst>
        </xdr:cNvPr>
        <xdr:cNvCxnSpPr/>
      </xdr:nvCxnSpPr>
      <xdr:spPr>
        <a:xfrm flipV="1">
          <a:off x="11206480" y="6963923"/>
          <a:ext cx="301486" cy="381757"/>
        </a:xfrm>
        <a:prstGeom prst="line">
          <a:avLst/>
        </a:prstGeom>
        <a:ln w="158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EC872-102F-CF46-92E0-93D13D713F4A}">
  <dimension ref="B2:V42"/>
  <sheetViews>
    <sheetView tabSelected="1" topLeftCell="A2" zoomScale="125" workbookViewId="0">
      <selection activeCell="V34" sqref="V34:V35"/>
    </sheetView>
  </sheetViews>
  <sheetFormatPr baseColWidth="10" defaultRowHeight="16" x14ac:dyDescent="0.2"/>
  <cols>
    <col min="4" max="4" width="17.83203125" bestFit="1" customWidth="1"/>
    <col min="5" max="5" width="11.33203125" customWidth="1"/>
    <col min="8" max="8" width="11.6640625" bestFit="1" customWidth="1"/>
    <col min="10" max="10" width="13" customWidth="1"/>
    <col min="11" max="11" width="11.6640625" bestFit="1" customWidth="1"/>
    <col min="18" max="18" width="11" style="3" bestFit="1" customWidth="1"/>
    <col min="19" max="19" width="13.1640625" style="2" bestFit="1" customWidth="1"/>
    <col min="20" max="20" width="13.1640625" style="2" customWidth="1"/>
    <col min="21" max="21" width="12.6640625" style="2" bestFit="1" customWidth="1"/>
    <col min="22" max="22" width="12.6640625" bestFit="1" customWidth="1"/>
    <col min="23" max="23" width="11.1640625" bestFit="1" customWidth="1"/>
  </cols>
  <sheetData>
    <row r="2" spans="4:22" x14ac:dyDescent="0.2">
      <c r="R2" s="5" t="s">
        <v>6</v>
      </c>
      <c r="S2" s="4" t="s">
        <v>7</v>
      </c>
      <c r="T2" s="4"/>
      <c r="U2" s="11" t="s">
        <v>8</v>
      </c>
      <c r="V2" s="11"/>
    </row>
    <row r="3" spans="4:22" x14ac:dyDescent="0.2">
      <c r="N3" t="s">
        <v>9</v>
      </c>
    </row>
    <row r="4" spans="4:22" x14ac:dyDescent="0.2">
      <c r="R4" s="3">
        <v>0.75</v>
      </c>
      <c r="S4" s="2">
        <v>-100000</v>
      </c>
      <c r="U4" s="2">
        <f>R4*S4</f>
        <v>-75000</v>
      </c>
    </row>
    <row r="5" spans="4:22" x14ac:dyDescent="0.2">
      <c r="V5" s="9">
        <f>U4+U7</f>
        <v>100000</v>
      </c>
    </row>
    <row r="6" spans="4:22" x14ac:dyDescent="0.2">
      <c r="J6" s="7">
        <f>$V$5</f>
        <v>100000</v>
      </c>
      <c r="V6" s="10"/>
    </row>
    <row r="7" spans="4:22" x14ac:dyDescent="0.2">
      <c r="J7" t="s">
        <v>0</v>
      </c>
      <c r="R7" s="3">
        <v>0.25</v>
      </c>
      <c r="S7" s="2">
        <v>700000</v>
      </c>
      <c r="U7" s="2">
        <f>R7*S7</f>
        <v>175000</v>
      </c>
    </row>
    <row r="8" spans="4:22" x14ac:dyDescent="0.2">
      <c r="N8" t="s">
        <v>10</v>
      </c>
    </row>
    <row r="11" spans="4:22" x14ac:dyDescent="0.2">
      <c r="D11" t="s">
        <v>4</v>
      </c>
    </row>
    <row r="12" spans="4:22" x14ac:dyDescent="0.2">
      <c r="D12" t="s">
        <v>3</v>
      </c>
    </row>
    <row r="14" spans="4:22" x14ac:dyDescent="0.2">
      <c r="D14" s="7">
        <f>$V$5</f>
        <v>100000</v>
      </c>
    </row>
    <row r="15" spans="4:22" x14ac:dyDescent="0.2">
      <c r="J15" t="s">
        <v>5</v>
      </c>
      <c r="R15" s="3">
        <v>0</v>
      </c>
      <c r="S15" s="2">
        <v>90000</v>
      </c>
      <c r="U15" s="2">
        <f>S15</f>
        <v>90000</v>
      </c>
    </row>
    <row r="16" spans="4:22" x14ac:dyDescent="0.2">
      <c r="J16" t="s">
        <v>11</v>
      </c>
    </row>
    <row r="17" spans="2:22" x14ac:dyDescent="0.2">
      <c r="B17" s="1"/>
      <c r="C17" s="1"/>
      <c r="P17" t="s">
        <v>16</v>
      </c>
    </row>
    <row r="18" spans="2:22" x14ac:dyDescent="0.2">
      <c r="B18" s="1"/>
      <c r="C18" s="1"/>
    </row>
    <row r="19" spans="2:22" x14ac:dyDescent="0.2">
      <c r="B19" s="1"/>
      <c r="C19" s="1"/>
      <c r="R19" s="3">
        <f>100%-R22</f>
        <v>0.5</v>
      </c>
      <c r="S19" s="2">
        <f>-100000+-30000</f>
        <v>-130000</v>
      </c>
      <c r="U19" s="2">
        <f>R19*S19</f>
        <v>-65000</v>
      </c>
    </row>
    <row r="20" spans="2:22" x14ac:dyDescent="0.2">
      <c r="B20" s="1"/>
      <c r="C20" s="1"/>
      <c r="K20" s="7">
        <f>$V$20</f>
        <v>270000</v>
      </c>
      <c r="N20" t="s">
        <v>14</v>
      </c>
      <c r="V20" s="9">
        <f>U19+U22</f>
        <v>270000</v>
      </c>
    </row>
    <row r="21" spans="2:22" x14ac:dyDescent="0.2">
      <c r="V21" s="10"/>
    </row>
    <row r="22" spans="2:22" x14ac:dyDescent="0.2">
      <c r="R22" s="3">
        <v>0.5</v>
      </c>
      <c r="S22" s="2">
        <f>800000-100000-30000</f>
        <v>670000</v>
      </c>
      <c r="U22" s="2">
        <f>R22*S22</f>
        <v>335000</v>
      </c>
    </row>
    <row r="23" spans="2:22" x14ac:dyDescent="0.2">
      <c r="P23" t="s">
        <v>10</v>
      </c>
    </row>
    <row r="24" spans="2:22" x14ac:dyDescent="0.2">
      <c r="H24" t="s">
        <v>12</v>
      </c>
    </row>
    <row r="25" spans="2:22" x14ac:dyDescent="0.2">
      <c r="H25" s="8">
        <v>0.3</v>
      </c>
    </row>
    <row r="26" spans="2:22" x14ac:dyDescent="0.2">
      <c r="H26" s="7">
        <f>H25*K20</f>
        <v>81000</v>
      </c>
    </row>
    <row r="27" spans="2:22" x14ac:dyDescent="0.2">
      <c r="D27" t="s">
        <v>1</v>
      </c>
      <c r="N27" t="s">
        <v>15</v>
      </c>
    </row>
    <row r="28" spans="2:22" x14ac:dyDescent="0.2">
      <c r="D28" t="s">
        <v>2</v>
      </c>
    </row>
    <row r="29" spans="2:22" x14ac:dyDescent="0.2">
      <c r="R29" s="3">
        <v>0</v>
      </c>
      <c r="S29" s="2">
        <f>$S$15-30000</f>
        <v>60000</v>
      </c>
      <c r="U29" s="2">
        <f>S29</f>
        <v>60000</v>
      </c>
    </row>
    <row r="30" spans="2:22" x14ac:dyDescent="0.2">
      <c r="D30" s="7">
        <f>H26+H36</f>
        <v>123000</v>
      </c>
    </row>
    <row r="31" spans="2:22" x14ac:dyDescent="0.2">
      <c r="P31" t="s">
        <v>16</v>
      </c>
    </row>
    <row r="33" spans="8:22" x14ac:dyDescent="0.2">
      <c r="K33" s="6">
        <f>$U$42</f>
        <v>60000</v>
      </c>
      <c r="R33" s="3">
        <f>100%-R36</f>
        <v>0.85699999999999998</v>
      </c>
      <c r="S33" s="2">
        <f>-100000+-30000</f>
        <v>-130000</v>
      </c>
      <c r="U33" s="2">
        <f>R33*S33</f>
        <v>-111410</v>
      </c>
    </row>
    <row r="34" spans="8:22" x14ac:dyDescent="0.2">
      <c r="H34" t="s">
        <v>13</v>
      </c>
      <c r="N34" t="s">
        <v>14</v>
      </c>
      <c r="V34" s="12">
        <f>U33+U36</f>
        <v>-15600.000000000015</v>
      </c>
    </row>
    <row r="35" spans="8:22" x14ac:dyDescent="0.2">
      <c r="H35" s="8">
        <v>0.7</v>
      </c>
      <c r="V35" s="13"/>
    </row>
    <row r="36" spans="8:22" x14ac:dyDescent="0.2">
      <c r="H36" s="7">
        <f>H35*K33</f>
        <v>42000</v>
      </c>
      <c r="R36" s="3">
        <v>0.14299999999999999</v>
      </c>
      <c r="S36" s="2">
        <f>800000-100000-30000</f>
        <v>670000</v>
      </c>
      <c r="U36" s="2">
        <f>R36*S36</f>
        <v>95809.999999999985</v>
      </c>
    </row>
    <row r="38" spans="8:22" x14ac:dyDescent="0.2">
      <c r="P38" t="s">
        <v>10</v>
      </c>
    </row>
    <row r="40" spans="8:22" x14ac:dyDescent="0.2">
      <c r="N40" t="s">
        <v>15</v>
      </c>
    </row>
    <row r="42" spans="8:22" x14ac:dyDescent="0.2">
      <c r="R42" s="3">
        <v>0</v>
      </c>
      <c r="S42" s="2">
        <f>$S$15-30000</f>
        <v>60000</v>
      </c>
      <c r="U42" s="6">
        <f>S42</f>
        <v>60000</v>
      </c>
    </row>
  </sheetData>
  <mergeCells count="4">
    <mergeCell ref="V5:V6"/>
    <mergeCell ref="U2:V2"/>
    <mergeCell ref="V34:V35"/>
    <mergeCell ref="V20:V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Luis Aguilar</cp:lastModifiedBy>
  <dcterms:created xsi:type="dcterms:W3CDTF">2023-03-23T19:35:16Z</dcterms:created>
  <dcterms:modified xsi:type="dcterms:W3CDTF">2023-05-07T16:48:21Z</dcterms:modified>
</cp:coreProperties>
</file>