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EU_IS_22_ICT_059\"/>
    </mc:Choice>
  </mc:AlternateContent>
  <xr:revisionPtr revIDLastSave="0" documentId="13_ncr:1_{31EF8A62-892E-420C-9992-21AA39484D90}" xr6:coauthVersionLast="36" xr6:coauthVersionMax="36" xr10:uidLastSave="{00000000-0000-0000-0000-000000000000}"/>
  <bookViews>
    <workbookView xWindow="0" yWindow="0" windowWidth="20490" windowHeight="7545" activeTab="1" xr2:uid="{433B7E2D-D9A9-4846-8F44-D63E113C93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2" i="2"/>
  <c r="H11" i="2"/>
  <c r="H10" i="2"/>
  <c r="H9" i="2"/>
  <c r="H8" i="2"/>
  <c r="H13" i="2" s="1"/>
  <c r="H7" i="2"/>
  <c r="H6" i="2"/>
  <c r="H5" i="1"/>
  <c r="H6" i="1"/>
  <c r="G5" i="1"/>
  <c r="G6" i="1"/>
  <c r="F4" i="1"/>
  <c r="F5" i="1"/>
  <c r="E15" i="1"/>
  <c r="E11" i="1"/>
  <c r="H11" i="1" s="1"/>
  <c r="E5" i="1"/>
  <c r="E6" i="1"/>
  <c r="F6" i="1" s="1"/>
  <c r="E7" i="1"/>
  <c r="H7" i="1" s="1"/>
  <c r="E8" i="1"/>
  <c r="H8" i="1" s="1"/>
  <c r="E9" i="1"/>
  <c r="H9" i="1" s="1"/>
  <c r="E10" i="1"/>
  <c r="H10" i="1" s="1"/>
  <c r="E4" i="1"/>
  <c r="E13" i="1" s="1"/>
  <c r="E14" i="1" l="1"/>
  <c r="F11" i="1"/>
  <c r="H4" i="1"/>
  <c r="F10" i="1"/>
  <c r="G11" i="1"/>
  <c r="G4" i="1"/>
  <c r="F9" i="1"/>
  <c r="G10" i="1"/>
  <c r="E12" i="1"/>
  <c r="F8" i="1"/>
  <c r="G9" i="1"/>
  <c r="F7" i="1"/>
  <c r="G8" i="1"/>
  <c r="G7" i="1"/>
</calcChain>
</file>

<file path=xl/sharedStrings.xml><?xml version="1.0" encoding="utf-8"?>
<sst xmlns="http://schemas.openxmlformats.org/spreadsheetml/2006/main" count="43" uniqueCount="39">
  <si>
    <t>Movie</t>
  </si>
  <si>
    <t>Budget($)</t>
  </si>
  <si>
    <t>Income($)</t>
  </si>
  <si>
    <t>Profit</t>
  </si>
  <si>
    <t>Spider man</t>
  </si>
  <si>
    <t>King Kong</t>
  </si>
  <si>
    <t>Superman Returns</t>
  </si>
  <si>
    <t>Spider_man 2</t>
  </si>
  <si>
    <t>Titanic</t>
  </si>
  <si>
    <t>Chronicles of Narnia</t>
  </si>
  <si>
    <t>Wild West</t>
  </si>
  <si>
    <t>Evan</t>
  </si>
  <si>
    <t>Total</t>
  </si>
  <si>
    <t>Average</t>
  </si>
  <si>
    <t>Lowest Profit</t>
  </si>
  <si>
    <t>Highest Profit</t>
  </si>
  <si>
    <t>Succesful Or Flop</t>
  </si>
  <si>
    <t>Exercise 01</t>
  </si>
  <si>
    <t>Name</t>
  </si>
  <si>
    <t>District</t>
  </si>
  <si>
    <t>Sale in January</t>
  </si>
  <si>
    <t>Sampath Perera</t>
  </si>
  <si>
    <t>Rinald Fonseka</t>
  </si>
  <si>
    <t>Roshan Sameera</t>
  </si>
  <si>
    <t>Janaka Fernando</t>
  </si>
  <si>
    <t>Ahantha Mendis</t>
  </si>
  <si>
    <t>Anjelo Perera</t>
  </si>
  <si>
    <t>Milinda Kodikara</t>
  </si>
  <si>
    <t>Gampaha</t>
  </si>
  <si>
    <t>Kaluthara</t>
  </si>
  <si>
    <t>Gakke</t>
  </si>
  <si>
    <t>Rathnapura</t>
  </si>
  <si>
    <t>Colombo</t>
  </si>
  <si>
    <t>Sale in February</t>
  </si>
  <si>
    <t>Exercise 02</t>
  </si>
  <si>
    <t>Maximamm</t>
  </si>
  <si>
    <t>Minimamm</t>
  </si>
  <si>
    <t>Count</t>
  </si>
  <si>
    <t>sum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</si>
</sst>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43" fontId="0" fillId="0" borderId="1" xfId="0" applyNumberFormat="1" applyBorder="1"/>
    <xf numFmtId="165" fontId="0" fillId="0" borderId="0" xfId="0" applyNumberFormat="1"/>
    <xf numFmtId="165" fontId="0" fillId="0" borderId="0" xfId="0" applyNumberFormat="1" applyFill="1" applyBorder="1"/>
    <xf numFmtId="0" fontId="2" fillId="0" borderId="2" xfId="0" applyFont="1" applyBorder="1" applyAlignment="1">
      <alignment horizontal="center" vertical="center"/>
    </xf>
    <xf numFmtId="43" fontId="0" fillId="0" borderId="2" xfId="1" applyFont="1" applyBorder="1"/>
    <xf numFmtId="165" fontId="0" fillId="0" borderId="3" xfId="1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43" fontId="2" fillId="0" borderId="1" xfId="0" applyNumberFormat="1" applyFont="1" applyBorder="1"/>
    <xf numFmtId="43" fontId="2" fillId="0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0" fillId="0" borderId="1" xfId="2" applyFont="1" applyBorder="1"/>
    <xf numFmtId="44" fontId="0" fillId="0" borderId="1" xfId="0" applyNumberFormat="1" applyBorder="1"/>
    <xf numFmtId="44" fontId="2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CBADC-8AE6-45CE-A869-AF70485F65DE}">
  <dimension ref="B1:H19"/>
  <sheetViews>
    <sheetView topLeftCell="A2" workbookViewId="0">
      <selection activeCell="E26" sqref="E26"/>
    </sheetView>
  </sheetViews>
  <sheetFormatPr defaultRowHeight="15" x14ac:dyDescent="0.25"/>
  <cols>
    <col min="1" max="1" width="19.28515625" customWidth="1"/>
    <col min="2" max="2" width="18.5703125" customWidth="1"/>
    <col min="3" max="3" width="18.7109375" customWidth="1"/>
    <col min="4" max="4" width="18.42578125" customWidth="1"/>
    <col min="5" max="5" width="20.28515625" customWidth="1"/>
    <col min="6" max="6" width="20" customWidth="1"/>
    <col min="7" max="7" width="13.7109375" customWidth="1"/>
  </cols>
  <sheetData>
    <row r="1" spans="2:8" ht="29.25" customHeight="1" x14ac:dyDescent="0.25"/>
    <row r="2" spans="2:8" x14ac:dyDescent="0.25">
      <c r="B2" s="16" t="s">
        <v>17</v>
      </c>
      <c r="C2" s="15"/>
      <c r="D2" s="15"/>
      <c r="E2" s="15"/>
      <c r="F2" s="15"/>
      <c r="G2" s="15"/>
      <c r="H2" s="15"/>
    </row>
    <row r="3" spans="2:8" x14ac:dyDescent="0.25">
      <c r="B3" s="4" t="s">
        <v>0</v>
      </c>
      <c r="C3" s="8" t="s">
        <v>1</v>
      </c>
      <c r="D3" s="4" t="s">
        <v>2</v>
      </c>
      <c r="E3" s="4" t="s">
        <v>3</v>
      </c>
      <c r="F3" s="11" t="s">
        <v>16</v>
      </c>
      <c r="G3" s="14">
        <v>5</v>
      </c>
      <c r="H3" s="14">
        <v>6</v>
      </c>
    </row>
    <row r="4" spans="2:8" x14ac:dyDescent="0.25">
      <c r="B4" s="1" t="s">
        <v>4</v>
      </c>
      <c r="C4" s="9">
        <v>258000000</v>
      </c>
      <c r="D4" s="2">
        <v>887436184</v>
      </c>
      <c r="E4" s="5">
        <f>D4-C4</f>
        <v>629436184</v>
      </c>
      <c r="F4" s="1" t="str">
        <f>IF(E4&gt;50000000,"Success","Flop")</f>
        <v>Success</v>
      </c>
      <c r="G4" s="1" t="b">
        <f>AND(C4&lt;=200000000,E4&gt;150000000)</f>
        <v>0</v>
      </c>
      <c r="H4" s="5" t="b">
        <f>OR(D4&gt;500000000,E4&gt;200000000)</f>
        <v>1</v>
      </c>
    </row>
    <row r="5" spans="2:8" x14ac:dyDescent="0.25">
      <c r="B5" s="1" t="s">
        <v>5</v>
      </c>
      <c r="C5" s="9">
        <v>207000000</v>
      </c>
      <c r="D5" s="2">
        <v>553080025</v>
      </c>
      <c r="E5" s="5">
        <f t="shared" ref="E5:E11" si="0">D5-C5</f>
        <v>346080025</v>
      </c>
      <c r="F5" s="1" t="str">
        <f t="shared" ref="F5:F11" si="1">IF(E5&gt;50000000,"Success","Flop")</f>
        <v>Success</v>
      </c>
      <c r="G5" s="1" t="b">
        <f t="shared" ref="G5:G11" si="2">AND(C5&lt;=200000000,E5&gt;150000000)</f>
        <v>0</v>
      </c>
      <c r="H5" s="5" t="b">
        <f t="shared" ref="H5:H11" si="3">OR(D5&gt;500000000,E5&gt;200000000)</f>
        <v>1</v>
      </c>
    </row>
    <row r="6" spans="2:8" x14ac:dyDescent="0.25">
      <c r="B6" s="1" t="s">
        <v>6</v>
      </c>
      <c r="C6" s="9">
        <v>204000000</v>
      </c>
      <c r="D6" s="2">
        <v>391081892</v>
      </c>
      <c r="E6" s="5">
        <f t="shared" si="0"/>
        <v>187081892</v>
      </c>
      <c r="F6" s="1" t="str">
        <f t="shared" si="1"/>
        <v>Success</v>
      </c>
      <c r="G6" s="1" t="b">
        <f t="shared" si="2"/>
        <v>0</v>
      </c>
      <c r="H6" s="5" t="b">
        <f t="shared" si="3"/>
        <v>0</v>
      </c>
    </row>
    <row r="7" spans="2:8" x14ac:dyDescent="0.25">
      <c r="B7" s="1" t="s">
        <v>7</v>
      </c>
      <c r="C7" s="9">
        <v>200000000</v>
      </c>
      <c r="D7" s="2">
        <v>784024485</v>
      </c>
      <c r="E7" s="5">
        <f t="shared" si="0"/>
        <v>584024485</v>
      </c>
      <c r="F7" s="1" t="str">
        <f t="shared" si="1"/>
        <v>Success</v>
      </c>
      <c r="G7" s="1" t="b">
        <f t="shared" si="2"/>
        <v>1</v>
      </c>
      <c r="H7" s="5" t="b">
        <f t="shared" si="3"/>
        <v>1</v>
      </c>
    </row>
    <row r="8" spans="2:8" x14ac:dyDescent="0.25">
      <c r="B8" s="1" t="s">
        <v>8</v>
      </c>
      <c r="C8" s="9">
        <v>200000000</v>
      </c>
      <c r="D8" s="2">
        <v>1835400000</v>
      </c>
      <c r="E8" s="5">
        <f t="shared" si="0"/>
        <v>1635400000</v>
      </c>
      <c r="F8" s="1" t="str">
        <f t="shared" si="1"/>
        <v>Success</v>
      </c>
      <c r="G8" s="1" t="b">
        <f t="shared" si="2"/>
        <v>1</v>
      </c>
      <c r="H8" s="5" t="b">
        <f t="shared" si="3"/>
        <v>1</v>
      </c>
    </row>
    <row r="9" spans="2:8" x14ac:dyDescent="0.25">
      <c r="B9" s="1" t="s">
        <v>9</v>
      </c>
      <c r="C9" s="9">
        <v>180000000</v>
      </c>
      <c r="D9" s="2">
        <v>748806957</v>
      </c>
      <c r="E9" s="5">
        <f t="shared" si="0"/>
        <v>568806957</v>
      </c>
      <c r="F9" s="1" t="str">
        <f t="shared" si="1"/>
        <v>Success</v>
      </c>
      <c r="G9" s="1" t="b">
        <f t="shared" si="2"/>
        <v>1</v>
      </c>
      <c r="H9" s="5" t="b">
        <f t="shared" si="3"/>
        <v>1</v>
      </c>
    </row>
    <row r="10" spans="2:8" x14ac:dyDescent="0.25">
      <c r="B10" s="1" t="s">
        <v>10</v>
      </c>
      <c r="C10" s="9">
        <v>175000000</v>
      </c>
      <c r="D10" s="2">
        <v>217700000</v>
      </c>
      <c r="E10" s="5">
        <f t="shared" si="0"/>
        <v>42700000</v>
      </c>
      <c r="F10" s="1" t="str">
        <f t="shared" si="1"/>
        <v>Flop</v>
      </c>
      <c r="G10" s="1" t="b">
        <f t="shared" si="2"/>
        <v>0</v>
      </c>
      <c r="H10" s="5" t="b">
        <f t="shared" si="3"/>
        <v>0</v>
      </c>
    </row>
    <row r="11" spans="2:8" x14ac:dyDescent="0.25">
      <c r="B11" s="1" t="s">
        <v>11</v>
      </c>
      <c r="C11" s="9">
        <v>175000000</v>
      </c>
      <c r="D11" s="2">
        <v>120698890</v>
      </c>
      <c r="E11" s="5">
        <f>D11-C11</f>
        <v>-54301110</v>
      </c>
      <c r="F11" s="1" t="str">
        <f t="shared" si="1"/>
        <v>Flop</v>
      </c>
      <c r="G11" s="1" t="b">
        <f t="shared" si="2"/>
        <v>0</v>
      </c>
      <c r="H11" s="5" t="b">
        <f t="shared" si="3"/>
        <v>0</v>
      </c>
    </row>
    <row r="12" spans="2:8" x14ac:dyDescent="0.25">
      <c r="C12" s="10"/>
      <c r="D12" s="1" t="s">
        <v>12</v>
      </c>
      <c r="E12" s="12">
        <f>SUM(E4:E11)</f>
        <v>3939228433</v>
      </c>
    </row>
    <row r="13" spans="2:8" x14ac:dyDescent="0.25">
      <c r="C13" s="6"/>
      <c r="D13" s="1" t="s">
        <v>13</v>
      </c>
      <c r="E13" s="13">
        <f>AVERAGE(E4:E11)</f>
        <v>492403554.125</v>
      </c>
    </row>
    <row r="14" spans="2:8" x14ac:dyDescent="0.25">
      <c r="C14" s="6"/>
      <c r="D14" s="1" t="s">
        <v>14</v>
      </c>
      <c r="E14" s="12">
        <f>MIN(E4:E11)</f>
        <v>-54301110</v>
      </c>
    </row>
    <row r="15" spans="2:8" x14ac:dyDescent="0.25">
      <c r="C15" s="6"/>
      <c r="D15" s="1" t="s">
        <v>15</v>
      </c>
      <c r="E15" s="12">
        <f>MAX(E4:E11)</f>
        <v>1635400000</v>
      </c>
    </row>
    <row r="16" spans="2:8" x14ac:dyDescent="0.25">
      <c r="B16" s="7"/>
    </row>
    <row r="19" ht="19.5" customHeight="1" x14ac:dyDescent="0.25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D12B-3601-4985-9A2E-29F2F74F1CD5}">
  <dimension ref="D4:H17"/>
  <sheetViews>
    <sheetView tabSelected="1" workbookViewId="0">
      <selection activeCell="H18" sqref="H18"/>
    </sheetView>
  </sheetViews>
  <sheetFormatPr defaultRowHeight="15" x14ac:dyDescent="0.25"/>
  <cols>
    <col min="4" max="4" width="19.42578125" customWidth="1"/>
    <col min="5" max="5" width="13.7109375" customWidth="1"/>
    <col min="6" max="6" width="18.28515625" customWidth="1"/>
    <col min="7" max="7" width="19.7109375" customWidth="1"/>
    <col min="8" max="8" width="18.140625" customWidth="1"/>
  </cols>
  <sheetData>
    <row r="4" spans="4:8" x14ac:dyDescent="0.25">
      <c r="D4" s="16" t="s">
        <v>34</v>
      </c>
      <c r="E4" s="15"/>
      <c r="F4" s="15"/>
      <c r="G4" s="15"/>
    </row>
    <row r="5" spans="4:8" ht="36" customHeight="1" x14ac:dyDescent="0.25">
      <c r="D5" s="4" t="s">
        <v>18</v>
      </c>
      <c r="E5" s="4" t="s">
        <v>19</v>
      </c>
      <c r="F5" s="4" t="s">
        <v>20</v>
      </c>
      <c r="G5" s="4" t="s">
        <v>33</v>
      </c>
      <c r="H5" s="11" t="s">
        <v>12</v>
      </c>
    </row>
    <row r="6" spans="4:8" x14ac:dyDescent="0.25">
      <c r="D6" s="1" t="s">
        <v>21</v>
      </c>
      <c r="E6" s="1" t="s">
        <v>28</v>
      </c>
      <c r="F6" s="17">
        <v>20000</v>
      </c>
      <c r="G6" s="17">
        <v>9000</v>
      </c>
      <c r="H6" s="18">
        <f>SUM(F6:G6)</f>
        <v>29000</v>
      </c>
    </row>
    <row r="7" spans="4:8" x14ac:dyDescent="0.25">
      <c r="D7" s="1" t="s">
        <v>22</v>
      </c>
      <c r="E7" s="1" t="s">
        <v>29</v>
      </c>
      <c r="F7" s="17">
        <v>42302</v>
      </c>
      <c r="G7" s="17">
        <v>12000</v>
      </c>
      <c r="H7" s="18">
        <f t="shared" ref="H7:H12" si="0">SUM(F7:G7)</f>
        <v>54302</v>
      </c>
    </row>
    <row r="8" spans="4:8" x14ac:dyDescent="0.25">
      <c r="D8" s="1" t="s">
        <v>23</v>
      </c>
      <c r="E8" s="1" t="s">
        <v>30</v>
      </c>
      <c r="F8" s="17">
        <v>53001</v>
      </c>
      <c r="G8" s="17">
        <v>20000</v>
      </c>
      <c r="H8" s="18">
        <f t="shared" si="0"/>
        <v>73001</v>
      </c>
    </row>
    <row r="9" spans="4:8" x14ac:dyDescent="0.25">
      <c r="D9" s="1" t="s">
        <v>24</v>
      </c>
      <c r="E9" s="1" t="s">
        <v>28</v>
      </c>
      <c r="F9" s="17">
        <v>12000</v>
      </c>
      <c r="G9" s="17">
        <v>42000</v>
      </c>
      <c r="H9" s="18">
        <f t="shared" si="0"/>
        <v>54000</v>
      </c>
    </row>
    <row r="10" spans="4:8" x14ac:dyDescent="0.25">
      <c r="D10" s="1" t="s">
        <v>25</v>
      </c>
      <c r="E10" s="1" t="s">
        <v>31</v>
      </c>
      <c r="F10" s="17">
        <v>9000</v>
      </c>
      <c r="G10" s="17">
        <v>42302</v>
      </c>
      <c r="H10" s="18">
        <f t="shared" si="0"/>
        <v>51302</v>
      </c>
    </row>
    <row r="11" spans="4:8" x14ac:dyDescent="0.25">
      <c r="D11" s="1" t="s">
        <v>26</v>
      </c>
      <c r="E11" s="1" t="s">
        <v>32</v>
      </c>
      <c r="F11" s="17">
        <v>42000</v>
      </c>
      <c r="G11" s="17">
        <v>48000</v>
      </c>
      <c r="H11" s="18">
        <f t="shared" si="0"/>
        <v>90000</v>
      </c>
    </row>
    <row r="12" spans="4:8" x14ac:dyDescent="0.25">
      <c r="D12" s="1" t="s">
        <v>27</v>
      </c>
      <c r="E12" s="1" t="s">
        <v>32</v>
      </c>
      <c r="F12" s="17">
        <v>48000</v>
      </c>
      <c r="G12" s="17">
        <v>53001</v>
      </c>
      <c r="H12" s="18">
        <f t="shared" si="0"/>
        <v>101001</v>
      </c>
    </row>
    <row r="13" spans="4:8" x14ac:dyDescent="0.25">
      <c r="G13" s="1" t="s">
        <v>12</v>
      </c>
      <c r="H13" s="19">
        <f>SUM(H6:H12)</f>
        <v>452606</v>
      </c>
    </row>
    <row r="14" spans="4:8" x14ac:dyDescent="0.25">
      <c r="G14" s="1" t="s">
        <v>35</v>
      </c>
      <c r="H14" s="19">
        <f>MAX(F6:G12)</f>
        <v>53001</v>
      </c>
    </row>
    <row r="15" spans="4:8" x14ac:dyDescent="0.25">
      <c r="G15" s="1" t="s">
        <v>36</v>
      </c>
      <c r="H15" s="19">
        <f>MIN(F6:G12)</f>
        <v>9000</v>
      </c>
    </row>
    <row r="16" spans="4:8" x14ac:dyDescent="0.25">
      <c r="G16" s="1" t="s">
        <v>37</v>
      </c>
      <c r="H16" s="3">
        <f>COUNTIF(E6:E12,E6)</f>
        <v>2</v>
      </c>
    </row>
    <row r="17" spans="7:8" x14ac:dyDescent="0.25">
      <c r="G17" s="1" t="s">
        <v>38</v>
      </c>
      <c r="H17" s="19">
        <f>SUMIF(E6:E12,E11,F6:F12)</f>
        <v>90000</v>
      </c>
    </row>
  </sheetData>
  <mergeCells count="1"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2025-03-18T07:57:39Z</dcterms:created>
  <dcterms:modified xsi:type="dcterms:W3CDTF">2025-03-18T09:23:05Z</dcterms:modified>
</cp:coreProperties>
</file>