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Projects\ZG\Misc\demo-basic-platformer\Resources\"/>
    </mc:Choice>
  </mc:AlternateContent>
  <xr:revisionPtr revIDLastSave="0" documentId="13_ncr:1_{3C4C13AC-16E7-42AE-B545-342CB6B6ADFE}" xr6:coauthVersionLast="47" xr6:coauthVersionMax="47" xr10:uidLastSave="{00000000-0000-0000-0000-000000000000}"/>
  <bookViews>
    <workbookView xWindow="-103" yWindow="-103" windowWidth="26537" windowHeight="16063" firstSheet="3" activeTab="15" xr2:uid="{00000000-000D-0000-FFFF-FFFF00000000}"/>
  </bookViews>
  <sheets>
    <sheet name="&lt;WIP&gt; Template" sheetId="1" r:id="rId1"/>
    <sheet name="&lt;WIP&gt; Enums" sheetId="2" r:id="rId2"/>
    <sheet name="GameConfig" sheetId="3" r:id="rId3"/>
    <sheet name="Entity" sheetId="4" r:id="rId4"/>
    <sheet name="Mission" sheetId="5" r:id="rId5"/>
    <sheet name="Level" sheetId="6" r:id="rId6"/>
    <sheet name="Boss" sheetId="7" r:id="rId7"/>
    <sheet name="GameMode" sheetId="8" r:id="rId8"/>
    <sheet name="Audio" sheetId="9" r:id="rId9"/>
    <sheet name="VisualEffect" sheetId="10" r:id="rId10"/>
    <sheet name="Language" sheetId="11" r:id="rId11"/>
    <sheet name="EventData" sheetId="12" r:id="rId12"/>
    <sheet name="Event" sheetId="13" r:id="rId13"/>
    <sheet name="Character" sheetId="14" r:id="rId14"/>
    <sheet name="&lt;WIP&gt; L10nData" sheetId="16" r:id="rId15"/>
    <sheet name="L10nData" sheetId="18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18" l="1" a="1"/>
  <c r="C2" i="18" s="1"/>
  <c r="B2" i="18" a="1"/>
  <c r="B2" i="18" s="1"/>
  <c r="F16" i="13"/>
  <c r="B60" i="12" s="1"/>
  <c r="B62" i="12" s="1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B58" i="12"/>
  <c r="B56" i="12"/>
  <c r="B51" i="12"/>
  <c r="B54" i="12" s="1"/>
  <c r="B47" i="12"/>
  <c r="B49" i="12" s="1"/>
  <c r="B45" i="12"/>
  <c r="B43" i="12"/>
  <c r="B39" i="12"/>
  <c r="B41" i="12" s="1"/>
  <c r="B37" i="12"/>
  <c r="B34" i="12"/>
  <c r="B30" i="12"/>
  <c r="B32" i="12" s="1"/>
  <c r="B26" i="12"/>
  <c r="B28" i="12" s="1"/>
  <c r="B22" i="12"/>
  <c r="B17" i="12"/>
  <c r="B13" i="12"/>
  <c r="B11" i="12"/>
  <c r="B5" i="12"/>
  <c r="B7" i="12" s="1"/>
  <c r="B6" i="11"/>
  <c r="B5" i="11"/>
  <c r="B4" i="11"/>
  <c r="B3" i="11"/>
  <c r="D52" i="6"/>
  <c r="C52" i="6"/>
  <c r="D51" i="6"/>
  <c r="C51" i="6"/>
  <c r="D50" i="6"/>
  <c r="C50" i="6"/>
  <c r="D49" i="6"/>
  <c r="C49" i="6"/>
  <c r="D48" i="6"/>
  <c r="C48" i="6"/>
  <c r="D47" i="6"/>
  <c r="C47" i="6"/>
  <c r="D46" i="6"/>
  <c r="C46" i="6"/>
  <c r="D45" i="6"/>
  <c r="C45" i="6"/>
  <c r="D44" i="6"/>
  <c r="C44" i="6"/>
  <c r="D43" i="6"/>
  <c r="C43" i="6"/>
  <c r="D42" i="6"/>
  <c r="C42" i="6"/>
  <c r="D41" i="6"/>
  <c r="C41" i="6"/>
  <c r="D40" i="6"/>
  <c r="C40" i="6"/>
  <c r="D39" i="6"/>
  <c r="C39" i="6"/>
  <c r="D38" i="6"/>
  <c r="C38" i="6"/>
  <c r="D37" i="6"/>
  <c r="C37" i="6"/>
  <c r="D36" i="6"/>
  <c r="C36" i="6"/>
  <c r="D35" i="6"/>
  <c r="C35" i="6"/>
  <c r="D34" i="6"/>
  <c r="C34" i="6"/>
  <c r="D33" i="6"/>
  <c r="C33" i="6"/>
  <c r="D32" i="6"/>
  <c r="C32" i="6"/>
  <c r="D31" i="6"/>
  <c r="C31" i="6"/>
  <c r="D30" i="6"/>
  <c r="C30" i="6"/>
  <c r="D29" i="6"/>
  <c r="C29" i="6"/>
  <c r="D28" i="6"/>
  <c r="C28" i="6"/>
  <c r="D27" i="6"/>
  <c r="C27" i="6"/>
  <c r="D26" i="6"/>
  <c r="C26" i="6"/>
  <c r="D25" i="6"/>
  <c r="C25" i="6"/>
  <c r="D24" i="6"/>
  <c r="C24" i="6"/>
  <c r="D23" i="6"/>
  <c r="C23" i="6"/>
  <c r="D22" i="6"/>
  <c r="C22" i="6"/>
  <c r="D21" i="6"/>
  <c r="C21" i="6"/>
  <c r="D20" i="6"/>
  <c r="C20" i="6"/>
  <c r="D19" i="6"/>
  <c r="C19" i="6"/>
  <c r="D18" i="6"/>
  <c r="C18" i="6"/>
  <c r="D17" i="6"/>
  <c r="C17" i="6"/>
  <c r="D16" i="6"/>
  <c r="C16" i="6"/>
  <c r="D15" i="6"/>
  <c r="C15" i="6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C516" i="4"/>
  <c r="C515" i="4"/>
  <c r="C513" i="4"/>
  <c r="C512" i="4"/>
  <c r="C509" i="4"/>
  <c r="C508" i="4"/>
  <c r="C507" i="4"/>
  <c r="C506" i="4"/>
  <c r="C505" i="4"/>
  <c r="C504" i="4"/>
  <c r="C503" i="4"/>
  <c r="C500" i="4"/>
  <c r="C499" i="4"/>
  <c r="C498" i="4"/>
  <c r="C497" i="4"/>
  <c r="C496" i="4"/>
  <c r="C493" i="4"/>
  <c r="C492" i="4"/>
  <c r="C491" i="4"/>
  <c r="C490" i="4"/>
  <c r="C489" i="4"/>
  <c r="C488" i="4"/>
  <c r="C485" i="4"/>
  <c r="C484" i="4"/>
  <c r="C483" i="4"/>
  <c r="C482" i="4"/>
  <c r="C481" i="4"/>
  <c r="C480" i="4"/>
  <c r="C479" i="4"/>
  <c r="C478" i="4"/>
  <c r="C477" i="4"/>
  <c r="C476" i="4"/>
  <c r="C473" i="4"/>
  <c r="C472" i="4"/>
  <c r="C471" i="4"/>
  <c r="C470" i="4"/>
  <c r="C469" i="4"/>
  <c r="C468" i="4"/>
  <c r="C467" i="4"/>
  <c r="C466" i="4"/>
  <c r="C465" i="4"/>
  <c r="C464" i="4"/>
  <c r="C463" i="4"/>
  <c r="C461" i="4"/>
  <c r="C460" i="4"/>
  <c r="C459" i="4"/>
  <c r="C458" i="4"/>
  <c r="C457" i="4"/>
  <c r="C456" i="4"/>
  <c r="C455" i="4"/>
  <c r="C454" i="4"/>
  <c r="C453" i="4"/>
  <c r="C452" i="4"/>
  <c r="C451" i="4"/>
  <c r="J448" i="4"/>
  <c r="C448" i="4"/>
  <c r="J447" i="4"/>
  <c r="C447" i="4"/>
  <c r="J446" i="4"/>
  <c r="C446" i="4"/>
  <c r="J445" i="4"/>
  <c r="C445" i="4"/>
  <c r="J444" i="4"/>
  <c r="C444" i="4"/>
  <c r="J443" i="4"/>
  <c r="C443" i="4"/>
  <c r="J441" i="4"/>
  <c r="C441" i="4"/>
  <c r="J440" i="4"/>
  <c r="C440" i="4"/>
  <c r="J439" i="4"/>
  <c r="C439" i="4"/>
  <c r="J438" i="4"/>
  <c r="C438" i="4"/>
  <c r="J437" i="4"/>
  <c r="C437" i="4"/>
  <c r="J436" i="4"/>
  <c r="C436" i="4"/>
  <c r="J434" i="4"/>
  <c r="C434" i="4"/>
  <c r="J433" i="4"/>
  <c r="C433" i="4"/>
  <c r="J432" i="4"/>
  <c r="C432" i="4"/>
  <c r="J431" i="4"/>
  <c r="C431" i="4"/>
  <c r="J430" i="4"/>
  <c r="C430" i="4"/>
  <c r="J429" i="4"/>
  <c r="C429" i="4"/>
  <c r="J427" i="4"/>
  <c r="C427" i="4"/>
  <c r="J426" i="4"/>
  <c r="C426" i="4"/>
  <c r="J425" i="4"/>
  <c r="C425" i="4"/>
  <c r="J424" i="4"/>
  <c r="C424" i="4"/>
  <c r="J423" i="4"/>
  <c r="C423" i="4"/>
  <c r="J422" i="4"/>
  <c r="C422" i="4"/>
  <c r="J420" i="4"/>
  <c r="C420" i="4"/>
  <c r="J419" i="4"/>
  <c r="C419" i="4"/>
  <c r="J418" i="4"/>
  <c r="C418" i="4"/>
  <c r="J417" i="4"/>
  <c r="C417" i="4"/>
  <c r="J416" i="4"/>
  <c r="C416" i="4"/>
  <c r="J415" i="4"/>
  <c r="C415" i="4"/>
  <c r="J413" i="4"/>
  <c r="C413" i="4"/>
  <c r="J412" i="4"/>
  <c r="C412" i="4"/>
  <c r="J411" i="4"/>
  <c r="C411" i="4"/>
  <c r="J410" i="4"/>
  <c r="C410" i="4"/>
  <c r="J409" i="4"/>
  <c r="C409" i="4"/>
  <c r="J408" i="4"/>
  <c r="C408" i="4"/>
  <c r="J406" i="4"/>
  <c r="C406" i="4"/>
  <c r="J405" i="4"/>
  <c r="C405" i="4"/>
  <c r="J404" i="4"/>
  <c r="C404" i="4"/>
  <c r="J403" i="4"/>
  <c r="C403" i="4"/>
  <c r="J402" i="4"/>
  <c r="C402" i="4"/>
  <c r="J401" i="4"/>
  <c r="C401" i="4"/>
  <c r="J399" i="4"/>
  <c r="C399" i="4"/>
  <c r="J398" i="4"/>
  <c r="C398" i="4"/>
  <c r="J397" i="4"/>
  <c r="C397" i="4"/>
  <c r="J396" i="4"/>
  <c r="C396" i="4"/>
  <c r="J395" i="4"/>
  <c r="C395" i="4"/>
  <c r="J394" i="4"/>
  <c r="C394" i="4"/>
  <c r="J391" i="4"/>
  <c r="C391" i="4"/>
  <c r="J390" i="4"/>
  <c r="C390" i="4"/>
  <c r="J389" i="4"/>
  <c r="C389" i="4"/>
  <c r="J388" i="4"/>
  <c r="C388" i="4"/>
  <c r="J387" i="4"/>
  <c r="C387" i="4"/>
  <c r="J386" i="4"/>
  <c r="C386" i="4"/>
  <c r="J384" i="4"/>
  <c r="C384" i="4"/>
  <c r="J383" i="4"/>
  <c r="C383" i="4"/>
  <c r="J382" i="4"/>
  <c r="C382" i="4"/>
  <c r="J381" i="4"/>
  <c r="C381" i="4"/>
  <c r="J380" i="4"/>
  <c r="C380" i="4"/>
  <c r="J379" i="4"/>
  <c r="C379" i="4"/>
  <c r="J377" i="4"/>
  <c r="C377" i="4"/>
  <c r="J376" i="4"/>
  <c r="C376" i="4"/>
  <c r="J375" i="4"/>
  <c r="C375" i="4"/>
  <c r="J374" i="4"/>
  <c r="C374" i="4"/>
  <c r="J373" i="4"/>
  <c r="C373" i="4"/>
  <c r="J372" i="4"/>
  <c r="C372" i="4"/>
  <c r="J370" i="4"/>
  <c r="C370" i="4"/>
  <c r="J369" i="4"/>
  <c r="C369" i="4"/>
  <c r="J368" i="4"/>
  <c r="C368" i="4"/>
  <c r="J367" i="4"/>
  <c r="C367" i="4"/>
  <c r="J366" i="4"/>
  <c r="C366" i="4"/>
  <c r="J365" i="4"/>
  <c r="C365" i="4"/>
  <c r="J363" i="4"/>
  <c r="C363" i="4"/>
  <c r="J362" i="4"/>
  <c r="C362" i="4"/>
  <c r="J361" i="4"/>
  <c r="C361" i="4"/>
  <c r="J360" i="4"/>
  <c r="C360" i="4"/>
  <c r="J359" i="4"/>
  <c r="C359" i="4"/>
  <c r="J358" i="4"/>
  <c r="C358" i="4"/>
  <c r="J356" i="4"/>
  <c r="C356" i="4"/>
  <c r="J355" i="4"/>
  <c r="C355" i="4"/>
  <c r="J354" i="4"/>
  <c r="C354" i="4"/>
  <c r="J353" i="4"/>
  <c r="C353" i="4"/>
  <c r="J352" i="4"/>
  <c r="C352" i="4"/>
  <c r="J351" i="4"/>
  <c r="C351" i="4"/>
  <c r="J349" i="4"/>
  <c r="C349" i="4"/>
  <c r="J348" i="4"/>
  <c r="C348" i="4"/>
  <c r="J347" i="4"/>
  <c r="C347" i="4"/>
  <c r="J346" i="4"/>
  <c r="C346" i="4"/>
  <c r="J345" i="4"/>
  <c r="C345" i="4"/>
  <c r="J344" i="4"/>
  <c r="C344" i="4"/>
  <c r="J342" i="4"/>
  <c r="C342" i="4"/>
  <c r="J341" i="4"/>
  <c r="C341" i="4"/>
  <c r="J340" i="4"/>
  <c r="C340" i="4"/>
  <c r="J339" i="4"/>
  <c r="C339" i="4"/>
  <c r="J338" i="4"/>
  <c r="C338" i="4"/>
  <c r="J337" i="4"/>
  <c r="C337" i="4"/>
  <c r="C334" i="4"/>
  <c r="C333" i="4"/>
  <c r="C331" i="4"/>
  <c r="C330" i="4"/>
  <c r="C328" i="4"/>
  <c r="C327" i="4"/>
  <c r="C325" i="4"/>
  <c r="C324" i="4"/>
  <c r="C322" i="4"/>
  <c r="C321" i="4"/>
  <c r="C319" i="4"/>
  <c r="C318" i="4"/>
  <c r="C316" i="4"/>
  <c r="C315" i="4"/>
  <c r="J313" i="4"/>
  <c r="C313" i="4"/>
  <c r="J312" i="4"/>
  <c r="C312" i="4"/>
  <c r="J311" i="4"/>
  <c r="C311" i="4"/>
  <c r="J310" i="4"/>
  <c r="C310" i="4"/>
  <c r="J309" i="4"/>
  <c r="C309" i="4"/>
  <c r="J308" i="4"/>
  <c r="C308" i="4"/>
  <c r="J306" i="4"/>
  <c r="C306" i="4"/>
  <c r="J305" i="4"/>
  <c r="C305" i="4"/>
  <c r="J304" i="4"/>
  <c r="C304" i="4"/>
  <c r="J303" i="4"/>
  <c r="C303" i="4"/>
  <c r="J302" i="4"/>
  <c r="C302" i="4"/>
  <c r="J301" i="4"/>
  <c r="C301" i="4"/>
  <c r="C299" i="4"/>
  <c r="C298" i="4"/>
  <c r="C296" i="4"/>
  <c r="C295" i="4"/>
  <c r="C293" i="4"/>
  <c r="C292" i="4"/>
  <c r="C290" i="4"/>
  <c r="C289" i="4"/>
  <c r="C287" i="4"/>
  <c r="C286" i="4"/>
  <c r="C284" i="4"/>
  <c r="C283" i="4"/>
  <c r="J281" i="4"/>
  <c r="C281" i="4"/>
  <c r="J280" i="4"/>
  <c r="C280" i="4"/>
  <c r="J279" i="4"/>
  <c r="C279" i="4"/>
  <c r="J278" i="4"/>
  <c r="C278" i="4"/>
  <c r="J277" i="4"/>
  <c r="C277" i="4"/>
  <c r="J276" i="4"/>
  <c r="C276" i="4"/>
  <c r="J274" i="4"/>
  <c r="C274" i="4"/>
  <c r="J273" i="4"/>
  <c r="C273" i="4"/>
  <c r="J272" i="4"/>
  <c r="C272" i="4"/>
  <c r="J271" i="4"/>
  <c r="C271" i="4"/>
  <c r="J270" i="4"/>
  <c r="C270" i="4"/>
  <c r="J269" i="4"/>
  <c r="C269" i="4"/>
  <c r="C267" i="4"/>
  <c r="C266" i="4"/>
  <c r="C264" i="4"/>
  <c r="C263" i="4"/>
  <c r="C261" i="4"/>
  <c r="C260" i="4"/>
  <c r="C258" i="4"/>
  <c r="C257" i="4"/>
  <c r="C255" i="4"/>
  <c r="C254" i="4"/>
  <c r="C252" i="4"/>
  <c r="C251" i="4"/>
  <c r="J249" i="4"/>
  <c r="C249" i="4"/>
  <c r="J248" i="4"/>
  <c r="C248" i="4"/>
  <c r="J247" i="4"/>
  <c r="C247" i="4"/>
  <c r="J246" i="4"/>
  <c r="C246" i="4"/>
  <c r="J245" i="4"/>
  <c r="C245" i="4"/>
  <c r="J244" i="4"/>
  <c r="C244" i="4"/>
  <c r="J242" i="4"/>
  <c r="C242" i="4"/>
  <c r="J241" i="4"/>
  <c r="C241" i="4"/>
  <c r="J240" i="4"/>
  <c r="C240" i="4"/>
  <c r="J239" i="4"/>
  <c r="C239" i="4"/>
  <c r="J238" i="4"/>
  <c r="C238" i="4"/>
  <c r="J237" i="4"/>
  <c r="C237" i="4"/>
  <c r="C235" i="4"/>
  <c r="C234" i="4"/>
  <c r="C232" i="4"/>
  <c r="C231" i="4"/>
  <c r="C229" i="4"/>
  <c r="C228" i="4"/>
  <c r="C226" i="4"/>
  <c r="C225" i="4"/>
  <c r="C223" i="4"/>
  <c r="C222" i="4"/>
  <c r="C220" i="4"/>
  <c r="C219" i="4"/>
  <c r="J217" i="4"/>
  <c r="C217" i="4"/>
  <c r="J216" i="4"/>
  <c r="C216" i="4"/>
  <c r="J215" i="4"/>
  <c r="C215" i="4"/>
  <c r="J214" i="4"/>
  <c r="C214" i="4"/>
  <c r="J213" i="4"/>
  <c r="C213" i="4"/>
  <c r="J212" i="4"/>
  <c r="C212" i="4"/>
  <c r="J210" i="4"/>
  <c r="C210" i="4"/>
  <c r="J209" i="4"/>
  <c r="C209" i="4"/>
  <c r="J208" i="4"/>
  <c r="C208" i="4"/>
  <c r="J207" i="4"/>
  <c r="C207" i="4"/>
  <c r="J206" i="4"/>
  <c r="C206" i="4"/>
  <c r="J205" i="4"/>
  <c r="C205" i="4"/>
  <c r="C203" i="4"/>
  <c r="C202" i="4"/>
  <c r="C200" i="4"/>
  <c r="C199" i="4"/>
  <c r="C197" i="4"/>
  <c r="C196" i="4"/>
  <c r="C194" i="4"/>
  <c r="C193" i="4"/>
  <c r="C191" i="4"/>
  <c r="C190" i="4"/>
  <c r="C188" i="4"/>
  <c r="C187" i="4"/>
  <c r="C184" i="4"/>
  <c r="C183" i="4"/>
  <c r="C182" i="4"/>
  <c r="C181" i="4"/>
  <c r="C180" i="4"/>
  <c r="C179" i="4"/>
  <c r="C178" i="4"/>
  <c r="C177" i="4"/>
  <c r="C176" i="4"/>
  <c r="C175" i="4"/>
  <c r="C172" i="4"/>
  <c r="C171" i="4"/>
  <c r="C170" i="4"/>
  <c r="C169" i="4"/>
  <c r="C168" i="4"/>
  <c r="C167" i="4"/>
  <c r="C166" i="4"/>
  <c r="C165" i="4"/>
  <c r="C164" i="4"/>
  <c r="C162" i="4"/>
  <c r="C161" i="4"/>
  <c r="C160" i="4"/>
  <c r="C159" i="4"/>
  <c r="C158" i="4"/>
  <c r="C157" i="4"/>
  <c r="C156" i="4"/>
  <c r="C155" i="4"/>
  <c r="C154" i="4"/>
  <c r="C151" i="4"/>
  <c r="C150" i="4"/>
  <c r="C149" i="4"/>
  <c r="C148" i="4"/>
  <c r="C145" i="4"/>
  <c r="C144" i="4"/>
  <c r="C143" i="4"/>
  <c r="C142" i="4"/>
  <c r="J123" i="4"/>
  <c r="C123" i="4"/>
  <c r="J122" i="4"/>
  <c r="C122" i="4"/>
  <c r="J121" i="4"/>
  <c r="C121" i="4"/>
  <c r="J120" i="4"/>
  <c r="C120" i="4"/>
  <c r="J119" i="4"/>
  <c r="C119" i="4"/>
  <c r="J118" i="4"/>
  <c r="C118" i="4"/>
  <c r="J116" i="4"/>
  <c r="C116" i="4"/>
  <c r="J115" i="4"/>
  <c r="C115" i="4"/>
  <c r="J114" i="4"/>
  <c r="C114" i="4"/>
  <c r="J113" i="4"/>
  <c r="C113" i="4"/>
  <c r="J112" i="4"/>
  <c r="C112" i="4"/>
  <c r="J111" i="4"/>
  <c r="C111" i="4"/>
  <c r="C108" i="4"/>
  <c r="C107" i="4"/>
  <c r="C105" i="4"/>
  <c r="C104" i="4"/>
  <c r="C102" i="4"/>
  <c r="C101" i="4"/>
  <c r="C99" i="4"/>
  <c r="C98" i="4"/>
  <c r="C96" i="4"/>
  <c r="C95" i="4"/>
  <c r="C93" i="4"/>
  <c r="C92" i="4"/>
  <c r="J89" i="4"/>
  <c r="C89" i="4"/>
  <c r="J88" i="4"/>
  <c r="C88" i="4"/>
  <c r="J87" i="4"/>
  <c r="C87" i="4"/>
  <c r="J86" i="4"/>
  <c r="C86" i="4"/>
  <c r="J85" i="4"/>
  <c r="C85" i="4"/>
  <c r="J84" i="4"/>
  <c r="C84" i="4"/>
  <c r="J82" i="4"/>
  <c r="C82" i="4"/>
  <c r="J81" i="4"/>
  <c r="C81" i="4"/>
  <c r="J80" i="4"/>
  <c r="C80" i="4"/>
  <c r="J79" i="4"/>
  <c r="C79" i="4"/>
  <c r="J78" i="4"/>
  <c r="C78" i="4"/>
  <c r="J77" i="4"/>
  <c r="C77" i="4"/>
  <c r="C74" i="4"/>
  <c r="C73" i="4"/>
  <c r="C71" i="4"/>
  <c r="C70" i="4"/>
  <c r="C68" i="4"/>
  <c r="C67" i="4"/>
  <c r="C65" i="4"/>
  <c r="C64" i="4"/>
  <c r="C62" i="4"/>
  <c r="C61" i="4"/>
  <c r="C59" i="4"/>
  <c r="C58" i="4"/>
  <c r="C55" i="4"/>
  <c r="C54" i="4"/>
  <c r="C53" i="4"/>
  <c r="C52" i="4"/>
  <c r="C51" i="4"/>
  <c r="C50" i="4"/>
  <c r="C49" i="4"/>
  <c r="C48" i="4"/>
  <c r="C47" i="4"/>
  <c r="C46" i="4"/>
  <c r="C43" i="4"/>
  <c r="C42" i="4"/>
  <c r="C41" i="4"/>
  <c r="C40" i="4"/>
  <c r="J37" i="4"/>
  <c r="C37" i="4"/>
  <c r="J36" i="4"/>
  <c r="C36" i="4"/>
  <c r="J35" i="4"/>
  <c r="C35" i="4"/>
  <c r="J34" i="4"/>
  <c r="C34" i="4"/>
  <c r="J33" i="4"/>
  <c r="C33" i="4"/>
  <c r="J32" i="4"/>
  <c r="C32" i="4"/>
  <c r="J30" i="4"/>
  <c r="C30" i="4"/>
  <c r="J29" i="4"/>
  <c r="C29" i="4"/>
  <c r="J28" i="4"/>
  <c r="C28" i="4"/>
  <c r="J27" i="4"/>
  <c r="C27" i="4"/>
  <c r="J26" i="4"/>
  <c r="C26" i="4"/>
  <c r="J25" i="4"/>
  <c r="C25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<sst xmlns="http://schemas.openxmlformats.org/spreadsheetml/2006/main" count="1402" uniqueCount="368">
  <si>
    <t>//</t>
  </si>
  <si>
    <t>enum</t>
  </si>
  <si>
    <t>data</t>
  </si>
  <si>
    <t>first_state</t>
  </si>
  <si>
    <t>second_state</t>
  </si>
  <si>
    <t>state_action</t>
  </si>
  <si>
    <t>state_modifier</t>
  </si>
  <si>
    <t>boolean</t>
  </si>
  <si>
    <t>audio</t>
  </si>
  <si>
    <t>entity</t>
  </si>
  <si>
    <t>None</t>
  </si>
  <si>
    <t>Music</t>
  </si>
  <si>
    <t>FirstStateType</t>
  </si>
  <si>
    <t>Users</t>
  </si>
  <si>
    <t>Default</t>
  </si>
  <si>
    <t>Enter</t>
  </si>
  <si>
    <t>OpenSave</t>
  </si>
  <si>
    <t>Sound</t>
  </si>
  <si>
    <t>Exit</t>
  </si>
  <si>
    <t>SecondStateType</t>
  </si>
  <si>
    <t>Prepare</t>
  </si>
  <si>
    <t>EnterComplete</t>
  </si>
  <si>
    <t>First</t>
  </si>
  <si>
    <t>Voice</t>
  </si>
  <si>
    <t>StateActionType</t>
  </si>
  <si>
    <t>Lobby</t>
  </si>
  <si>
    <t>Wait</t>
  </si>
  <si>
    <t>Victory</t>
  </si>
  <si>
    <t>Player</t>
  </si>
  <si>
    <t>StateModifierType</t>
  </si>
  <si>
    <t>Level</t>
  </si>
  <si>
    <t>Run</t>
  </si>
  <si>
    <t>Resume</t>
  </si>
  <si>
    <t>Defeat</t>
  </si>
  <si>
    <t>PlayerFake</t>
  </si>
  <si>
    <t>Boolean</t>
  </si>
  <si>
    <t>Battle</t>
  </si>
  <si>
    <t>Pause</t>
  </si>
  <si>
    <t>Terminate</t>
  </si>
  <si>
    <t>BeforeConversation</t>
  </si>
  <si>
    <t>Weapon</t>
  </si>
  <si>
    <t>Audio</t>
  </si>
  <si>
    <t>PreWorkout</t>
  </si>
  <si>
    <t>Replay</t>
  </si>
  <si>
    <t>Tick</t>
  </si>
  <si>
    <t>AfterConversation</t>
  </si>
  <si>
    <t>WorkOut</t>
  </si>
  <si>
    <t>End</t>
  </si>
  <si>
    <t>Tile</t>
  </si>
  <si>
    <t>Quit</t>
  </si>
  <si>
    <t>TileDead</t>
  </si>
  <si>
    <t>EntityType</t>
  </si>
  <si>
    <t>TileCrack</t>
  </si>
  <si>
    <t>Entity</t>
  </si>
  <si>
    <t>Box</t>
  </si>
  <si>
    <t>StoneBall</t>
  </si>
  <si>
    <t>StoneBallTrigger</t>
  </si>
  <si>
    <t>Door</t>
  </si>
  <si>
    <t>Key</t>
  </si>
  <si>
    <t>Wall</t>
  </si>
  <si>
    <t>Bridge</t>
  </si>
  <si>
    <t>BridgeLever</t>
  </si>
  <si>
    <t>BridgeTrigger</t>
  </si>
  <si>
    <t>BridgeTimer</t>
  </si>
  <si>
    <t>Slider</t>
  </si>
  <si>
    <t>BlockerEnemy</t>
  </si>
  <si>
    <t>BlockerPlayer</t>
  </si>
  <si>
    <t>PortalIn</t>
  </si>
  <si>
    <t>PortalOut</t>
  </si>
  <si>
    <t>Room</t>
  </si>
  <si>
    <t>ItemBuff</t>
  </si>
  <si>
    <t>ItemBuffTime</t>
  </si>
  <si>
    <t>ItemAttackFar</t>
  </si>
  <si>
    <t>ItemDebuff</t>
  </si>
  <si>
    <t>ItemDebuffTime</t>
  </si>
  <si>
    <t>Enemy</t>
  </si>
  <si>
    <t>EnemySentry</t>
  </si>
  <si>
    <t>EnemyTracker</t>
  </si>
  <si>
    <t>Path</t>
  </si>
  <si>
    <t>PathDoor</t>
  </si>
  <si>
    <t>PathFake</t>
  </si>
  <si>
    <t>PathDoorFake</t>
  </si>
  <si>
    <t>TrapMobile</t>
  </si>
  <si>
    <t>TrapArrow</t>
  </si>
  <si>
    <t>TrapArrowTrigger</t>
  </si>
  <si>
    <t>TrapArrowTimer</t>
  </si>
  <si>
    <t>Arrow</t>
  </si>
  <si>
    <t>BlockerCrack</t>
  </si>
  <si>
    <t>BlockerCrackTrigger</t>
  </si>
  <si>
    <t>TrapPush</t>
  </si>
  <si>
    <t>TrapPushLever</t>
  </si>
  <si>
    <t>TrapPushTrigger</t>
  </si>
  <si>
    <t>TrapDoor</t>
  </si>
  <si>
    <t>TrapDoorLever</t>
  </si>
  <si>
    <t>TrapDoorTrigger</t>
  </si>
  <si>
    <t>TrapDoorTimer</t>
  </si>
  <si>
    <t>Event</t>
  </si>
  <si>
    <t>BossPattern</t>
  </si>
  <si>
    <t>BossPatternTurn</t>
  </si>
  <si>
    <t>Boss</t>
  </si>
  <si>
    <t>key</t>
  </si>
  <si>
    <t>value</t>
  </si>
  <si>
    <t>// unit</t>
  </si>
  <si>
    <t>resolution_width</t>
  </si>
  <si>
    <t>resolution_height</t>
  </si>
  <si>
    <t>music_fade_time</t>
  </si>
  <si>
    <t>second</t>
  </si>
  <si>
    <t>wait_before_battle</t>
  </si>
  <si>
    <t>total_battle_countdown</t>
  </si>
  <si>
    <t>conversation</t>
  </si>
  <si>
    <t>avatar_atlas_name</t>
  </si>
  <si>
    <t>AvatarAtlas</t>
  </si>
  <si>
    <t>actor_duration_show</t>
  </si>
  <si>
    <t>actor_duration_hide</t>
  </si>
  <si>
    <t>actor_duration_color</t>
  </si>
  <si>
    <t>background_duration_change</t>
  </si>
  <si>
    <t>battle</t>
  </si>
  <si>
    <t>grid_cell_size</t>
  </si>
  <si>
    <t>player_move_time</t>
  </si>
  <si>
    <t>rotation_time</t>
  </si>
  <si>
    <t>type</t>
  </si>
  <si>
    <t>hp</t>
  </si>
  <si>
    <t>atk</t>
  </si>
  <si>
    <t>def</t>
  </si>
  <si>
    <t>time</t>
  </si>
  <si>
    <t>time_target</t>
  </si>
  <si>
    <t>info_view</t>
  </si>
  <si>
    <t>prefab_key</t>
  </si>
  <si>
    <t>int?</t>
  </si>
  <si>
    <t>EntityType?</t>
  </si>
  <si>
    <t>bool?</t>
  </si>
  <si>
    <t>Model_Exit</t>
  </si>
  <si>
    <t>Model_Player_2</t>
  </si>
  <si>
    <t>Model_PlayerFake</t>
  </si>
  <si>
    <t>Model_Enemy_Cyclop</t>
  </si>
  <si>
    <t>Model_Enemy_Chimera</t>
  </si>
  <si>
    <t>Model_Enemy_Medusa</t>
  </si>
  <si>
    <t>Model_Box</t>
  </si>
  <si>
    <t>Model_TileCrack</t>
  </si>
  <si>
    <t>Model_ItemAttackFar</t>
  </si>
  <si>
    <t>Model_TrapMobile</t>
  </si>
  <si>
    <t>L</t>
  </si>
  <si>
    <t>U</t>
  </si>
  <si>
    <t>R</t>
  </si>
  <si>
    <t>D</t>
  </si>
  <si>
    <t>Model_Blocker_Enemy</t>
  </si>
  <si>
    <t>Horizontal</t>
  </si>
  <si>
    <t>on/off - id</t>
  </si>
  <si>
    <t>H</t>
  </si>
  <si>
    <t>Vertical</t>
  </si>
  <si>
    <t>V</t>
  </si>
  <si>
    <t>Path_Horizontal_0</t>
  </si>
  <si>
    <t>Path_Vertical___1</t>
  </si>
  <si>
    <t>Path_Corner__TL_2</t>
  </si>
  <si>
    <t>Path_Corner__TR_3</t>
  </si>
  <si>
    <t>Path_Corner__BR_4</t>
  </si>
  <si>
    <t>Path_Corner__BL_5</t>
  </si>
  <si>
    <t>PathFake_Horizontal_0</t>
  </si>
  <si>
    <t>PathFake_Vertical___1</t>
  </si>
  <si>
    <t>PathFake_Corner__TL_2</t>
  </si>
  <si>
    <t>PathFake_Corner__TR_3</t>
  </si>
  <si>
    <t>PathFake_Corner__BR_4</t>
  </si>
  <si>
    <t>PathFake_Corner__BL_5</t>
  </si>
  <si>
    <t>Model_Event_Bridge</t>
  </si>
  <si>
    <t>Model_Event_Camera_Player</t>
  </si>
  <si>
    <t>Model_Event_Camera_PlayerFake</t>
  </si>
  <si>
    <t>Model_Weapon_Boomerang</t>
  </si>
  <si>
    <t>id</t>
  </si>
  <si>
    <t>name</t>
  </si>
  <si>
    <t>level</t>
  </si>
  <si>
    <t>next</t>
  </si>
  <si>
    <t>enabled</t>
  </si>
  <si>
    <t>conv_start</t>
  </si>
  <si>
    <t>start_one_time</t>
  </si>
  <si>
    <t>conv_end</t>
  </si>
  <si>
    <t>end_one_time</t>
  </si>
  <si>
    <t>music_key</t>
  </si>
  <si>
    <t>music_battle</t>
  </si>
  <si>
    <t>conv_16_start</t>
  </si>
  <si>
    <t>data_key</t>
  </si>
  <si>
    <t>boss_id</t>
  </si>
  <si>
    <t>vfx_pre_attack_key</t>
  </si>
  <si>
    <t>vfx_pre_skill_key</t>
  </si>
  <si>
    <t>vfx_skill_key</t>
  </si>
  <si>
    <t>sfx_pre_attack_key</t>
  </si>
  <si>
    <t>sfx_pre_skill_key</t>
  </si>
  <si>
    <t>sfx_skill_key</t>
  </si>
  <si>
    <t>Model_Boss</t>
  </si>
  <si>
    <t>vfx_battle_boss_pre_attack</t>
  </si>
  <si>
    <t>vfx_battle_boss_pre_skill</t>
  </si>
  <si>
    <t>vfx_battle_boss_skill</t>
  </si>
  <si>
    <t>sfx_battle_boss_pre_attack</t>
  </si>
  <si>
    <t>sfx_battle_boss_pre_skill</t>
  </si>
  <si>
    <t>sfx_battle_boss_skill</t>
  </si>
  <si>
    <t>is_used</t>
  </si>
  <si>
    <t>Normal</t>
  </si>
  <si>
    <t>Easy</t>
  </si>
  <si>
    <t>Hard</t>
  </si>
  <si>
    <t>asset_key</t>
  </si>
  <si>
    <t>Music_Battle</t>
  </si>
  <si>
    <t>Music_OutBattle</t>
  </si>
  <si>
    <t>music_out_battle</t>
  </si>
  <si>
    <t>Sfx_UIClick</t>
  </si>
  <si>
    <t>sfx_ui_click</t>
  </si>
  <si>
    <t>Sfx_UIClickError</t>
  </si>
  <si>
    <t>sfx_ui_click_error</t>
  </si>
  <si>
    <t>Sfx_BattleReady</t>
  </si>
  <si>
    <t>sfx_battle_ready</t>
  </si>
  <si>
    <t>Sfx_BattleVictory</t>
  </si>
  <si>
    <t>sfx_battle_victory</t>
  </si>
  <si>
    <t>Sfx_BattleDefeat</t>
  </si>
  <si>
    <t>sfx_battle_defeat</t>
  </si>
  <si>
    <t>Sfx_MovePlayer</t>
  </si>
  <si>
    <t>sfx_battle_move_player</t>
  </si>
  <si>
    <t>Sfx_MoveBox</t>
  </si>
  <si>
    <t>sfx_battle_move_box</t>
  </si>
  <si>
    <t>Sfx_MoveEnemy</t>
  </si>
  <si>
    <t>sfx_battle_move_enemy</t>
  </si>
  <si>
    <t>Sfx_MoveEnemySentry</t>
  </si>
  <si>
    <t>sfx_battle_move_enemy_sentry</t>
  </si>
  <si>
    <t>Sfx_MoveEnemyTracker</t>
  </si>
  <si>
    <t>sfx_battle_move_enemy_tracker</t>
  </si>
  <si>
    <t>Sfx_MoveStoneBall</t>
  </si>
  <si>
    <t>sfx_battle_move_stone_ball</t>
  </si>
  <si>
    <t>Sfx_MoveTrapArrow</t>
  </si>
  <si>
    <t>sfx_battle_move_trap_arrow</t>
  </si>
  <si>
    <t>Sfx_HitPlayer</t>
  </si>
  <si>
    <t>sfx_battle_hit_player</t>
  </si>
  <si>
    <t>Sfx_HitEnemy</t>
  </si>
  <si>
    <t>sfx_battle_hit_enemy</t>
  </si>
  <si>
    <t>Sfx_HitEnemySentry</t>
  </si>
  <si>
    <t>sfx_battle_hit_enemy_sentry</t>
  </si>
  <si>
    <t>Sfx_HitEnemyTracker</t>
  </si>
  <si>
    <t>sfx_battle_hit_enemy_tracker</t>
  </si>
  <si>
    <t>Sfx_HitTrapArrow</t>
  </si>
  <si>
    <t>sfx_battle_hit_trap_arrow</t>
  </si>
  <si>
    <t>Sfx_DiePlayer</t>
  </si>
  <si>
    <t>sfx_battle_die_player</t>
  </si>
  <si>
    <t>Sfx_DieEnemy</t>
  </si>
  <si>
    <t>sfx_battle_die_enemy</t>
  </si>
  <si>
    <t>Sfx_DieEnemySentry</t>
  </si>
  <si>
    <t>sfx_battle_die_enemy_sentry</t>
  </si>
  <si>
    <t>Sfx_DieEnemyTracker</t>
  </si>
  <si>
    <t>sfx_battle_die_enemy_tracker</t>
  </si>
  <si>
    <t>Sfx_ItemBuff</t>
  </si>
  <si>
    <t>sfx_battle_item_buff</t>
  </si>
  <si>
    <t>Sfx_ItemDebuff</t>
  </si>
  <si>
    <t>sfx_battle_item_debuff</t>
  </si>
  <si>
    <t>Sfx_TileCrackSmall</t>
  </si>
  <si>
    <t>sfx_battle_tile_crack_small</t>
  </si>
  <si>
    <t>Sfx_TileCrackLarge</t>
  </si>
  <si>
    <t>sfx_battle_tile_crack_large</t>
  </si>
  <si>
    <t>Sfx_SwitchLever</t>
  </si>
  <si>
    <t>sfx_battle_switch_lever</t>
  </si>
  <si>
    <t>Sfx_SwitchTrigger</t>
  </si>
  <si>
    <t>sfx_battle_switch_trigger</t>
  </si>
  <si>
    <t>Sfx_BlockerCrack</t>
  </si>
  <si>
    <t>sfx_battle_blocker_crack</t>
  </si>
  <si>
    <t>Sfx_AttackPlayer</t>
  </si>
  <si>
    <t>sfx_battle_attack_player</t>
  </si>
  <si>
    <t>Vfx_HitPlayer</t>
  </si>
  <si>
    <t>vfx_battle_hit_player</t>
  </si>
  <si>
    <t>Vfx_HitEnemy</t>
  </si>
  <si>
    <t>vfx_battle_hit_enemy</t>
  </si>
  <si>
    <t>Vfx_HitEnemySentry</t>
  </si>
  <si>
    <t>vfx_battle_hit_enemy_sentry</t>
  </si>
  <si>
    <t>Vfx_HitEnemyTracker</t>
  </si>
  <si>
    <t>vfx_battle_hit_enemy_tracker</t>
  </si>
  <si>
    <t>Vfx_HitStoneBall</t>
  </si>
  <si>
    <t>vfx_battle_hit_stone_ball</t>
  </si>
  <si>
    <t>Vfx_TileCrackSmall</t>
  </si>
  <si>
    <t>vfx_battle_tile_crack_small</t>
  </si>
  <si>
    <t>Vfx_TileCrackLarge</t>
  </si>
  <si>
    <t>vfx_battle_tile_crack_large</t>
  </si>
  <si>
    <t>Vfx_BlockerCrack</t>
  </si>
  <si>
    <t>vfx_battle_blocker_crack</t>
  </si>
  <si>
    <t>Vfx_TrapArrowBullet</t>
  </si>
  <si>
    <t>vfx_battle_trap_arrow_bullet</t>
  </si>
  <si>
    <t>Vfx_TrapArrowExplode</t>
  </si>
  <si>
    <t>vfx_battle_trap_arrow_explode</t>
  </si>
  <si>
    <t>brpt</t>
  </si>
  <si>
    <t>it</t>
  </si>
  <si>
    <t>ge</t>
  </si>
  <si>
    <t>sp</t>
  </si>
  <si>
    <t>ru</t>
  </si>
  <si>
    <t>quest</t>
  </si>
  <si>
    <t>state</t>
  </si>
  <si>
    <t>max_constraint</t>
  </si>
  <si>
    <t>commands</t>
  </si>
  <si>
    <t>USERS</t>
  </si>
  <si>
    <t>ONLY_CURRENT</t>
  </si>
  <si>
    <t>[music_play_async::music_out_battle]</t>
  </si>
  <si>
    <t>OPEN SAVE</t>
  </si>
  <si>
    <t>[conv_set::conv_0_start][conv_show_start::TRUE][point_add::100]</t>
  </si>
  <si>
    <t>LOBBY</t>
  </si>
  <si>
    <t>START_TO_CURRENT</t>
  </si>
  <si>
    <t>[mission_clear][mission_pending_clear][mission_passed_clear][music_play_async::music_out_battle][char_image_clear][char_clip_clear]</t>
  </si>
  <si>
    <t>[mission_unlock::1::50::100::100]</t>
  </si>
  <si>
    <t>[mission_pending::1::50::150::100]</t>
  </si>
  <si>
    <t>[mission_pass::1::50::200::100]</t>
  </si>
  <si>
    <t>BATTLE</t>
  </si>
  <si>
    <t>ALL</t>
  </si>
  <si>
    <t>[music_play_data_async]</t>
  </si>
  <si>
    <t>[point_mission_add::1::50::50::100::100::1]</t>
  </si>
  <si>
    <t>[sound_play_async::sfx_battle_ready]</t>
  </si>
  <si>
    <t>[point_mission_add::1::50::50::100::100::50][mission_unlock::1::50::100::100][mission_pass::1::50::200::100]</t>
  </si>
  <si>
    <t>[music_stop]</t>
  </si>
  <si>
    <t>event</t>
  </si>
  <si>
    <t>max_progress</t>
  </si>
  <si>
    <t>milestone_1</t>
  </si>
  <si>
    <t>milestone_2</t>
  </si>
  <si>
    <t>thumbnail_1_key</t>
  </si>
  <si>
    <t>thumbnail_2_key</t>
  </si>
  <si>
    <t>name_key</t>
  </si>
  <si>
    <t>icon_key</t>
  </si>
  <si>
    <t>xx</t>
  </si>
  <si>
    <t>cn</t>
  </si>
  <si>
    <t>zh</t>
  </si>
  <si>
    <t>XXX</t>
  </si>
  <si>
    <t>越南语</t>
  </si>
  <si>
    <t>越南語</t>
  </si>
  <si>
    <t>en</t>
  </si>
  <si>
    <t>English</t>
  </si>
  <si>
    <t>英语</t>
  </si>
  <si>
    <t>英語</t>
  </si>
  <si>
    <t>中文</t>
  </si>
  <si>
    <t>國語</t>
  </si>
  <si>
    <t>Português</t>
  </si>
  <si>
    <t>Italiano</t>
  </si>
  <si>
    <t>Deutsche</t>
  </si>
  <si>
    <t>Español</t>
  </si>
  <si>
    <t>Русский</t>
  </si>
  <si>
    <t>mdl-overwrite-save</t>
  </si>
  <si>
    <t>Sei sicuro di voler sovrascrivere il salvataggio?</t>
  </si>
  <si>
    <t>Are you sure you want to overwrite this save?</t>
  </si>
  <si>
    <t>你确定要覆盖此保存？</t>
  </si>
  <si>
    <t>你確定要覆蓋此保存？</t>
  </si>
  <si>
    <t>Tem certeza de que quer sobrescrever o jogo salvo?</t>
  </si>
  <si>
    <t>Bist du dir sicher, dass du diesen Speicherstand überschreiben willst?</t>
  </si>
  <si>
    <t>¿Seguro que quieres sobreescribir esta partida guardada?</t>
  </si>
  <si>
    <t>Перезаписать это сохранение?</t>
  </si>
  <si>
    <t>lbl_settings</t>
  </si>
  <si>
    <t>Settings</t>
  </si>
  <si>
    <t>lbl_music</t>
  </si>
  <si>
    <t>lbl_sound</t>
  </si>
  <si>
    <t>lbl_voice</t>
  </si>
  <si>
    <t>lbl_language</t>
  </si>
  <si>
    <t>Language</t>
  </si>
  <si>
    <t>lbl_resolution</t>
  </si>
  <si>
    <t>Resolution</t>
  </si>
  <si>
    <t>lbl_fullscreen</t>
  </si>
  <si>
    <t>Fullscreen</t>
  </si>
  <si>
    <t>lbl_control</t>
  </si>
  <si>
    <t>Control</t>
  </si>
  <si>
    <t>lbl_keyboard</t>
  </si>
  <si>
    <t>Keyboard</t>
  </si>
  <si>
    <t>lbl_swipe</t>
  </si>
  <si>
    <t>Swipe</t>
  </si>
  <si>
    <t>lbl_click</t>
  </si>
  <si>
    <t>Point &amp; Click</t>
  </si>
  <si>
    <t>en_data</t>
  </si>
  <si>
    <t>cn_data</t>
  </si>
  <si>
    <t>zh_data</t>
  </si>
  <si>
    <t>brbt_data</t>
  </si>
  <si>
    <t>it_data</t>
  </si>
  <si>
    <t>ge_data</t>
  </si>
  <si>
    <t>sp_data</t>
  </si>
  <si>
    <t>ru_data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</si>
</sst>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0"/>
      <color rgb="FF000000"/>
      <name val="Arial"/>
      <scheme val="minor"/>
    </font>
    <font>
      <b/>
      <sz val="11"/>
      <color theme="1"/>
      <name val="Consolas"/>
    </font>
    <font>
      <sz val="11"/>
      <color theme="1"/>
      <name val="Consolas"/>
    </font>
    <font>
      <sz val="10"/>
      <color theme="1"/>
      <name val="Arial"/>
    </font>
    <font>
      <sz val="11"/>
      <color rgb="FF0000FF"/>
      <name val="Consolas"/>
    </font>
    <font>
      <sz val="11"/>
      <color rgb="FFFF0000"/>
      <name val="Consolas"/>
    </font>
    <font>
      <sz val="11"/>
      <color rgb="FF9900FF"/>
      <name val="Consolas"/>
    </font>
    <font>
      <sz val="11"/>
      <color rgb="FF131313"/>
      <name val="Consolas"/>
    </font>
    <font>
      <b/>
      <sz val="10"/>
      <color theme="1"/>
      <name val="Arial"/>
    </font>
    <font>
      <sz val="11"/>
      <color rgb="FF1155CC"/>
      <name val="Consolas"/>
    </font>
    <font>
      <sz val="11"/>
      <color rgb="FF000000"/>
      <name val="Consolas"/>
    </font>
    <font>
      <sz val="11"/>
      <color rgb="FFEA4335"/>
      <name val="Consolas"/>
    </font>
    <font>
      <b/>
      <sz val="12"/>
      <color rgb="FFFFFFFF"/>
      <name val="Consolas"/>
    </font>
    <font>
      <sz val="12"/>
      <color theme="1"/>
      <name val="Consolas"/>
    </font>
    <font>
      <b/>
      <sz val="12"/>
      <color rgb="FFCC4125"/>
      <name val="Consolas"/>
    </font>
    <font>
      <b/>
      <sz val="11"/>
      <color rgb="FFFFFFFF"/>
      <name val="Consolas"/>
    </font>
    <font>
      <b/>
      <sz val="11"/>
      <color rgb="FFCC4125"/>
      <name val="Consolas"/>
    </font>
  </fonts>
  <fills count="11">
    <fill>
      <patternFill patternType="none"/>
    </fill>
    <fill>
      <patternFill patternType="gray125"/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C55A11"/>
        <bgColor rgb="FFC55A11"/>
      </patternFill>
    </fill>
    <fill>
      <patternFill patternType="solid">
        <fgColor rgb="FF2F5496"/>
        <bgColor rgb="FF2F5496"/>
      </patternFill>
    </fill>
    <fill>
      <patternFill patternType="solid">
        <fgColor rgb="FF333F4F"/>
        <bgColor rgb="FF333F4F"/>
      </patternFill>
    </fill>
    <fill>
      <patternFill patternType="solid">
        <fgColor rgb="FF000000"/>
        <bgColor rgb="FF000000"/>
      </patternFill>
    </fill>
    <fill>
      <patternFill patternType="solid">
        <fgColor rgb="FFFCE5CD"/>
        <bgColor rgb="FFFCE5C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1">
    <xf numFmtId="0" fontId="0" fillId="0" borderId="0" xfId="0" applyFont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1" fillId="2" borderId="0" xfId="0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3" fillId="3" borderId="0" xfId="0" applyFont="1" applyFill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0" fontId="8" fillId="3" borderId="0" xfId="0" applyFont="1" applyFill="1" applyAlignment="1"/>
    <xf numFmtId="0" fontId="3" fillId="0" borderId="0" xfId="0" applyFo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 wrapText="1"/>
    </xf>
    <xf numFmtId="0" fontId="2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3" borderId="0" xfId="0" applyFont="1" applyFill="1" applyAlignment="1"/>
    <xf numFmtId="0" fontId="3" fillId="3" borderId="0" xfId="0" applyFont="1" applyFill="1"/>
    <xf numFmtId="0" fontId="7" fillId="0" borderId="0" xfId="0" applyFont="1" applyAlignment="1">
      <alignment horizontal="center" wrapText="1"/>
    </xf>
    <xf numFmtId="0" fontId="3" fillId="2" borderId="0" xfId="0" applyFont="1" applyFill="1"/>
    <xf numFmtId="0" fontId="2" fillId="3" borderId="0" xfId="0" applyFont="1" applyFill="1" applyAlignment="1">
      <alignment wrapText="1"/>
    </xf>
    <xf numFmtId="0" fontId="3" fillId="0" borderId="0" xfId="0" applyFont="1"/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7" fillId="0" borderId="0" xfId="0" applyFont="1" applyAlignment="1">
      <alignment horizontal="left" vertical="center" wrapText="1"/>
    </xf>
    <xf numFmtId="0" fontId="10" fillId="4" borderId="0" xfId="0" applyFon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12" fillId="5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7" borderId="0" xfId="0" applyFont="1" applyFill="1" applyAlignment="1">
      <alignment horizontal="center" vertical="center" wrapText="1"/>
    </xf>
    <xf numFmtId="0" fontId="12" fillId="8" borderId="0" xfId="0" applyFont="1" applyFill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13" fillId="5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5" fillId="9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6" fillId="10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16" fillId="10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1" fillId="10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3" fillId="2" borderId="0" xfId="0" applyFont="1" applyFill="1" applyAlignment="1"/>
    <xf numFmtId="0" fontId="1" fillId="2" borderId="0" xfId="0" applyFont="1" applyFill="1" applyAlignment="1">
      <alignment horizontal="center" wrapText="1"/>
    </xf>
    <xf numFmtId="0" fontId="2" fillId="3" borderId="0" xfId="0" applyFont="1" applyFill="1" applyAlignment="1">
      <alignment wrapText="1"/>
    </xf>
    <xf numFmtId="0" fontId="3" fillId="3" borderId="0" xfId="0" applyFont="1" applyFill="1" applyAlignment="1"/>
    <xf numFmtId="0" fontId="3" fillId="0" borderId="0" xfId="0" applyFont="1" applyAlignment="1"/>
    <xf numFmtId="0" fontId="2" fillId="0" borderId="0" xfId="0" applyFont="1" applyAlignment="1">
      <alignment horizontal="center" wrapText="1"/>
    </xf>
    <xf numFmtId="0" fontId="3" fillId="0" borderId="0" xfId="0" applyFont="1" applyAlignment="1"/>
    <xf numFmtId="0" fontId="2" fillId="0" borderId="0" xfId="0" applyFont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0" fillId="0" borderId="0" xfId="0" applyFont="1" applyAlignment="1"/>
    <xf numFmtId="0" fontId="1" fillId="3" borderId="0" xfId="0" applyFont="1" applyFill="1" applyAlignment="1">
      <alignment horizontal="center" vertical="center"/>
    </xf>
    <xf numFmtId="0" fontId="0" fillId="0" borderId="0" xfId="0" applyFont="1" applyAlignment="1"/>
    <xf numFmtId="0" fontId="15" fillId="9" borderId="0" xfId="0" applyFont="1" applyFill="1" applyAlignment="1">
      <alignment horizontal="center" vertical="center" wrapText="1"/>
    </xf>
  </cellXfs>
  <cellStyles count="1">
    <cellStyle name="Normal" xfId="0" builtinId="0"/>
  </cellStyles>
  <dxfs count="32">
    <dxf>
      <fill>
        <patternFill patternType="solid">
          <fgColor rgb="FFFCE5CD"/>
          <bgColor rgb="FFFCE5CD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99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9900FF"/>
      </font>
      <fill>
        <patternFill patternType="none"/>
      </fill>
    </dxf>
    <dxf>
      <font>
        <color rgb="FFFF9900"/>
      </font>
      <fill>
        <patternFill patternType="none"/>
      </fill>
    </dxf>
    <dxf>
      <font>
        <color theme="7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999999"/>
      </font>
      <fill>
        <patternFill patternType="none"/>
      </fill>
    </dxf>
    <dxf>
      <font>
        <color rgb="FF99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9900FF"/>
      </font>
      <fill>
        <patternFill patternType="none"/>
      </fill>
    </dxf>
    <dxf>
      <font>
        <color rgb="FFFF9900"/>
      </font>
      <fill>
        <patternFill patternType="none"/>
      </fill>
    </dxf>
    <dxf>
      <font>
        <color theme="7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1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6" width="18.61328125" customWidth="1"/>
  </cols>
  <sheetData>
    <row r="1" spans="1:26" ht="15.75" customHeight="1" x14ac:dyDescent="0.3">
      <c r="A1" s="1"/>
      <c r="B1" s="2"/>
      <c r="C1" s="2"/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">
      <c r="A2" s="4" t="s">
        <v>0</v>
      </c>
      <c r="B2" s="5"/>
      <c r="C2" s="5"/>
      <c r="D2" s="5"/>
      <c r="E2" s="5"/>
      <c r="F2" s="5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3">
      <c r="A3" s="7"/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3">
      <c r="A4" s="10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3">
      <c r="A5" s="10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3">
      <c r="A6" s="10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3">
      <c r="A7" s="10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3">
      <c r="A8" s="10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3">
      <c r="A9" s="10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3">
      <c r="A10" s="10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3">
      <c r="A11" s="10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3">
      <c r="A12" s="10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3">
      <c r="A13" s="10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3">
      <c r="A14" s="10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3">
      <c r="A15" s="10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3">
      <c r="A16" s="10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3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3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3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3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3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3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3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3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3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3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3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3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3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3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3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3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3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6" x14ac:dyDescent="0.3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6" x14ac:dyDescent="0.3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6" x14ac:dyDescent="0.3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6" x14ac:dyDescent="0.3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6" x14ac:dyDescent="0.3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6" x14ac:dyDescent="0.3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6" x14ac:dyDescent="0.3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6" x14ac:dyDescent="0.3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6" x14ac:dyDescent="0.3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6" x14ac:dyDescent="0.3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6" x14ac:dyDescent="0.3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6" x14ac:dyDescent="0.3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6" x14ac:dyDescent="0.3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6" x14ac:dyDescent="0.3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6" x14ac:dyDescent="0.3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6" x14ac:dyDescent="0.3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1009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" width="24.69140625" customWidth="1"/>
    <col min="3" max="7" width="18.61328125" customWidth="1"/>
    <col min="8" max="8" width="28.3828125" customWidth="1"/>
    <col min="9" max="10" width="18.61328125" customWidth="1"/>
    <col min="11" max="11" width="28.69140625" customWidth="1"/>
    <col min="12" max="25" width="18.61328125" customWidth="1"/>
  </cols>
  <sheetData>
    <row r="1" spans="1:25" ht="15.75" customHeight="1" x14ac:dyDescent="0.4">
      <c r="A1" s="1"/>
      <c r="B1" s="2" t="s">
        <v>1</v>
      </c>
      <c r="C1" s="2" t="s">
        <v>2</v>
      </c>
      <c r="D1" s="2"/>
      <c r="E1" s="11" t="s">
        <v>3</v>
      </c>
      <c r="F1" s="11" t="s">
        <v>4</v>
      </c>
      <c r="G1" s="1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5.75" customHeight="1" x14ac:dyDescent="0.3">
      <c r="A2" s="4" t="s">
        <v>0</v>
      </c>
      <c r="B2" s="5"/>
      <c r="C2" s="5"/>
      <c r="D2" s="5"/>
      <c r="E2" s="13"/>
      <c r="F2" s="13"/>
      <c r="G2" s="13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 ht="15.75" customHeight="1" x14ac:dyDescent="0.4">
      <c r="A3" s="7"/>
      <c r="B3" s="8"/>
      <c r="C3" s="8"/>
      <c r="D3" s="8"/>
      <c r="E3" s="14" t="s">
        <v>10</v>
      </c>
      <c r="F3" s="15" t="s">
        <v>10</v>
      </c>
      <c r="G3" s="15" t="s">
        <v>10</v>
      </c>
      <c r="H3" s="8" t="s">
        <v>10</v>
      </c>
      <c r="I3" s="16" t="b">
        <v>1</v>
      </c>
      <c r="J3" s="16" t="s">
        <v>11</v>
      </c>
      <c r="K3" s="8" t="s">
        <v>10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ht="15.75" customHeight="1" x14ac:dyDescent="0.4">
      <c r="A4" s="10"/>
      <c r="B4" s="8" t="s">
        <v>12</v>
      </c>
      <c r="C4" s="9"/>
      <c r="D4" s="9"/>
      <c r="E4" s="15" t="s">
        <v>13</v>
      </c>
      <c r="F4" s="17" t="s">
        <v>14</v>
      </c>
      <c r="G4" s="14" t="s">
        <v>15</v>
      </c>
      <c r="H4" s="8" t="s">
        <v>16</v>
      </c>
      <c r="I4" s="18" t="b">
        <v>0</v>
      </c>
      <c r="J4" s="18" t="s">
        <v>17</v>
      </c>
      <c r="K4" s="8" t="s">
        <v>18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 ht="15.75" customHeight="1" x14ac:dyDescent="0.4">
      <c r="A5" s="10"/>
      <c r="B5" s="8" t="s">
        <v>19</v>
      </c>
      <c r="C5" s="9"/>
      <c r="D5" s="9"/>
      <c r="E5" s="14" t="s">
        <v>16</v>
      </c>
      <c r="F5" s="17" t="s">
        <v>20</v>
      </c>
      <c r="G5" s="14" t="s">
        <v>21</v>
      </c>
      <c r="H5" s="8" t="s">
        <v>22</v>
      </c>
      <c r="I5" s="9"/>
      <c r="J5" s="19" t="s">
        <v>23</v>
      </c>
      <c r="K5" s="8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spans="1:25" ht="15.75" customHeight="1" x14ac:dyDescent="0.4">
      <c r="A6" s="10"/>
      <c r="B6" s="8" t="s">
        <v>24</v>
      </c>
      <c r="C6" s="9"/>
      <c r="D6" s="9"/>
      <c r="E6" s="17" t="s">
        <v>25</v>
      </c>
      <c r="F6" s="17" t="s">
        <v>26</v>
      </c>
      <c r="G6" s="14" t="s">
        <v>18</v>
      </c>
      <c r="H6" s="8" t="s">
        <v>27</v>
      </c>
      <c r="I6" s="9"/>
      <c r="J6" s="9"/>
      <c r="K6" s="8" t="s">
        <v>28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spans="1:25" ht="15.75" customHeight="1" x14ac:dyDescent="0.4">
      <c r="A7" s="10"/>
      <c r="B7" s="8" t="s">
        <v>29</v>
      </c>
      <c r="C7" s="9"/>
      <c r="D7" s="9"/>
      <c r="E7" s="17" t="s">
        <v>30</v>
      </c>
      <c r="F7" s="17" t="s">
        <v>31</v>
      </c>
      <c r="G7" s="14" t="s">
        <v>32</v>
      </c>
      <c r="H7" s="8" t="s">
        <v>33</v>
      </c>
      <c r="I7" s="9"/>
      <c r="J7" s="9"/>
      <c r="K7" s="8" t="s">
        <v>34</v>
      </c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</row>
    <row r="8" spans="1:25" ht="15.75" customHeight="1" x14ac:dyDescent="0.4">
      <c r="A8" s="10"/>
      <c r="B8" s="8" t="s">
        <v>35</v>
      </c>
      <c r="C8" s="9"/>
      <c r="D8" s="9"/>
      <c r="E8" s="17" t="s">
        <v>36</v>
      </c>
      <c r="F8" s="17" t="s">
        <v>37</v>
      </c>
      <c r="G8" s="14" t="s">
        <v>38</v>
      </c>
      <c r="H8" s="9" t="s">
        <v>39</v>
      </c>
      <c r="I8" s="9"/>
      <c r="J8" s="9"/>
      <c r="K8" s="8" t="s">
        <v>40</v>
      </c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9" spans="1:25" ht="15.75" customHeight="1" x14ac:dyDescent="0.4">
      <c r="A9" s="10"/>
      <c r="B9" s="8" t="s">
        <v>41</v>
      </c>
      <c r="C9" s="9"/>
      <c r="D9" s="9"/>
      <c r="E9" s="14" t="s">
        <v>42</v>
      </c>
      <c r="F9" s="14" t="s">
        <v>43</v>
      </c>
      <c r="G9" s="14" t="s">
        <v>44</v>
      </c>
      <c r="H9" s="9" t="s">
        <v>45</v>
      </c>
      <c r="I9" s="9"/>
      <c r="J9" s="9"/>
      <c r="K9" s="8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</row>
    <row r="10" spans="1:25" ht="15.75" customHeight="1" x14ac:dyDescent="0.4">
      <c r="A10" s="10"/>
      <c r="B10" s="8"/>
      <c r="C10" s="9"/>
      <c r="D10" s="9"/>
      <c r="E10" s="17" t="s">
        <v>46</v>
      </c>
      <c r="F10" s="17" t="s">
        <v>47</v>
      </c>
      <c r="G10" s="14"/>
      <c r="H10" s="9"/>
      <c r="I10" s="9"/>
      <c r="J10" s="9"/>
      <c r="K10" s="8" t="s">
        <v>48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spans="1:25" ht="15.75" customHeight="1" x14ac:dyDescent="0.4">
      <c r="A11" s="10"/>
      <c r="B11" s="9"/>
      <c r="C11" s="9"/>
      <c r="D11" s="9"/>
      <c r="E11" s="9"/>
      <c r="F11" s="17" t="s">
        <v>49</v>
      </c>
      <c r="G11" s="9"/>
      <c r="H11" s="9"/>
      <c r="I11" s="9"/>
      <c r="J11" s="9"/>
      <c r="K11" s="8" t="s">
        <v>50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</row>
    <row r="12" spans="1:25" ht="15.75" customHeight="1" x14ac:dyDescent="0.3">
      <c r="A12" s="10"/>
      <c r="B12" s="8" t="s">
        <v>51</v>
      </c>
      <c r="C12" s="9"/>
      <c r="D12" s="9"/>
      <c r="E12" s="9"/>
      <c r="F12" s="9"/>
      <c r="G12" s="9"/>
      <c r="H12" s="9"/>
      <c r="I12" s="9"/>
      <c r="J12" s="9"/>
      <c r="K12" s="8" t="s">
        <v>52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</row>
    <row r="13" spans="1:25" ht="15.75" customHeight="1" x14ac:dyDescent="0.3">
      <c r="A13" s="10"/>
      <c r="B13" s="8" t="s">
        <v>53</v>
      </c>
      <c r="C13" s="9"/>
      <c r="D13" s="9"/>
      <c r="E13" s="9"/>
      <c r="F13" s="9"/>
      <c r="G13" s="9"/>
      <c r="H13" s="9"/>
      <c r="I13" s="9"/>
      <c r="J13" s="8"/>
      <c r="K13" s="8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spans="1:25" ht="15.75" customHeight="1" x14ac:dyDescent="0.3">
      <c r="A14" s="10"/>
      <c r="B14" s="9"/>
      <c r="C14" s="9"/>
      <c r="D14" s="9"/>
      <c r="E14" s="9"/>
      <c r="F14" s="9"/>
      <c r="G14" s="9"/>
      <c r="H14" s="9"/>
      <c r="I14" s="9"/>
      <c r="J14" s="8"/>
      <c r="K14" s="8" t="s">
        <v>54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1:25" ht="15.75" customHeight="1" x14ac:dyDescent="0.3">
      <c r="A15" s="10"/>
      <c r="B15" s="9"/>
      <c r="C15" s="9"/>
      <c r="D15" s="9"/>
      <c r="E15" s="9"/>
      <c r="F15" s="9"/>
      <c r="G15" s="9"/>
      <c r="H15" s="9"/>
      <c r="I15" s="9"/>
      <c r="J15" s="8"/>
      <c r="K15" s="8" t="s">
        <v>55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spans="1:25" ht="15.75" customHeight="1" x14ac:dyDescent="0.3">
      <c r="A16" s="10"/>
      <c r="B16" s="9"/>
      <c r="C16" s="9"/>
      <c r="D16" s="9"/>
      <c r="E16" s="9"/>
      <c r="F16" s="9"/>
      <c r="G16" s="9"/>
      <c r="H16" s="9"/>
      <c r="I16" s="9"/>
      <c r="J16" s="8"/>
      <c r="K16" s="8" t="s">
        <v>56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ht="15.75" customHeight="1" x14ac:dyDescent="0.3">
      <c r="A17" s="10"/>
      <c r="B17" s="9"/>
      <c r="C17" s="9"/>
      <c r="D17" s="9"/>
      <c r="E17" s="9"/>
      <c r="F17" s="9"/>
      <c r="G17" s="9"/>
      <c r="H17" s="9"/>
      <c r="I17" s="9"/>
      <c r="J17" s="9"/>
      <c r="K17" s="8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1:25" ht="15.75" customHeight="1" x14ac:dyDescent="0.3">
      <c r="A18" s="10"/>
      <c r="B18" s="9"/>
      <c r="C18" s="9"/>
      <c r="D18" s="9"/>
      <c r="E18" s="9"/>
      <c r="F18" s="9"/>
      <c r="G18" s="9"/>
      <c r="H18" s="9"/>
      <c r="I18" s="9"/>
      <c r="J18" s="9"/>
      <c r="K18" s="8" t="s">
        <v>57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spans="1:25" ht="15.75" customHeight="1" x14ac:dyDescent="0.3">
      <c r="A19" s="10"/>
      <c r="B19" s="9"/>
      <c r="C19" s="9"/>
      <c r="D19" s="9"/>
      <c r="E19" s="9"/>
      <c r="F19" s="9"/>
      <c r="G19" s="9"/>
      <c r="H19" s="9"/>
      <c r="I19" s="9"/>
      <c r="J19" s="9"/>
      <c r="K19" s="8" t="s">
        <v>58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</row>
    <row r="20" spans="1:25" ht="15.75" customHeight="1" x14ac:dyDescent="0.3">
      <c r="A20" s="10"/>
      <c r="B20" s="9"/>
      <c r="C20" s="9"/>
      <c r="D20" s="9"/>
      <c r="E20" s="9"/>
      <c r="F20" s="9"/>
      <c r="G20" s="9"/>
      <c r="H20" s="9"/>
      <c r="I20" s="9"/>
      <c r="J20" s="9"/>
      <c r="K20" s="20" t="s">
        <v>59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</row>
    <row r="21" spans="1:25" ht="15.75" customHeight="1" x14ac:dyDescent="0.3">
      <c r="A21" s="10"/>
      <c r="B21" s="9"/>
      <c r="C21" s="9"/>
      <c r="D21" s="9"/>
      <c r="E21" s="9"/>
      <c r="F21" s="9"/>
      <c r="G21" s="9"/>
      <c r="H21" s="9"/>
      <c r="I21" s="9"/>
      <c r="J21" s="9"/>
      <c r="K21" s="8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</row>
    <row r="22" spans="1:25" ht="15.75" customHeight="1" x14ac:dyDescent="0.3">
      <c r="A22" s="10"/>
      <c r="B22" s="9"/>
      <c r="C22" s="9"/>
      <c r="D22" s="9"/>
      <c r="E22" s="9"/>
      <c r="F22" s="9"/>
      <c r="G22" s="9"/>
      <c r="H22" s="9"/>
      <c r="I22" s="9"/>
      <c r="J22" s="9"/>
      <c r="K22" s="8" t="s">
        <v>60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</row>
    <row r="23" spans="1:25" ht="15.75" customHeight="1" x14ac:dyDescent="0.3">
      <c r="A23" s="10"/>
      <c r="B23" s="9"/>
      <c r="C23" s="9"/>
      <c r="D23" s="9"/>
      <c r="E23" s="9"/>
      <c r="F23" s="9"/>
      <c r="G23" s="9"/>
      <c r="H23" s="9"/>
      <c r="I23" s="9"/>
      <c r="J23" s="9"/>
      <c r="K23" s="8" t="s">
        <v>61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</row>
    <row r="24" spans="1:25" ht="15.75" customHeight="1" x14ac:dyDescent="0.3">
      <c r="A24" s="10"/>
      <c r="B24" s="9"/>
      <c r="C24" s="9"/>
      <c r="D24" s="9"/>
      <c r="E24" s="9"/>
      <c r="F24" s="9"/>
      <c r="G24" s="9"/>
      <c r="H24" s="9"/>
      <c r="I24" s="9"/>
      <c r="J24" s="9"/>
      <c r="K24" s="8" t="s">
        <v>62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</row>
    <row r="25" spans="1:25" ht="15.75" customHeight="1" x14ac:dyDescent="0.3">
      <c r="A25" s="10"/>
      <c r="B25" s="9"/>
      <c r="C25" s="9"/>
      <c r="D25" s="9"/>
      <c r="E25" s="9"/>
      <c r="F25" s="9"/>
      <c r="G25" s="9"/>
      <c r="H25" s="9"/>
      <c r="I25" s="9"/>
      <c r="J25" s="9"/>
      <c r="K25" s="8" t="s">
        <v>63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1:25" ht="15.75" customHeight="1" x14ac:dyDescent="0.3">
      <c r="A26" s="10"/>
      <c r="B26" s="9"/>
      <c r="C26" s="9"/>
      <c r="D26" s="9"/>
      <c r="E26" s="9"/>
      <c r="F26" s="9"/>
      <c r="G26" s="9"/>
      <c r="H26" s="9"/>
      <c r="I26" s="9"/>
      <c r="J26" s="9"/>
      <c r="K26" s="8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</row>
    <row r="27" spans="1:25" ht="15.75" customHeight="1" x14ac:dyDescent="0.3">
      <c r="A27" s="10"/>
      <c r="B27" s="9"/>
      <c r="C27" s="9"/>
      <c r="D27" s="9"/>
      <c r="E27" s="9"/>
      <c r="F27" s="9"/>
      <c r="G27" s="9"/>
      <c r="H27" s="9"/>
      <c r="I27" s="9"/>
      <c r="J27" s="9"/>
      <c r="K27" s="8" t="s">
        <v>64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spans="1:25" ht="15.75" customHeight="1" x14ac:dyDescent="0.3">
      <c r="A28" s="10"/>
      <c r="B28" s="9"/>
      <c r="C28" s="9"/>
      <c r="D28" s="9"/>
      <c r="E28" s="9"/>
      <c r="F28" s="9"/>
      <c r="G28" s="9"/>
      <c r="H28" s="9"/>
      <c r="I28" s="9"/>
      <c r="J28" s="9"/>
      <c r="K28" s="8" t="s">
        <v>65</v>
      </c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</row>
    <row r="29" spans="1:25" ht="15.75" customHeight="1" x14ac:dyDescent="0.3">
      <c r="A29" s="10"/>
      <c r="B29" s="9"/>
      <c r="C29" s="9"/>
      <c r="D29" s="9"/>
      <c r="E29" s="9"/>
      <c r="F29" s="9"/>
      <c r="G29" s="9"/>
      <c r="H29" s="9"/>
      <c r="I29" s="9"/>
      <c r="J29" s="9"/>
      <c r="K29" s="8" t="s">
        <v>66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</row>
    <row r="30" spans="1:25" ht="15.75" customHeight="1" x14ac:dyDescent="0.3">
      <c r="A30" s="10"/>
      <c r="B30" s="9"/>
      <c r="C30" s="9"/>
      <c r="D30" s="9"/>
      <c r="E30" s="9"/>
      <c r="F30" s="9"/>
      <c r="G30" s="9"/>
      <c r="H30" s="9"/>
      <c r="I30" s="9"/>
      <c r="J30" s="9"/>
      <c r="K30" s="8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</row>
    <row r="31" spans="1:25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8" t="s">
        <v>67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</row>
    <row r="32" spans="1:25" ht="15.75" customHeight="1" x14ac:dyDescent="0.3">
      <c r="A32" s="10"/>
      <c r="B32" s="9"/>
      <c r="C32" s="9"/>
      <c r="D32" s="9"/>
      <c r="E32" s="9"/>
      <c r="F32" s="9"/>
      <c r="G32" s="9"/>
      <c r="H32" s="9"/>
      <c r="I32" s="9"/>
      <c r="J32" s="9"/>
      <c r="K32" s="8" t="s">
        <v>68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</row>
    <row r="33" spans="1:25" ht="15.75" customHeight="1" x14ac:dyDescent="0.3">
      <c r="A33" s="10"/>
      <c r="B33" s="9"/>
      <c r="C33" s="9"/>
      <c r="D33" s="9"/>
      <c r="E33" s="9"/>
      <c r="F33" s="9"/>
      <c r="G33" s="9"/>
      <c r="H33" s="9"/>
      <c r="I33" s="9"/>
      <c r="J33" s="9"/>
      <c r="K33" s="8" t="s">
        <v>69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</row>
    <row r="34" spans="1:25" ht="15.75" customHeight="1" x14ac:dyDescent="0.3">
      <c r="A34" s="10"/>
      <c r="B34" s="9"/>
      <c r="C34" s="9"/>
      <c r="D34" s="9"/>
      <c r="E34" s="9"/>
      <c r="F34" s="9"/>
      <c r="G34" s="9"/>
      <c r="H34" s="9"/>
      <c r="I34" s="9"/>
      <c r="J34" s="9"/>
      <c r="K34" s="8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</row>
    <row r="35" spans="1:25" ht="14.6" x14ac:dyDescent="0.3">
      <c r="A35" s="10"/>
      <c r="B35" s="9"/>
      <c r="C35" s="9"/>
      <c r="D35" s="9"/>
      <c r="E35" s="9"/>
      <c r="F35" s="9"/>
      <c r="G35" s="9"/>
      <c r="H35" s="9"/>
      <c r="I35" s="9"/>
      <c r="J35" s="9"/>
      <c r="K35" s="8" t="s">
        <v>70</v>
      </c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</row>
    <row r="36" spans="1:25" ht="14.6" x14ac:dyDescent="0.3">
      <c r="A36" s="10"/>
      <c r="B36" s="9"/>
      <c r="C36" s="9"/>
      <c r="D36" s="9"/>
      <c r="E36" s="9"/>
      <c r="F36" s="9"/>
      <c r="G36" s="9"/>
      <c r="H36" s="9"/>
      <c r="I36" s="9"/>
      <c r="J36" s="9"/>
      <c r="K36" s="8" t="s">
        <v>71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spans="1:25" ht="14.6" x14ac:dyDescent="0.3">
      <c r="A37" s="10"/>
      <c r="B37" s="9"/>
      <c r="C37" s="9"/>
      <c r="D37" s="9"/>
      <c r="E37" s="9"/>
      <c r="F37" s="9"/>
      <c r="G37" s="9"/>
      <c r="H37" s="9"/>
      <c r="I37" s="9"/>
      <c r="J37" s="9"/>
      <c r="K37" s="8" t="s">
        <v>72</v>
      </c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spans="1:25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spans="1:25" ht="14.6" x14ac:dyDescent="0.3">
      <c r="A39" s="10"/>
      <c r="B39" s="9"/>
      <c r="C39" s="9"/>
      <c r="D39" s="9"/>
      <c r="E39" s="9"/>
      <c r="F39" s="9"/>
      <c r="G39" s="9"/>
      <c r="H39" s="9"/>
      <c r="I39" s="9"/>
      <c r="J39" s="9"/>
      <c r="K39" s="8" t="s">
        <v>73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</row>
    <row r="40" spans="1:25" ht="14.6" x14ac:dyDescent="0.3">
      <c r="A40" s="10"/>
      <c r="B40" s="9"/>
      <c r="C40" s="9"/>
      <c r="D40" s="9"/>
      <c r="E40" s="9"/>
      <c r="F40" s="9"/>
      <c r="G40" s="9"/>
      <c r="H40" s="9"/>
      <c r="I40" s="9"/>
      <c r="J40" s="9"/>
      <c r="K40" s="8" t="s">
        <v>74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spans="1:25" ht="14.6" x14ac:dyDescent="0.3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spans="1:25" ht="14.6" x14ac:dyDescent="0.3">
      <c r="A42" s="10"/>
      <c r="B42" s="9"/>
      <c r="C42" s="9"/>
      <c r="D42" s="9"/>
      <c r="E42" s="9"/>
      <c r="F42" s="9"/>
      <c r="G42" s="9"/>
      <c r="H42" s="9"/>
      <c r="I42" s="9"/>
      <c r="J42" s="9"/>
      <c r="K42" s="8" t="s">
        <v>75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</row>
    <row r="43" spans="1:25" ht="14.6" x14ac:dyDescent="0.3">
      <c r="A43" s="10"/>
      <c r="B43" s="9"/>
      <c r="C43" s="9"/>
      <c r="D43" s="9"/>
      <c r="E43" s="9"/>
      <c r="F43" s="9"/>
      <c r="G43" s="9"/>
      <c r="H43" s="9"/>
      <c r="I43" s="9"/>
      <c r="J43" s="9"/>
      <c r="K43" s="8" t="s">
        <v>76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spans="1:25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8" t="s">
        <v>77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</row>
    <row r="45" spans="1:25" ht="14.6" x14ac:dyDescent="0.3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</row>
    <row r="46" spans="1:25" ht="14.6" x14ac:dyDescent="0.3">
      <c r="A46" s="10"/>
      <c r="B46" s="9"/>
      <c r="C46" s="9"/>
      <c r="D46" s="9"/>
      <c r="E46" s="9"/>
      <c r="F46" s="9"/>
      <c r="G46" s="9"/>
      <c r="H46" s="9"/>
      <c r="I46" s="9"/>
      <c r="J46" s="9"/>
      <c r="K46" s="8" t="s">
        <v>78</v>
      </c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</row>
    <row r="47" spans="1:25" ht="14.6" x14ac:dyDescent="0.3">
      <c r="A47" s="10"/>
      <c r="B47" s="9"/>
      <c r="C47" s="9"/>
      <c r="D47" s="9"/>
      <c r="E47" s="9"/>
      <c r="F47" s="9"/>
      <c r="G47" s="9"/>
      <c r="H47" s="9"/>
      <c r="I47" s="9"/>
      <c r="J47" s="9"/>
      <c r="K47" s="8" t="s">
        <v>79</v>
      </c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</row>
    <row r="48" spans="1:25" ht="14.6" x14ac:dyDescent="0.3">
      <c r="A48" s="10"/>
      <c r="B48" s="9"/>
      <c r="C48" s="9"/>
      <c r="D48" s="9"/>
      <c r="E48" s="9"/>
      <c r="F48" s="9"/>
      <c r="G48" s="9"/>
      <c r="H48" s="9"/>
      <c r="I48" s="9"/>
      <c r="J48" s="9"/>
      <c r="K48" s="20" t="s">
        <v>80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1:25" ht="14.6" x14ac:dyDescent="0.3">
      <c r="A49" s="10"/>
      <c r="B49" s="9"/>
      <c r="C49" s="9"/>
      <c r="D49" s="9"/>
      <c r="E49" s="9"/>
      <c r="F49" s="9"/>
      <c r="G49" s="9"/>
      <c r="H49" s="9"/>
      <c r="I49" s="9"/>
      <c r="J49" s="9"/>
      <c r="K49" s="20" t="s">
        <v>81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ht="14.6" x14ac:dyDescent="0.3">
      <c r="A50" s="10"/>
      <c r="B50" s="9"/>
      <c r="C50" s="9"/>
      <c r="D50" s="9"/>
      <c r="E50" s="9"/>
      <c r="F50" s="9"/>
      <c r="G50" s="9"/>
      <c r="H50" s="9"/>
      <c r="I50" s="9"/>
      <c r="J50" s="9"/>
      <c r="K50" s="8" t="s">
        <v>82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spans="1:25" ht="14.6" x14ac:dyDescent="0.3">
      <c r="A51" s="10"/>
      <c r="B51" s="9"/>
      <c r="C51" s="9"/>
      <c r="D51" s="9"/>
      <c r="E51" s="9"/>
      <c r="F51" s="9"/>
      <c r="G51" s="9"/>
      <c r="H51" s="9"/>
      <c r="I51" s="9"/>
      <c r="J51" s="9"/>
      <c r="K51" s="8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ht="14.6" x14ac:dyDescent="0.3">
      <c r="A52" s="10"/>
      <c r="B52" s="9"/>
      <c r="C52" s="9"/>
      <c r="D52" s="9"/>
      <c r="E52" s="9"/>
      <c r="F52" s="9"/>
      <c r="G52" s="9"/>
      <c r="H52" s="9"/>
      <c r="I52" s="9"/>
      <c r="J52" s="9"/>
      <c r="K52" s="8" t="s">
        <v>83</v>
      </c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8" t="s">
        <v>84</v>
      </c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8" t="s">
        <v>85</v>
      </c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1:25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20" t="s">
        <v>86</v>
      </c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1:25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8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1:25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8" t="s">
        <v>87</v>
      </c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spans="1:25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8" t="s">
        <v>88</v>
      </c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spans="1:25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8" t="s">
        <v>89</v>
      </c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</row>
    <row r="61" spans="1:25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8" t="s">
        <v>90</v>
      </c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1:25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8" t="s">
        <v>91</v>
      </c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1:25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1:25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8" t="s">
        <v>92</v>
      </c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1:25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8" t="s">
        <v>93</v>
      </c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spans="1:25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8" t="s">
        <v>94</v>
      </c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spans="1:25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8" t="s">
        <v>95</v>
      </c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spans="1:25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spans="1:25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20" t="s">
        <v>96</v>
      </c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spans="1:25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spans="1:25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8" t="s">
        <v>97</v>
      </c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spans="1:25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8" t="s">
        <v>98</v>
      </c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8" t="s">
        <v>99</v>
      </c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spans="1:25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8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spans="1:25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25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spans="1:25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1:25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spans="1:25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spans="1:25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spans="1:25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spans="1:25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spans="1:25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1:25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spans="1:25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1:25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spans="1:25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spans="1:25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spans="1:25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spans="1:25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spans="1:25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spans="1:25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spans="1:25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spans="1:25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spans="1:25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spans="1:25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spans="1:25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spans="1:25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spans="1:25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spans="1:25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spans="1:25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spans="1:25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spans="1:25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spans="1:25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spans="1:25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spans="1:25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spans="1:25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spans="1:25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spans="1:25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spans="1:25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spans="1:25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spans="1:25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spans="1:25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spans="1:25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spans="1:25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spans="1:25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1:25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1:25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1:25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1:25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1:25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1:25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1:25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1:25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1:25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1:25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1:25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1:25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1:25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1:25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spans="1:25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spans="1:25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spans="1:25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spans="1:25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spans="1:25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spans="1:25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spans="1:25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1:25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spans="1:25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1:25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1:25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spans="1:25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1:25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1:25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1:25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1:25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1:25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1:25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1:25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1:25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1:25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1:25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1:25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1:25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1:25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1:25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1:25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1:25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1:25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1:25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1:25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1:25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25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1:25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1:25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1:25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1:25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1:25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1:25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1:25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1:25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1:25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1:25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1:25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1:25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1:25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1:25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1:25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1:25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1:25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1:25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1:25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1:25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1:25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1:25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1:25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1:25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1:25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1:25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1:25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1:25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1:25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1:25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1:25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1:25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1:25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1:25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1:25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1:25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1:25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1:25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1:25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1:25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1:25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1:25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1:25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1:25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1:25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1:25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1:25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1:25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1:25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1:25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1:25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1:25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1:25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1:25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1:25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1:25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1:25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1:25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1:25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1:25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1:25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1:25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1:25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1:25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1:25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1:25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1:25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1:25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1:25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1:25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1:25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1:25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1:25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1:25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1:25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1:25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1:25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1:25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1:25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1:25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1:25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1:25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1:25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1:25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1:25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1:25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1:25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1:25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1:25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1:25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1:25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1:25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1:25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1:25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1:25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1:25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1:25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1:25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1:25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1:25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1:25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1:25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1:25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1:25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1:25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1:25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1:25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1:25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1:25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1:25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1:25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1:25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1:25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1:25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1:25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1:25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1:25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1:25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1:25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1:25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1:25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1:25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1:25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1:25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1:25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1:25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1:25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1:25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1:25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1:25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1:25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1:25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1:25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1:25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1:25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1:25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1:25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1:25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1:25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1:25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1:25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1:25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1:25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1:25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1:25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1:25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1:25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1:25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1:25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1:25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1:25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1:25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1:25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1:25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1:25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1:25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1:25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1:25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1:25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1:25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1:25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1:25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1:25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1:25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1:25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1:25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1:25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1:25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1:25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1:25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1:25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1:25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1:25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1:25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1:25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1:25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1:25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1:25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1:25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1:25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1:25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1:25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1:25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1:25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1:25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1:25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1:25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1:25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1:25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1:25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1:25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1:25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1:25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1:25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1:25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1:25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1:25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1:25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1:25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1:25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1:25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1:25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1:25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1:25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1:25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1:25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1:25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1:25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1:25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1:25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1:25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1:25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1:25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1:25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1:25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1:25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1:25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1:25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1:25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1:25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1:25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1:25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1:25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1:25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1:25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1:25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1:25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1:25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1:25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1:25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1:25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1:25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1:25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1:25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1:25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1:25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1:25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1:25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1:25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1:25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1:25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1:25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1:25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1:25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1:25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1:25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1:25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1:25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1:25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1:25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1:25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1:25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1:25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1:25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1:25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1:25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1:25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1:25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1:25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1:25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1:25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1:25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1:25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1:25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1:25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1:25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1:25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1:25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1:25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1:25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1:25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1:25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1:25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1:25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1:25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1:25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1:25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1:25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1:25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1:25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1:25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1:25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1:25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1:25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1:25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1:25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1:25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1:25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1:25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1:25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1:25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1:25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1:25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1:25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1:25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1:25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1:25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1:25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1:25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1:25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1:25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1:25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1:25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1:25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1:25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1:25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1:25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1:25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1:25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1:25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1:25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1:25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1:25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1:25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1:25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1:25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1:25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1:25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1:25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1:25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1:25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1:25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1:25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1:25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1:25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1:25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1:25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1:25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1:25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1:25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1:25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1:25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1:25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1:25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1:25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1:25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1:25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1:25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1:25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1:25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1:25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1:25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1:25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1:25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1:25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1:25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1:25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1:25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1:25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1:25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1:25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1:25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1:25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1:25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1:25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1:25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1:25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1:25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1:25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1:25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1:25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1:25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1:25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1:25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1:25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1:25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1:25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1:25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1:25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1:25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1:25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1:25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1:25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1:25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1:25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1:25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1:25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1:25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1:25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1:25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1:25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1:25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1:25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1:25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1:25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1:25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1:25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1:25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1:25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1:25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1:25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1:25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1:25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1:25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1:25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1:25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1:25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1:25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1:25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1:25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1:25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1:25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1:25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1:25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1:25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1:25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1:25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1:25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1:25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1:25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1:25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spans="1:25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1:25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1:25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1:25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1:25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1:25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1:25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1:25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1:25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1:25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1:25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1:25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1:25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1:25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1:25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1:25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1:25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1:25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1:25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1:25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1:25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1:25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1:25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1:25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1:25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1:25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1:25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1:25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1:25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1:25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1:25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1:25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1:25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1:25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1:25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1:25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1:25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1:25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1:25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1:25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1:25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1:25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1:25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1:25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1:25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1:25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1:25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1:25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1:25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1:25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1:25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1:25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1:25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1:25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1:25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1:25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1:25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1:25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1:25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1:25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1:25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1:25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1:25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1:25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1:25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1:25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1:25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1:25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1:25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1:25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1:25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1:25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1:25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1:25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1:25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1:25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1:25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1:25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1:25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1:25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1:25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1:25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1:25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1:25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1:25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1:25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1:25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1:25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1:25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1:25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1:25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1:25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1:25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1:25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1:25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1:25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1:25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1:25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1:25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1:25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1:25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1:25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1:25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1:25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1:25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1:25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1:25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1:25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1:25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1:25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1:25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1:25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1:25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1:25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1:25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1:25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1:25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1:25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1:25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1:25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1:25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1:25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1:25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1:25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1:25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1:25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1:25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1:25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1:25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1:25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1:25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1:25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1:25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1:25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1:25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1:25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1:25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1:25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1:25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1:25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1:25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1:25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1:25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1:25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1:25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1:25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1:25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1:25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1:25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1:25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1:25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1:25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1:25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1:25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1:25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1:25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1:25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1:25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1:25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1:25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1:25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1:25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1:25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1:25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1:25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1:25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1:25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1:25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1:25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1:25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1:25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1:25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1:25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1:25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1:25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1:25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1:25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1:25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1:25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1:25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1:25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1:25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1:25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1:25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1:25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1:25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1:25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1:25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1:25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1:25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1:25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1:25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1:25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1:25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1:25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1:25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1:25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1:25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1:25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1:25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1:25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1:25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1:25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1:25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1:25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1:25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1:25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1:25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1:25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1:25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1:25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1:25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1:25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1:25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1:25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1:25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1:25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1:25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1:25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1:25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1:25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1:25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1:25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1:25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1:25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1:25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1:25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1:25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1:25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1:25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1:25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1:25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1:25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1:25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1:25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1:25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1:25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1:25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1:25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1:25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1:25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1:25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1:25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1:25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1:25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1:25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1:25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1:25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1:25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1:25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1:25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1:25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spans="1:25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spans="1:25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spans="1:25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spans="1:25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spans="1:25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spans="1:25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spans="1:25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spans="1:25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spans="1:25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spans="1:25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spans="1:25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spans="1:25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spans="1:25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spans="1:25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spans="1:25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spans="1:25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spans="1:25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spans="1:25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spans="1:25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spans="1:25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spans="1:25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spans="1:25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spans="1:25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spans="1:25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spans="1:25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spans="1:25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spans="1:25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spans="1:25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spans="1:25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spans="1:25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spans="1:25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spans="1:25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spans="1:25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spans="1:25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spans="1:25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spans="1:25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spans="1:25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spans="1:25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spans="1:25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spans="1:25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spans="1:25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spans="1:25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spans="1:25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spans="1:25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spans="1:25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spans="1:25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spans="1:25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spans="1:25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spans="1:25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spans="1:25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spans="1:25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spans="1:25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spans="1:25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spans="1:25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spans="1:25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spans="1:25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spans="1:25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spans="1:25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spans="1:25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spans="1:25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spans="1:25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spans="1:25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spans="1:25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spans="1:25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spans="1:25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spans="1:25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spans="1:25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spans="1:25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spans="1:25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spans="1:25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spans="1:25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spans="1:25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spans="1:25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spans="1:25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spans="1:25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spans="1:25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spans="1:25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spans="1:25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spans="1:25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spans="1:25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spans="1:25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spans="1:25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spans="1:25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spans="1:25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spans="1:25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spans="1:25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spans="1:25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spans="1:25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spans="1:25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spans="1:25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spans="1:25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spans="1:25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spans="1:25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spans="1:25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spans="1:25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spans="1:25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spans="1:25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spans="1:25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spans="1:25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spans="1:25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spans="1:25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spans="1:25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spans="1:25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spans="1:25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spans="1:25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spans="1:25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spans="1:25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spans="1:25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spans="1:25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spans="1:25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spans="1:25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spans="1:25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spans="1:25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spans="1:25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spans="1:25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spans="1:25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spans="1:25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spans="1:25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spans="1:25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spans="1:25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spans="1:25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spans="1:25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spans="1:25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spans="1:25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spans="1:25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spans="1:25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spans="1:25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spans="1:25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spans="1:25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spans="1:25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spans="1:25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spans="1:25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spans="1:25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spans="1:25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spans="1:25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spans="1:25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spans="1:25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spans="1:25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spans="1:25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spans="1:25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spans="1:25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spans="1:25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spans="1:25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spans="1:25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spans="1:25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spans="1:25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spans="1:25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spans="1:25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spans="1:25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spans="1:25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spans="1:25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spans="1:25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spans="1:25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spans="1:25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spans="1:25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spans="1:25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spans="1:25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spans="1:25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spans="1:25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spans="1:25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spans="1:25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spans="1:25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spans="1:25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spans="1:25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spans="1:25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  <row r="997" spans="1:25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</row>
    <row r="998" spans="1:25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</row>
    <row r="999" spans="1:25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</row>
    <row r="1000" spans="1:25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</row>
    <row r="1001" spans="1:25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</row>
    <row r="1002" spans="1:25" ht="14.6" x14ac:dyDescent="0.3">
      <c r="A1002" s="10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</row>
    <row r="1003" spans="1:25" ht="14.6" x14ac:dyDescent="0.3">
      <c r="A1003" s="10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</row>
    <row r="1004" spans="1:25" ht="14.6" x14ac:dyDescent="0.3">
      <c r="A1004" s="10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</row>
    <row r="1005" spans="1:25" ht="14.6" x14ac:dyDescent="0.3">
      <c r="A1005" s="10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</row>
    <row r="1006" spans="1:25" ht="14.6" x14ac:dyDescent="0.3">
      <c r="A1006" s="10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</row>
    <row r="1007" spans="1:25" ht="14.6" x14ac:dyDescent="0.3">
      <c r="A1007" s="10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</row>
    <row r="1008" spans="1:25" ht="14.6" x14ac:dyDescent="0.3">
      <c r="A1008" s="10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</row>
    <row r="1009" spans="1:25" ht="14.6" x14ac:dyDescent="0.3">
      <c r="A1009" s="10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</row>
  </sheetData>
  <conditionalFormatting sqref="C8">
    <cfRule type="cellIs" dxfId="31" priority="1" operator="equal">
      <formula>"Fire"</formula>
    </cfRule>
  </conditionalFormatting>
  <conditionalFormatting sqref="C8">
    <cfRule type="cellIs" dxfId="30" priority="2" operator="equal">
      <formula>"Water"</formula>
    </cfRule>
  </conditionalFormatting>
  <conditionalFormatting sqref="C8">
    <cfRule type="cellIs" dxfId="29" priority="3" operator="equal">
      <formula>"Nature"</formula>
    </cfRule>
  </conditionalFormatting>
  <conditionalFormatting sqref="C8">
    <cfRule type="cellIs" dxfId="28" priority="4" operator="equal">
      <formula>"Light"</formula>
    </cfRule>
  </conditionalFormatting>
  <conditionalFormatting sqref="C8">
    <cfRule type="cellIs" dxfId="27" priority="5" operator="equal">
      <formula>"Dark"</formula>
    </cfRule>
  </conditionalFormatting>
  <conditionalFormatting sqref="C8:C9">
    <cfRule type="cellIs" dxfId="26" priority="6" operator="equal">
      <formula>"TRUE"</formula>
    </cfRule>
  </conditionalFormatting>
  <conditionalFormatting sqref="C8:C9">
    <cfRule type="cellIs" dxfId="25" priority="7" operator="equal">
      <formula>"FALSE"</formula>
    </cfRule>
  </conditionalFormatting>
  <conditionalFormatting sqref="C9">
    <cfRule type="cellIs" dxfId="24" priority="8" operator="equal">
      <formula>"Music"</formula>
    </cfRule>
  </conditionalFormatting>
  <conditionalFormatting sqref="C9">
    <cfRule type="cellIs" dxfId="23" priority="9" operator="equal">
      <formula>"Sound"</formula>
    </cfRule>
  </conditionalFormatting>
  <conditionalFormatting sqref="C9">
    <cfRule type="cellIs" dxfId="22" priority="10" operator="equal">
      <formula>"Voice"</formula>
    </cfRule>
  </conditionalFormatting>
  <dataValidations count="7">
    <dataValidation type="list" allowBlank="1" sqref="C5" xr:uid="{00000000-0002-0000-0100-000001000000}">
      <formula1>$F$3:$F$1009</formula1>
    </dataValidation>
    <dataValidation type="list" allowBlank="1" sqref="C9" xr:uid="{00000000-0002-0000-0100-000002000000}">
      <formula1>$J$3:$J$1009</formula1>
    </dataValidation>
    <dataValidation type="list" allowBlank="1" sqref="C8" xr:uid="{00000000-0002-0000-0100-000003000000}">
      <formula1>$I$3:$I$1009</formula1>
    </dataValidation>
    <dataValidation type="list" allowBlank="1" sqref="C4" xr:uid="{00000000-0002-0000-0100-000004000000}">
      <formula1>$E$3:$E$1009</formula1>
    </dataValidation>
    <dataValidation type="list" allowBlank="1" sqref="C6" xr:uid="{00000000-0002-0000-0100-000005000000}">
      <formula1>$G$3:$G$1009</formula1>
    </dataValidation>
    <dataValidation type="list" allowBlank="1" sqref="C7" xr:uid="{00000000-0002-0000-0100-000006000000}">
      <formula1>$H$3:$H$1009</formula1>
    </dataValidation>
    <dataValidation type="list" allowBlank="1" sqref="C12" xr:uid="{00000000-0002-0000-0100-000007000000}">
      <formula1>$K$3:$K$1009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100-000000000000}">
          <x14:formula1>
            <xm:f>Entity!$C$3:$C$1402</xm:f>
          </x14:formula1>
          <xm:sqref>C13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2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" width="46.61328125" customWidth="1"/>
    <col min="3" max="3" width="33.4609375" customWidth="1"/>
    <col min="4" max="26" width="18.61328125" customWidth="1"/>
  </cols>
  <sheetData>
    <row r="1" spans="1:26" ht="15.75" customHeight="1" x14ac:dyDescent="0.3">
      <c r="A1" s="21"/>
      <c r="B1" s="21" t="s">
        <v>100</v>
      </c>
      <c r="C1" s="21" t="s">
        <v>101</v>
      </c>
      <c r="D1" s="2" t="s">
        <v>102</v>
      </c>
      <c r="E1" s="21"/>
      <c r="F1" s="21"/>
      <c r="G1" s="21"/>
      <c r="H1" s="21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">
      <c r="A2" s="22" t="s">
        <v>0</v>
      </c>
      <c r="B2" s="22"/>
      <c r="C2" s="22"/>
      <c r="D2" s="22"/>
      <c r="E2" s="22"/>
      <c r="F2" s="22"/>
      <c r="G2" s="22"/>
      <c r="H2" s="22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3">
      <c r="A3" s="23"/>
      <c r="B3" s="23"/>
      <c r="C3" s="23"/>
      <c r="D3" s="23"/>
      <c r="E3" s="23"/>
      <c r="F3" s="23"/>
      <c r="G3" s="23"/>
      <c r="H3" s="23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3">
      <c r="A4" s="9"/>
      <c r="B4" s="9" t="s">
        <v>103</v>
      </c>
      <c r="C4" s="9">
        <v>1920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3">
      <c r="A5" s="9"/>
      <c r="B5" s="9" t="s">
        <v>104</v>
      </c>
      <c r="C5" s="9">
        <v>1080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4">
      <c r="A6" s="9"/>
      <c r="B6" s="17" t="s">
        <v>105</v>
      </c>
      <c r="C6" s="14">
        <v>0.2</v>
      </c>
      <c r="D6" s="17" t="s">
        <v>106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4">
      <c r="A7" s="9"/>
      <c r="B7" s="17" t="s">
        <v>107</v>
      </c>
      <c r="C7" s="14">
        <v>0</v>
      </c>
      <c r="D7" s="17" t="s">
        <v>106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4">
      <c r="A8" s="9"/>
      <c r="B8" s="17" t="s">
        <v>108</v>
      </c>
      <c r="C8" s="17">
        <v>3</v>
      </c>
      <c r="D8" s="17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3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4">
      <c r="A10" s="24" t="s">
        <v>0</v>
      </c>
      <c r="B10" s="25" t="s">
        <v>109</v>
      </c>
      <c r="C10" s="24"/>
      <c r="D10" s="26"/>
      <c r="E10" s="24"/>
      <c r="F10" s="24"/>
      <c r="G10" s="24"/>
      <c r="H10" s="24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15.75" customHeight="1" x14ac:dyDescent="0.4">
      <c r="A11" s="27"/>
      <c r="B11" s="28" t="s">
        <v>110</v>
      </c>
      <c r="C11" s="28" t="s">
        <v>111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5.75" customHeight="1" x14ac:dyDescent="0.4">
      <c r="A12" s="9"/>
      <c r="B12" s="17" t="s">
        <v>112</v>
      </c>
      <c r="C12" s="17">
        <v>0.5</v>
      </c>
      <c r="D12" s="17" t="s">
        <v>106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4">
      <c r="A13" s="9"/>
      <c r="B13" s="17" t="s">
        <v>113</v>
      </c>
      <c r="C13" s="17">
        <v>0.25</v>
      </c>
      <c r="D13" s="17" t="s">
        <v>106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4">
      <c r="A14" s="9"/>
      <c r="B14" s="17" t="s">
        <v>114</v>
      </c>
      <c r="C14" s="17">
        <v>0.25</v>
      </c>
      <c r="D14" s="17" t="s">
        <v>106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4">
      <c r="A15" s="9"/>
      <c r="B15" s="17" t="s">
        <v>115</v>
      </c>
      <c r="C15" s="17">
        <v>0.5</v>
      </c>
      <c r="D15" s="17" t="s">
        <v>106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3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4">
      <c r="A17" s="24" t="s">
        <v>0</v>
      </c>
      <c r="B17" s="25" t="s">
        <v>116</v>
      </c>
      <c r="C17" s="24"/>
      <c r="D17" s="26"/>
      <c r="E17" s="24"/>
      <c r="F17" s="24"/>
      <c r="G17" s="24"/>
      <c r="H17" s="24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5.75" customHeight="1" x14ac:dyDescent="0.3">
      <c r="A18" s="9"/>
      <c r="B18" s="8" t="s">
        <v>117</v>
      </c>
      <c r="C18" s="8">
        <v>1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3">
      <c r="A19" s="9"/>
      <c r="B19" s="8" t="s">
        <v>118</v>
      </c>
      <c r="C19" s="8">
        <v>0.15</v>
      </c>
      <c r="D19" s="8" t="s">
        <v>106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3">
      <c r="A20" s="9"/>
      <c r="B20" s="8" t="s">
        <v>119</v>
      </c>
      <c r="C20" s="8">
        <v>0.2</v>
      </c>
      <c r="D20" s="8" t="s">
        <v>106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3">
      <c r="A21" s="9"/>
      <c r="B21" s="8"/>
      <c r="C21" s="8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3">
      <c r="A22" s="9"/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6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6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6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6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6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6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6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6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6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6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6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6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6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6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6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6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6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6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6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6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6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6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6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6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6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6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6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6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6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6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6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6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6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6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6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6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6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6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6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6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6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6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6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6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6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6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6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6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6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6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6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6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6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6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6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6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6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6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6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6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6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6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6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6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6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6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6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6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6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6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6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6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6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6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6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6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6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6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6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6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6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6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6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6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6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6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6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6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6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6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6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6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6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6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6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6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6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6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6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6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6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6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6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6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6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6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6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6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6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6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6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6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6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6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6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6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6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6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6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6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6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6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6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6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6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6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6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6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6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6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6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6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6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6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6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6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6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6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6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6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6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6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6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6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6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6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6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6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6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6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6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6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6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6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6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6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6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6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6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6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6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6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6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6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6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6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6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6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6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6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6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6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6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6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6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6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6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6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6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6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6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6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6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6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6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6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6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6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6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6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6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6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6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6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6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6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6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6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6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6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6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6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6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6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6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6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6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6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6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6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6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6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6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6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6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6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6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6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6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6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6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6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6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6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6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6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6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6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6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6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6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6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6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6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6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6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6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6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6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6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6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6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6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6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6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6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6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6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6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6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6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6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6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6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6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6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6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6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6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6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6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6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6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6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6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6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6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6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6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6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6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6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6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6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6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6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6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6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6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6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6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6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6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6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6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6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6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6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6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6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6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6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6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6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6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6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6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6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6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6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6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6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6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6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6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6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6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6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6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6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6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6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6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6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6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6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6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6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6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6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6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6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6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6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6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6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6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6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6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6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6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6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6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6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6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6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6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6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6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6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6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6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6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6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6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6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6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6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6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6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6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6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6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6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6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6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6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6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6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6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6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6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6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6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6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6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6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6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6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6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6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6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6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6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6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6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6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6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6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6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6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6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6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6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6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6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6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6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6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6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6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6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6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6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6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6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6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6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6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6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6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6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6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6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6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6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6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6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6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6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6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6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6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6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6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6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6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6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6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6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6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6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6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6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6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6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6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6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6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6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6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6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6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6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6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6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6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6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6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6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6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6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6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6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6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6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6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6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6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6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6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6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6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6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6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6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6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6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6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6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6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6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6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6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6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6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6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6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6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6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6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6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6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6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6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6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6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6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6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6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6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6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6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6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6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6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6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6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6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6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6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6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6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6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6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6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6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6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6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6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6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6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6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6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6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6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6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6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6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6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6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6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6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6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6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6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6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6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6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6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6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6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6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6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6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6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6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6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6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6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6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6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6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6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6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6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6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6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6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6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6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6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6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6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6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6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6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6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6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6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6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6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6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6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6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6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6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6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6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6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6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6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6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6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6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6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6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6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6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6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6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6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6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6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6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6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6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6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6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6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6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6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6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6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6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6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6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6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6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6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6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6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6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6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6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6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6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6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6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6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6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6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6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6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6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6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6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6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6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6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6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6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6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6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6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6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6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6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6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6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6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6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6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6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6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6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6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6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6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6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6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6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6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6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6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6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6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6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6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6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6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6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6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6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6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6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6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6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6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6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6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6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6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6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6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6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6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6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6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6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6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6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6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6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6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6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6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6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6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6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6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6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6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6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6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6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6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6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6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6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6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6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6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6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6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6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6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6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6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6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6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6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6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6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6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6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6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6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6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6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6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6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6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6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6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6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6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6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6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6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6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6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6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6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6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6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6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6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6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6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6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6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6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6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6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6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6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6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6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6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6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6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6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6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6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6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6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6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6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6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6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6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6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6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6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6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6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6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6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6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6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6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6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6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6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6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6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6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6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6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6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6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6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6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6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6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6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6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6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6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6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6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6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6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6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6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6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6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6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6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6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6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6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6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6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6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6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6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6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6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6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6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6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6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6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6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6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6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6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6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6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6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6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6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6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6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6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6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6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6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6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6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6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6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6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6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6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6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6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6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6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6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6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6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6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6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6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6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6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6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6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6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6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6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6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6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6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6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6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6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6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6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6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6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6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6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6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6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6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6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6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6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6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6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6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6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6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6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6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6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6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6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6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6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6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6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6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6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6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6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6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6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6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6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6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6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6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6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6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6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6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6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6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6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6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6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6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6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6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6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6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6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6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6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6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6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6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6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6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6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6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6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6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6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6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6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6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6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6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6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6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6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6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6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6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6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6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6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6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6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6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6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6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6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6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6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6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6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6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6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6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6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6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6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6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6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6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6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6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6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6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6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6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6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6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6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6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6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6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6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6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6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6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6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6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6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6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6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6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6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6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6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6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6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6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6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6" x14ac:dyDescent="0.3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4.6" x14ac:dyDescent="0.3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D1402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" width="23.07421875" customWidth="1"/>
    <col min="3" max="3" width="33.4609375" customWidth="1"/>
    <col min="4" max="6" width="18.61328125" customWidth="1"/>
    <col min="7" max="8" width="18.61328125" hidden="1" customWidth="1"/>
    <col min="9" max="9" width="14.69140625" hidden="1" customWidth="1"/>
    <col min="10" max="10" width="38.61328125" customWidth="1"/>
    <col min="11" max="11" width="10.4609375" customWidth="1"/>
    <col min="12" max="56" width="18.61328125" customWidth="1"/>
  </cols>
  <sheetData>
    <row r="1" spans="1:56" ht="15.75" customHeight="1" x14ac:dyDescent="0.3">
      <c r="A1" s="1"/>
      <c r="B1" s="2" t="s">
        <v>120</v>
      </c>
      <c r="C1" s="2" t="s">
        <v>100</v>
      </c>
      <c r="D1" s="2" t="s">
        <v>121</v>
      </c>
      <c r="E1" s="2" t="s">
        <v>122</v>
      </c>
      <c r="F1" s="2" t="s">
        <v>123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0</v>
      </c>
      <c r="L1" s="2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</row>
    <row r="2" spans="1:56" ht="15.75" customHeight="1" x14ac:dyDescent="0.3">
      <c r="A2" s="4" t="s">
        <v>0</v>
      </c>
      <c r="B2" s="5" t="s">
        <v>51</v>
      </c>
      <c r="C2" s="5"/>
      <c r="D2" s="5" t="s">
        <v>128</v>
      </c>
      <c r="E2" s="5" t="s">
        <v>128</v>
      </c>
      <c r="F2" s="5" t="s">
        <v>128</v>
      </c>
      <c r="G2" s="5" t="s">
        <v>128</v>
      </c>
      <c r="H2" s="5" t="s">
        <v>129</v>
      </c>
      <c r="I2" s="5" t="s">
        <v>130</v>
      </c>
      <c r="J2" s="5"/>
      <c r="K2" s="5"/>
      <c r="L2" s="5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</row>
    <row r="3" spans="1:56" ht="15.75" customHeight="1" x14ac:dyDescent="0.3">
      <c r="A3" s="7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</row>
    <row r="4" spans="1:56" ht="15.75" customHeight="1" x14ac:dyDescent="0.3">
      <c r="A4" s="7"/>
      <c r="B4" s="8" t="s">
        <v>10</v>
      </c>
      <c r="C4" s="8" t="s">
        <v>10</v>
      </c>
      <c r="D4" s="8"/>
      <c r="E4" s="8"/>
      <c r="F4" s="8"/>
      <c r="G4" s="8"/>
      <c r="H4" s="8"/>
      <c r="I4" s="8"/>
      <c r="J4" s="8"/>
      <c r="K4" s="8"/>
      <c r="L4" s="8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</row>
    <row r="5" spans="1:56" ht="15.75" customHeight="1" x14ac:dyDescent="0.3">
      <c r="A5" s="7"/>
      <c r="B5" s="8" t="s">
        <v>48</v>
      </c>
      <c r="C5" s="8" t="s">
        <v>48</v>
      </c>
      <c r="D5" s="8"/>
      <c r="E5" s="8"/>
      <c r="F5" s="8"/>
      <c r="G5" s="8"/>
      <c r="H5" s="8"/>
      <c r="I5" s="8"/>
      <c r="J5" s="8"/>
      <c r="K5" s="8"/>
      <c r="L5" s="8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</row>
    <row r="6" spans="1:56" ht="15.75" customHeight="1" x14ac:dyDescent="0.3">
      <c r="A6" s="10"/>
      <c r="B6" s="8" t="s">
        <v>50</v>
      </c>
      <c r="C6" s="8" t="s">
        <v>50</v>
      </c>
      <c r="D6" s="8"/>
      <c r="E6" s="9"/>
      <c r="F6" s="9"/>
      <c r="G6" s="9"/>
      <c r="H6" s="9"/>
      <c r="I6" s="9"/>
      <c r="J6" s="8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</row>
    <row r="7" spans="1:56" ht="15.75" customHeight="1" x14ac:dyDescent="0.3">
      <c r="A7" s="10"/>
      <c r="B7" s="20" t="s">
        <v>59</v>
      </c>
      <c r="C7" s="20" t="s">
        <v>59</v>
      </c>
      <c r="D7" s="8"/>
      <c r="E7" s="9"/>
      <c r="F7" s="9"/>
      <c r="G7" s="9"/>
      <c r="H7" s="9"/>
      <c r="I7" s="9"/>
      <c r="J7" s="8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</row>
    <row r="8" spans="1:56" ht="15.75" customHeight="1" x14ac:dyDescent="0.3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</row>
    <row r="9" spans="1:56" ht="15.75" customHeight="1" x14ac:dyDescent="0.3">
      <c r="A9" s="7"/>
      <c r="B9" s="8" t="s">
        <v>18</v>
      </c>
      <c r="C9" s="8" t="s">
        <v>18</v>
      </c>
      <c r="D9" s="8"/>
      <c r="E9" s="8"/>
      <c r="F9" s="8"/>
      <c r="G9" s="8"/>
      <c r="H9" s="8"/>
      <c r="I9" s="8"/>
      <c r="J9" s="8" t="s">
        <v>131</v>
      </c>
      <c r="K9" s="8"/>
      <c r="L9" s="8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</row>
    <row r="10" spans="1:56" ht="15.75" customHeight="1" x14ac:dyDescent="0.3">
      <c r="A10" s="10"/>
      <c r="B10" s="8" t="s">
        <v>28</v>
      </c>
      <c r="C10" s="8" t="s">
        <v>28</v>
      </c>
      <c r="D10" s="8">
        <v>1</v>
      </c>
      <c r="E10" s="8">
        <v>1</v>
      </c>
      <c r="F10" s="8">
        <v>0</v>
      </c>
      <c r="G10" s="8"/>
      <c r="H10" s="8"/>
      <c r="I10" s="9"/>
      <c r="J10" s="20" t="s">
        <v>132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</row>
    <row r="11" spans="1:56" ht="15.75" customHeight="1" x14ac:dyDescent="0.3">
      <c r="A11" s="7"/>
      <c r="B11" s="8" t="s">
        <v>34</v>
      </c>
      <c r="C11" s="20" t="s">
        <v>34</v>
      </c>
      <c r="D11" s="8"/>
      <c r="E11" s="8"/>
      <c r="F11" s="8"/>
      <c r="G11" s="8"/>
      <c r="H11" s="8"/>
      <c r="I11" s="8"/>
      <c r="J11" s="8" t="s">
        <v>133</v>
      </c>
      <c r="K11" s="8"/>
      <c r="L11" s="8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</row>
    <row r="12" spans="1:56" ht="15.75" customHeight="1" x14ac:dyDescent="0.3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</row>
    <row r="13" spans="1:56" ht="15.75" customHeight="1" x14ac:dyDescent="0.3">
      <c r="A13" s="10"/>
      <c r="B13" s="8" t="s">
        <v>75</v>
      </c>
      <c r="C13" s="20" t="s">
        <v>75</v>
      </c>
      <c r="D13" s="8">
        <v>1</v>
      </c>
      <c r="E13" s="8">
        <v>1</v>
      </c>
      <c r="F13" s="8">
        <v>0</v>
      </c>
      <c r="G13" s="8"/>
      <c r="H13" s="8"/>
      <c r="I13" s="9"/>
      <c r="J13" s="20" t="s">
        <v>134</v>
      </c>
      <c r="K13" s="2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</row>
    <row r="14" spans="1:56" ht="15.75" customHeight="1" x14ac:dyDescent="0.3">
      <c r="A14" s="10"/>
      <c r="B14" s="8" t="s">
        <v>76</v>
      </c>
      <c r="C14" s="20" t="s">
        <v>76</v>
      </c>
      <c r="D14" s="8">
        <v>1</v>
      </c>
      <c r="E14" s="8">
        <v>1</v>
      </c>
      <c r="F14" s="8">
        <v>0</v>
      </c>
      <c r="G14" s="9"/>
      <c r="H14" s="9"/>
      <c r="I14" s="9"/>
      <c r="J14" s="20" t="s">
        <v>135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</row>
    <row r="15" spans="1:56" ht="15.75" customHeight="1" x14ac:dyDescent="0.3">
      <c r="A15" s="10"/>
      <c r="B15" s="8" t="s">
        <v>77</v>
      </c>
      <c r="C15" s="20" t="s">
        <v>77</v>
      </c>
      <c r="D15" s="8">
        <v>1</v>
      </c>
      <c r="E15" s="8">
        <v>1</v>
      </c>
      <c r="F15" s="8">
        <v>0</v>
      </c>
      <c r="G15" s="9"/>
      <c r="H15" s="9"/>
      <c r="I15" s="9"/>
      <c r="J15" s="20" t="s">
        <v>136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</row>
    <row r="16" spans="1:56" ht="15.75" customHeight="1" x14ac:dyDescent="0.3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</row>
    <row r="17" spans="1:56" ht="15.75" customHeight="1" x14ac:dyDescent="0.3">
      <c r="A17" s="10"/>
      <c r="B17" s="8" t="s">
        <v>54</v>
      </c>
      <c r="C17" s="8" t="s">
        <v>54</v>
      </c>
      <c r="D17" s="9"/>
      <c r="E17" s="9"/>
      <c r="F17" s="9"/>
      <c r="G17" s="9"/>
      <c r="H17" s="9"/>
      <c r="I17" s="9"/>
      <c r="J17" s="8" t="s">
        <v>137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</row>
    <row r="18" spans="1:56" ht="15.75" customHeight="1" x14ac:dyDescent="0.3">
      <c r="A18" s="10"/>
      <c r="B18" s="8" t="s">
        <v>52</v>
      </c>
      <c r="C18" s="8" t="s">
        <v>52</v>
      </c>
      <c r="D18" s="8">
        <v>2</v>
      </c>
      <c r="E18" s="9"/>
      <c r="F18" s="9"/>
      <c r="G18" s="9"/>
      <c r="H18" s="9"/>
      <c r="I18" s="9"/>
      <c r="J18" s="8" t="s">
        <v>138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</row>
    <row r="19" spans="1:56" ht="15.75" customHeight="1" x14ac:dyDescent="0.3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</row>
    <row r="20" spans="1:56" ht="15.75" customHeight="1" x14ac:dyDescent="0.3">
      <c r="A20" s="10"/>
      <c r="B20" s="8" t="s">
        <v>72</v>
      </c>
      <c r="C20" s="8" t="s">
        <v>72</v>
      </c>
      <c r="D20" s="9"/>
      <c r="E20" s="9"/>
      <c r="F20" s="9"/>
      <c r="G20" s="8"/>
      <c r="H20" s="8"/>
      <c r="I20" s="9"/>
      <c r="J20" s="8" t="s">
        <v>139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</row>
    <row r="21" spans="1:56" ht="15.75" customHeight="1" x14ac:dyDescent="0.3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</row>
    <row r="22" spans="1:56" ht="15.75" customHeight="1" x14ac:dyDescent="0.4">
      <c r="A22" s="27"/>
      <c r="B22" s="8" t="s">
        <v>82</v>
      </c>
      <c r="C22" s="20" t="s">
        <v>82</v>
      </c>
      <c r="D22" s="14"/>
      <c r="E22" s="14"/>
      <c r="F22" s="14"/>
      <c r="G22" s="27"/>
      <c r="H22" s="27"/>
      <c r="I22" s="27"/>
      <c r="J22" s="14" t="s">
        <v>140</v>
      </c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</row>
    <row r="23" spans="1:56" ht="15.75" customHeight="1" x14ac:dyDescent="0.3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</row>
    <row r="24" spans="1:56" ht="15.75" customHeight="1" x14ac:dyDescent="0.3">
      <c r="A24" s="30" t="s">
        <v>0</v>
      </c>
      <c r="B24" s="31"/>
      <c r="C24" s="31"/>
      <c r="D24" s="31"/>
      <c r="E24" s="31"/>
      <c r="F24" s="31"/>
      <c r="G24" s="31"/>
      <c r="H24" s="31"/>
      <c r="I24" s="31"/>
      <c r="J24" s="31"/>
      <c r="K24" s="32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</row>
    <row r="25" spans="1:56" ht="15.75" customHeight="1" x14ac:dyDescent="0.3">
      <c r="A25" s="10"/>
      <c r="B25" s="8" t="s">
        <v>55</v>
      </c>
      <c r="C25" s="9" t="str">
        <f t="shared" ref="C25:C30" si="0">CONCATENATE(B25,"_",D25,".",E25,".",F25)</f>
        <v>StoneBall_0.0.1</v>
      </c>
      <c r="D25" s="8">
        <v>0</v>
      </c>
      <c r="E25" s="8">
        <v>0</v>
      </c>
      <c r="F25" s="8">
        <v>1</v>
      </c>
      <c r="G25" s="9"/>
      <c r="H25" s="9"/>
      <c r="I25" s="9"/>
      <c r="J25" s="8" t="str">
        <f t="shared" ref="J25:J30" si="1">CONCATENATE("Model_",B25,"_",F25)</f>
        <v>Model_StoneBall_1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</row>
    <row r="26" spans="1:56" ht="15.75" customHeight="1" x14ac:dyDescent="0.3">
      <c r="A26" s="10"/>
      <c r="B26" s="8" t="s">
        <v>55</v>
      </c>
      <c r="C26" s="9" t="str">
        <f t="shared" si="0"/>
        <v>StoneBall_0.0.2</v>
      </c>
      <c r="D26" s="8">
        <v>0</v>
      </c>
      <c r="E26" s="8">
        <v>0</v>
      </c>
      <c r="F26" s="8">
        <v>2</v>
      </c>
      <c r="G26" s="9"/>
      <c r="H26" s="9"/>
      <c r="I26" s="9"/>
      <c r="J26" s="8" t="str">
        <f t="shared" si="1"/>
        <v>Model_StoneBall_2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</row>
    <row r="27" spans="1:56" ht="15.75" customHeight="1" x14ac:dyDescent="0.3">
      <c r="A27" s="10"/>
      <c r="B27" s="8" t="s">
        <v>55</v>
      </c>
      <c r="C27" s="9" t="str">
        <f t="shared" si="0"/>
        <v>StoneBall_0.0.3</v>
      </c>
      <c r="D27" s="8">
        <v>0</v>
      </c>
      <c r="E27" s="8">
        <v>0</v>
      </c>
      <c r="F27" s="8">
        <v>3</v>
      </c>
      <c r="G27" s="9"/>
      <c r="H27" s="9"/>
      <c r="I27" s="9"/>
      <c r="J27" s="8" t="str">
        <f t="shared" si="1"/>
        <v>Model_StoneBall_3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</row>
    <row r="28" spans="1:56" ht="15.75" customHeight="1" x14ac:dyDescent="0.3">
      <c r="A28" s="10"/>
      <c r="B28" s="8" t="s">
        <v>55</v>
      </c>
      <c r="C28" s="9" t="str">
        <f t="shared" si="0"/>
        <v>StoneBall_0.0.4</v>
      </c>
      <c r="D28" s="8">
        <v>0</v>
      </c>
      <c r="E28" s="8">
        <v>0</v>
      </c>
      <c r="F28" s="8">
        <v>4</v>
      </c>
      <c r="G28" s="9"/>
      <c r="H28" s="9"/>
      <c r="I28" s="9"/>
      <c r="J28" s="8" t="str">
        <f t="shared" si="1"/>
        <v>Model_StoneBall_4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</row>
    <row r="29" spans="1:56" ht="15.75" customHeight="1" x14ac:dyDescent="0.3">
      <c r="A29" s="10"/>
      <c r="B29" s="8" t="s">
        <v>55</v>
      </c>
      <c r="C29" s="9" t="str">
        <f t="shared" si="0"/>
        <v>StoneBall_0.0.5</v>
      </c>
      <c r="D29" s="8">
        <v>0</v>
      </c>
      <c r="E29" s="8">
        <v>0</v>
      </c>
      <c r="F29" s="8">
        <v>5</v>
      </c>
      <c r="G29" s="9"/>
      <c r="H29" s="9"/>
      <c r="I29" s="9"/>
      <c r="J29" s="8" t="str">
        <f t="shared" si="1"/>
        <v>Model_StoneBall_5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</row>
    <row r="30" spans="1:56" ht="15.75" customHeight="1" x14ac:dyDescent="0.3">
      <c r="A30" s="10"/>
      <c r="B30" s="8" t="s">
        <v>55</v>
      </c>
      <c r="C30" s="9" t="str">
        <f t="shared" si="0"/>
        <v>StoneBall_0.0.6</v>
      </c>
      <c r="D30" s="8">
        <v>0</v>
      </c>
      <c r="E30" s="8">
        <v>0</v>
      </c>
      <c r="F30" s="8">
        <v>6</v>
      </c>
      <c r="G30" s="9"/>
      <c r="H30" s="9"/>
      <c r="I30" s="9"/>
      <c r="J30" s="8" t="str">
        <f t="shared" si="1"/>
        <v>Model_StoneBall_6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</row>
    <row r="31" spans="1:56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</row>
    <row r="32" spans="1:56" ht="15.75" customHeight="1" x14ac:dyDescent="0.3">
      <c r="A32" s="10"/>
      <c r="B32" s="8" t="s">
        <v>56</v>
      </c>
      <c r="C32" s="9" t="str">
        <f t="shared" ref="C32:C37" si="2">CONCATENATE(B32,"_",D32,".",E32,".",F32)</f>
        <v>StoneBallTrigger_0.0.1</v>
      </c>
      <c r="D32" s="8">
        <v>0</v>
      </c>
      <c r="E32" s="8">
        <v>0</v>
      </c>
      <c r="F32" s="8">
        <v>1</v>
      </c>
      <c r="G32" s="9"/>
      <c r="H32" s="9"/>
      <c r="I32" s="9"/>
      <c r="J32" s="8" t="str">
        <f t="shared" ref="J32:J37" si="3">CONCATENATE("Model_Trigger_Once_",F32)</f>
        <v>Model_Trigger_Once_1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</row>
    <row r="33" spans="1:56" ht="15.75" customHeight="1" x14ac:dyDescent="0.3">
      <c r="A33" s="10"/>
      <c r="B33" s="8" t="s">
        <v>56</v>
      </c>
      <c r="C33" s="9" t="str">
        <f t="shared" si="2"/>
        <v>StoneBallTrigger_0.0.2</v>
      </c>
      <c r="D33" s="8">
        <v>0</v>
      </c>
      <c r="E33" s="8">
        <v>0</v>
      </c>
      <c r="F33" s="8">
        <v>2</v>
      </c>
      <c r="G33" s="9"/>
      <c r="H33" s="9"/>
      <c r="I33" s="9"/>
      <c r="J33" s="8" t="str">
        <f t="shared" si="3"/>
        <v>Model_Trigger_Once_2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</row>
    <row r="34" spans="1:56" ht="15.75" customHeight="1" x14ac:dyDescent="0.3">
      <c r="A34" s="10"/>
      <c r="B34" s="8" t="s">
        <v>56</v>
      </c>
      <c r="C34" s="9" t="str">
        <f t="shared" si="2"/>
        <v>StoneBallTrigger_0.0.3</v>
      </c>
      <c r="D34" s="8">
        <v>0</v>
      </c>
      <c r="E34" s="8">
        <v>0</v>
      </c>
      <c r="F34" s="8">
        <v>3</v>
      </c>
      <c r="G34" s="9"/>
      <c r="H34" s="9"/>
      <c r="I34" s="9"/>
      <c r="J34" s="8" t="str">
        <f t="shared" si="3"/>
        <v>Model_Trigger_Once_3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</row>
    <row r="35" spans="1:56" ht="14.6" x14ac:dyDescent="0.3">
      <c r="A35" s="10"/>
      <c r="B35" s="8" t="s">
        <v>56</v>
      </c>
      <c r="C35" s="9" t="str">
        <f t="shared" si="2"/>
        <v>StoneBallTrigger_0.0.4</v>
      </c>
      <c r="D35" s="8">
        <v>0</v>
      </c>
      <c r="E35" s="8">
        <v>0</v>
      </c>
      <c r="F35" s="8">
        <v>4</v>
      </c>
      <c r="G35" s="9"/>
      <c r="H35" s="9"/>
      <c r="I35" s="9"/>
      <c r="J35" s="8" t="str">
        <f t="shared" si="3"/>
        <v>Model_Trigger_Once_4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</row>
    <row r="36" spans="1:56" ht="14.6" x14ac:dyDescent="0.3">
      <c r="A36" s="10"/>
      <c r="B36" s="8" t="s">
        <v>56</v>
      </c>
      <c r="C36" s="9" t="str">
        <f t="shared" si="2"/>
        <v>StoneBallTrigger_0.0.5</v>
      </c>
      <c r="D36" s="8">
        <v>0</v>
      </c>
      <c r="E36" s="8">
        <v>0</v>
      </c>
      <c r="F36" s="8">
        <v>5</v>
      </c>
      <c r="G36" s="9"/>
      <c r="H36" s="9"/>
      <c r="I36" s="9"/>
      <c r="J36" s="8" t="str">
        <f t="shared" si="3"/>
        <v>Model_Trigger_Once_5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</row>
    <row r="37" spans="1:56" ht="14.6" x14ac:dyDescent="0.3">
      <c r="A37" s="10"/>
      <c r="B37" s="8" t="s">
        <v>56</v>
      </c>
      <c r="C37" s="9" t="str">
        <f t="shared" si="2"/>
        <v>StoneBallTrigger_0.0.6</v>
      </c>
      <c r="D37" s="8">
        <v>0</v>
      </c>
      <c r="E37" s="8">
        <v>0</v>
      </c>
      <c r="F37" s="8">
        <v>6</v>
      </c>
      <c r="G37" s="9"/>
      <c r="H37" s="9"/>
      <c r="I37" s="9"/>
      <c r="J37" s="8" t="str">
        <f t="shared" si="3"/>
        <v>Model_Trigger_Once_6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</row>
    <row r="38" spans="1:56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</row>
    <row r="39" spans="1:56" ht="14.6" x14ac:dyDescent="0.3">
      <c r="A39" s="30" t="s">
        <v>0</v>
      </c>
      <c r="B39" s="31"/>
      <c r="C39" s="31"/>
      <c r="D39" s="31"/>
      <c r="E39" s="31"/>
      <c r="F39" s="31"/>
      <c r="G39" s="31"/>
      <c r="H39" s="31"/>
      <c r="I39" s="31"/>
      <c r="J39" s="31"/>
      <c r="K39" s="32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</row>
    <row r="40" spans="1:56" ht="14.6" x14ac:dyDescent="0.3">
      <c r="A40" s="10"/>
      <c r="B40" s="8" t="s">
        <v>57</v>
      </c>
      <c r="C40" s="8" t="str">
        <f t="shared" ref="C40:C43" si="4">CONCATENATE(B40,"_",K40,".",E40,".",F40)</f>
        <v>Door_L.0.1</v>
      </c>
      <c r="D40" s="8">
        <v>0</v>
      </c>
      <c r="E40" s="8">
        <v>0</v>
      </c>
      <c r="F40" s="8">
        <v>1</v>
      </c>
      <c r="G40" s="9"/>
      <c r="H40" s="9"/>
      <c r="I40" s="9"/>
      <c r="J40" s="8"/>
      <c r="K40" s="8" t="s">
        <v>141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</row>
    <row r="41" spans="1:56" ht="14.6" x14ac:dyDescent="0.3">
      <c r="A41" s="10"/>
      <c r="B41" s="8" t="s">
        <v>57</v>
      </c>
      <c r="C41" s="8" t="str">
        <f t="shared" si="4"/>
        <v>Door_U.0.1</v>
      </c>
      <c r="D41" s="8">
        <v>1</v>
      </c>
      <c r="E41" s="8">
        <v>0</v>
      </c>
      <c r="F41" s="8">
        <v>1</v>
      </c>
      <c r="G41" s="9"/>
      <c r="H41" s="9"/>
      <c r="I41" s="9"/>
      <c r="J41" s="8"/>
      <c r="K41" s="8" t="s">
        <v>142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</row>
    <row r="42" spans="1:56" ht="14.6" x14ac:dyDescent="0.3">
      <c r="A42" s="10"/>
      <c r="B42" s="8" t="s">
        <v>57</v>
      </c>
      <c r="C42" s="8" t="str">
        <f t="shared" si="4"/>
        <v>Door_R.0.1</v>
      </c>
      <c r="D42" s="8">
        <v>2</v>
      </c>
      <c r="E42" s="8">
        <v>0</v>
      </c>
      <c r="F42" s="8">
        <v>1</v>
      </c>
      <c r="G42" s="9"/>
      <c r="H42" s="9"/>
      <c r="I42" s="9"/>
      <c r="J42" s="8"/>
      <c r="K42" s="8" t="s">
        <v>143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</row>
    <row r="43" spans="1:56" ht="14.6" x14ac:dyDescent="0.3">
      <c r="A43" s="10"/>
      <c r="B43" s="8" t="s">
        <v>57</v>
      </c>
      <c r="C43" s="8" t="str">
        <f t="shared" si="4"/>
        <v>Door_D.0.1</v>
      </c>
      <c r="D43" s="8">
        <v>3</v>
      </c>
      <c r="E43" s="8">
        <v>0</v>
      </c>
      <c r="F43" s="8">
        <v>1</v>
      </c>
      <c r="G43" s="9"/>
      <c r="H43" s="9"/>
      <c r="I43" s="9"/>
      <c r="J43" s="8"/>
      <c r="K43" s="8" t="s">
        <v>144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</row>
    <row r="44" spans="1:56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</row>
    <row r="45" spans="1:56" ht="14.6" x14ac:dyDescent="0.3">
      <c r="A45" s="30" t="s">
        <v>0</v>
      </c>
      <c r="B45" s="31"/>
      <c r="C45" s="31"/>
      <c r="D45" s="31"/>
      <c r="E45" s="31"/>
      <c r="F45" s="31"/>
      <c r="G45" s="31"/>
      <c r="H45" s="31"/>
      <c r="I45" s="31"/>
      <c r="J45" s="31"/>
      <c r="K45" s="32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</row>
    <row r="46" spans="1:56" ht="14.6" x14ac:dyDescent="0.3">
      <c r="A46" s="10"/>
      <c r="B46" s="8" t="s">
        <v>65</v>
      </c>
      <c r="C46" s="8" t="str">
        <f t="shared" ref="C46:C55" si="5">CONCATENATE(B46,"_",D46)</f>
        <v>BlockerEnemy_1</v>
      </c>
      <c r="D46" s="8">
        <v>1</v>
      </c>
      <c r="E46" s="8"/>
      <c r="F46" s="8"/>
      <c r="G46" s="8"/>
      <c r="H46" s="8"/>
      <c r="I46" s="8"/>
      <c r="J46" s="8" t="s">
        <v>145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</row>
    <row r="47" spans="1:56" ht="14.6" x14ac:dyDescent="0.3">
      <c r="A47" s="10"/>
      <c r="B47" s="8" t="s">
        <v>65</v>
      </c>
      <c r="C47" s="8" t="str">
        <f t="shared" si="5"/>
        <v>BlockerEnemy_2</v>
      </c>
      <c r="D47" s="8">
        <v>2</v>
      </c>
      <c r="E47" s="8"/>
      <c r="F47" s="8"/>
      <c r="G47" s="8"/>
      <c r="H47" s="8"/>
      <c r="I47" s="8"/>
      <c r="J47" s="8" t="s">
        <v>145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</row>
    <row r="48" spans="1:56" ht="14.6" x14ac:dyDescent="0.3">
      <c r="A48" s="10"/>
      <c r="B48" s="8" t="s">
        <v>65</v>
      </c>
      <c r="C48" s="8" t="str">
        <f t="shared" si="5"/>
        <v>BlockerEnemy_3</v>
      </c>
      <c r="D48" s="8">
        <v>3</v>
      </c>
      <c r="E48" s="8"/>
      <c r="F48" s="8"/>
      <c r="G48" s="8"/>
      <c r="H48" s="8"/>
      <c r="I48" s="8"/>
      <c r="J48" s="8" t="s">
        <v>145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</row>
    <row r="49" spans="1:56" ht="14.6" x14ac:dyDescent="0.3">
      <c r="A49" s="10"/>
      <c r="B49" s="8" t="s">
        <v>65</v>
      </c>
      <c r="C49" s="8" t="str">
        <f t="shared" si="5"/>
        <v>BlockerEnemy_4</v>
      </c>
      <c r="D49" s="8">
        <v>4</v>
      </c>
      <c r="E49" s="8"/>
      <c r="F49" s="8"/>
      <c r="G49" s="8"/>
      <c r="H49" s="8"/>
      <c r="I49" s="8"/>
      <c r="J49" s="8" t="s">
        <v>145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</row>
    <row r="50" spans="1:56" ht="14.6" x14ac:dyDescent="0.3">
      <c r="A50" s="10"/>
      <c r="B50" s="8" t="s">
        <v>65</v>
      </c>
      <c r="C50" s="8" t="str">
        <f t="shared" si="5"/>
        <v>BlockerEnemy_5</v>
      </c>
      <c r="D50" s="8">
        <v>5</v>
      </c>
      <c r="E50" s="8"/>
      <c r="F50" s="8"/>
      <c r="G50" s="8"/>
      <c r="H50" s="8"/>
      <c r="I50" s="8"/>
      <c r="J50" s="8" t="s">
        <v>145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</row>
    <row r="51" spans="1:56" ht="14.6" x14ac:dyDescent="0.3">
      <c r="A51" s="10"/>
      <c r="B51" s="8" t="s">
        <v>65</v>
      </c>
      <c r="C51" s="8" t="str">
        <f t="shared" si="5"/>
        <v>BlockerEnemy_6</v>
      </c>
      <c r="D51" s="8">
        <v>6</v>
      </c>
      <c r="E51" s="8"/>
      <c r="F51" s="8"/>
      <c r="G51" s="8"/>
      <c r="H51" s="8"/>
      <c r="I51" s="8"/>
      <c r="J51" s="8" t="s">
        <v>145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</row>
    <row r="52" spans="1:56" ht="14.6" x14ac:dyDescent="0.3">
      <c r="A52" s="10"/>
      <c r="B52" s="8" t="s">
        <v>65</v>
      </c>
      <c r="C52" s="8" t="str">
        <f t="shared" si="5"/>
        <v>BlockerEnemy_7</v>
      </c>
      <c r="D52" s="8">
        <v>7</v>
      </c>
      <c r="E52" s="8"/>
      <c r="F52" s="8"/>
      <c r="G52" s="8"/>
      <c r="H52" s="8"/>
      <c r="I52" s="8"/>
      <c r="J52" s="8" t="s">
        <v>145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</row>
    <row r="53" spans="1:56" ht="14.6" x14ac:dyDescent="0.3">
      <c r="A53" s="10"/>
      <c r="B53" s="8" t="s">
        <v>65</v>
      </c>
      <c r="C53" s="8" t="str">
        <f t="shared" si="5"/>
        <v>BlockerEnemy_8</v>
      </c>
      <c r="D53" s="8">
        <v>8</v>
      </c>
      <c r="E53" s="8"/>
      <c r="F53" s="8"/>
      <c r="G53" s="8"/>
      <c r="H53" s="8"/>
      <c r="I53" s="8"/>
      <c r="J53" s="8" t="s">
        <v>145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</row>
    <row r="54" spans="1:56" ht="14.6" x14ac:dyDescent="0.3">
      <c r="A54" s="10"/>
      <c r="B54" s="8" t="s">
        <v>65</v>
      </c>
      <c r="C54" s="8" t="str">
        <f t="shared" si="5"/>
        <v>BlockerEnemy_9</v>
      </c>
      <c r="D54" s="8">
        <v>9</v>
      </c>
      <c r="E54" s="8"/>
      <c r="F54" s="8"/>
      <c r="G54" s="8"/>
      <c r="H54" s="8"/>
      <c r="I54" s="8"/>
      <c r="J54" s="8" t="s">
        <v>145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</row>
    <row r="55" spans="1:56" ht="14.6" x14ac:dyDescent="0.3">
      <c r="A55" s="10"/>
      <c r="B55" s="8" t="s">
        <v>65</v>
      </c>
      <c r="C55" s="8" t="str">
        <f t="shared" si="5"/>
        <v>BlockerEnemy_10</v>
      </c>
      <c r="D55" s="8">
        <v>10</v>
      </c>
      <c r="E55" s="8"/>
      <c r="F55" s="8"/>
      <c r="G55" s="8"/>
      <c r="H55" s="8"/>
      <c r="I55" s="8"/>
      <c r="J55" s="8" t="s">
        <v>145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</row>
    <row r="56" spans="1:56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</row>
    <row r="57" spans="1:56" ht="14.6" x14ac:dyDescent="0.3">
      <c r="A57" s="34" t="s">
        <v>0</v>
      </c>
      <c r="B57" s="35" t="s">
        <v>146</v>
      </c>
      <c r="C57" s="35"/>
      <c r="D57" s="35" t="s">
        <v>146</v>
      </c>
      <c r="E57" s="88" t="s">
        <v>147</v>
      </c>
      <c r="F57" s="89"/>
      <c r="G57" s="35"/>
      <c r="H57" s="35"/>
      <c r="I57" s="35"/>
      <c r="J57" s="35"/>
      <c r="K57" s="35" t="s">
        <v>148</v>
      </c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</row>
    <row r="58" spans="1:56" ht="14.6" x14ac:dyDescent="0.3">
      <c r="A58" s="10"/>
      <c r="B58" s="8" t="s">
        <v>60</v>
      </c>
      <c r="C58" s="8" t="str">
        <f t="shared" ref="C58:C59" si="6">CONCATENATE(B58,"_",K$57,".",D58,".",E58,".",F58)</f>
        <v>Bridge_H.0.0.1</v>
      </c>
      <c r="D58" s="8">
        <v>0</v>
      </c>
      <c r="E58" s="8">
        <v>0</v>
      </c>
      <c r="F58" s="8">
        <v>1</v>
      </c>
      <c r="G58" s="9"/>
      <c r="H58" s="9"/>
      <c r="I58" s="9"/>
      <c r="J58" s="9"/>
      <c r="K58" s="8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</row>
    <row r="59" spans="1:56" ht="14.6" x14ac:dyDescent="0.3">
      <c r="A59" s="10"/>
      <c r="B59" s="8" t="s">
        <v>60</v>
      </c>
      <c r="C59" s="8" t="str">
        <f t="shared" si="6"/>
        <v>Bridge_H.0.1.0</v>
      </c>
      <c r="D59" s="8">
        <v>0</v>
      </c>
      <c r="E59" s="8">
        <v>1</v>
      </c>
      <c r="F59" s="8">
        <v>0</v>
      </c>
      <c r="G59" s="9"/>
      <c r="H59" s="9"/>
      <c r="I59" s="9"/>
      <c r="J59" s="9"/>
      <c r="K59" s="8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</row>
    <row r="60" spans="1:56" ht="14.6" x14ac:dyDescent="0.3">
      <c r="A60" s="10"/>
      <c r="B60" s="9"/>
      <c r="C60" s="8"/>
      <c r="D60" s="8"/>
      <c r="E60" s="8"/>
      <c r="F60" s="8"/>
      <c r="G60" s="9"/>
      <c r="H60" s="9"/>
      <c r="I60" s="9"/>
      <c r="J60" s="9"/>
      <c r="K60" s="8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</row>
    <row r="61" spans="1:56" ht="14.6" x14ac:dyDescent="0.3">
      <c r="A61" s="10"/>
      <c r="B61" s="8" t="s">
        <v>60</v>
      </c>
      <c r="C61" s="8" t="str">
        <f t="shared" ref="C61:C62" si="7">CONCATENATE(B61,"_",K$57,".",D61,".",E61,".",F61)</f>
        <v>Bridge_H.0.0.2</v>
      </c>
      <c r="D61" s="8">
        <v>0</v>
      </c>
      <c r="E61" s="8">
        <v>0</v>
      </c>
      <c r="F61" s="8">
        <v>2</v>
      </c>
      <c r="G61" s="9"/>
      <c r="H61" s="9"/>
      <c r="I61" s="9"/>
      <c r="J61" s="9"/>
      <c r="K61" s="8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</row>
    <row r="62" spans="1:56" ht="14.6" x14ac:dyDescent="0.3">
      <c r="A62" s="10"/>
      <c r="B62" s="8" t="s">
        <v>60</v>
      </c>
      <c r="C62" s="8" t="str">
        <f t="shared" si="7"/>
        <v>Bridge_H.0.2.0</v>
      </c>
      <c r="D62" s="8">
        <v>0</v>
      </c>
      <c r="E62" s="8">
        <v>2</v>
      </c>
      <c r="F62" s="8">
        <v>0</v>
      </c>
      <c r="G62" s="9"/>
      <c r="H62" s="9"/>
      <c r="I62" s="9"/>
      <c r="J62" s="9"/>
      <c r="K62" s="8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</row>
    <row r="63" spans="1:56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</row>
    <row r="64" spans="1:56" ht="14.6" x14ac:dyDescent="0.3">
      <c r="A64" s="10"/>
      <c r="B64" s="8" t="s">
        <v>60</v>
      </c>
      <c r="C64" s="8" t="str">
        <f t="shared" ref="C64:C65" si="8">CONCATENATE(B64,"_",K$57,".",D64,".",E64,".",F64)</f>
        <v>Bridge_H.0.0.3</v>
      </c>
      <c r="D64" s="8">
        <v>0</v>
      </c>
      <c r="E64" s="8">
        <v>0</v>
      </c>
      <c r="F64" s="8">
        <v>3</v>
      </c>
      <c r="G64" s="9"/>
      <c r="H64" s="9"/>
      <c r="I64" s="9"/>
      <c r="J64" s="9"/>
      <c r="K64" s="8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</row>
    <row r="65" spans="1:56" ht="14.6" x14ac:dyDescent="0.3">
      <c r="A65" s="10"/>
      <c r="B65" s="8" t="s">
        <v>60</v>
      </c>
      <c r="C65" s="8" t="str">
        <f t="shared" si="8"/>
        <v>Bridge_H.0.3.0</v>
      </c>
      <c r="D65" s="8">
        <v>0</v>
      </c>
      <c r="E65" s="8">
        <v>3</v>
      </c>
      <c r="F65" s="8">
        <v>0</v>
      </c>
      <c r="G65" s="9"/>
      <c r="H65" s="9"/>
      <c r="I65" s="9"/>
      <c r="J65" s="9"/>
      <c r="K65" s="8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</row>
    <row r="66" spans="1:56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</row>
    <row r="67" spans="1:56" ht="14.6" x14ac:dyDescent="0.3">
      <c r="A67" s="10"/>
      <c r="B67" s="8" t="s">
        <v>60</v>
      </c>
      <c r="C67" s="8" t="str">
        <f t="shared" ref="C67:C68" si="9">CONCATENATE(B67,"_",K$57,".",D67,".",E67,".",F67)</f>
        <v>Bridge_H.0.0.4</v>
      </c>
      <c r="D67" s="8">
        <v>0</v>
      </c>
      <c r="E67" s="8">
        <v>0</v>
      </c>
      <c r="F67" s="8">
        <v>4</v>
      </c>
      <c r="G67" s="9"/>
      <c r="H67" s="9"/>
      <c r="I67" s="9"/>
      <c r="J67" s="9"/>
      <c r="K67" s="8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</row>
    <row r="68" spans="1:56" ht="14.6" x14ac:dyDescent="0.3">
      <c r="A68" s="10"/>
      <c r="B68" s="8" t="s">
        <v>60</v>
      </c>
      <c r="C68" s="8" t="str">
        <f t="shared" si="9"/>
        <v>Bridge_H.0.4.0</v>
      </c>
      <c r="D68" s="8">
        <v>0</v>
      </c>
      <c r="E68" s="8">
        <v>4</v>
      </c>
      <c r="F68" s="8">
        <v>0</v>
      </c>
      <c r="G68" s="9"/>
      <c r="H68" s="9"/>
      <c r="I68" s="9"/>
      <c r="J68" s="9"/>
      <c r="K68" s="8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</row>
    <row r="69" spans="1:56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</row>
    <row r="70" spans="1:56" ht="14.6" x14ac:dyDescent="0.3">
      <c r="A70" s="10"/>
      <c r="B70" s="8" t="s">
        <v>60</v>
      </c>
      <c r="C70" s="8" t="str">
        <f t="shared" ref="C70:C71" si="10">CONCATENATE(B70,"_",K$57,".",D70,".",E70,".",F70)</f>
        <v>Bridge_H.0.0.5</v>
      </c>
      <c r="D70" s="8">
        <v>0</v>
      </c>
      <c r="E70" s="8">
        <v>0</v>
      </c>
      <c r="F70" s="8">
        <v>5</v>
      </c>
      <c r="G70" s="9"/>
      <c r="H70" s="9"/>
      <c r="I70" s="9"/>
      <c r="J70" s="9"/>
      <c r="K70" s="8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</row>
    <row r="71" spans="1:56" ht="14.6" x14ac:dyDescent="0.3">
      <c r="A71" s="10"/>
      <c r="B71" s="8" t="s">
        <v>60</v>
      </c>
      <c r="C71" s="8" t="str">
        <f t="shared" si="10"/>
        <v>Bridge_H.0.5.0</v>
      </c>
      <c r="D71" s="8">
        <v>0</v>
      </c>
      <c r="E71" s="8">
        <v>5</v>
      </c>
      <c r="F71" s="8">
        <v>0</v>
      </c>
      <c r="G71" s="9"/>
      <c r="H71" s="9"/>
      <c r="I71" s="9"/>
      <c r="J71" s="9"/>
      <c r="K71" s="8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</row>
    <row r="72" spans="1:56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</row>
    <row r="73" spans="1:56" ht="14.6" x14ac:dyDescent="0.3">
      <c r="A73" s="10"/>
      <c r="B73" s="8" t="s">
        <v>60</v>
      </c>
      <c r="C73" s="8" t="str">
        <f t="shared" ref="C73:C74" si="11">CONCATENATE(B73,"_",K$57,".",D73,".",E73,".",F73)</f>
        <v>Bridge_H.0.0.6</v>
      </c>
      <c r="D73" s="8">
        <v>0</v>
      </c>
      <c r="E73" s="8">
        <v>0</v>
      </c>
      <c r="F73" s="8">
        <v>6</v>
      </c>
      <c r="G73" s="9"/>
      <c r="H73" s="9"/>
      <c r="I73" s="9"/>
      <c r="J73" s="9"/>
      <c r="K73" s="8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</row>
    <row r="74" spans="1:56" ht="14.6" x14ac:dyDescent="0.3">
      <c r="A74" s="10"/>
      <c r="B74" s="8" t="s">
        <v>60</v>
      </c>
      <c r="C74" s="8" t="str">
        <f t="shared" si="11"/>
        <v>Bridge_H.0.6.0</v>
      </c>
      <c r="D74" s="8">
        <v>0</v>
      </c>
      <c r="E74" s="8">
        <v>6</v>
      </c>
      <c r="F74" s="8">
        <v>0</v>
      </c>
      <c r="G74" s="9"/>
      <c r="H74" s="9"/>
      <c r="I74" s="9"/>
      <c r="J74" s="9"/>
      <c r="K74" s="8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</row>
    <row r="75" spans="1:56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</row>
    <row r="76" spans="1:56" ht="14.6" x14ac:dyDescent="0.3">
      <c r="A76" s="34" t="s">
        <v>0</v>
      </c>
      <c r="B76" s="35" t="s">
        <v>146</v>
      </c>
      <c r="C76" s="35"/>
      <c r="D76" s="35" t="s">
        <v>146</v>
      </c>
      <c r="E76" s="88" t="s">
        <v>147</v>
      </c>
      <c r="F76" s="89"/>
      <c r="G76" s="35"/>
      <c r="H76" s="35"/>
      <c r="I76" s="35"/>
      <c r="J76" s="35"/>
      <c r="K76" s="35" t="s">
        <v>148</v>
      </c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</row>
    <row r="77" spans="1:56" ht="14.6" x14ac:dyDescent="0.3">
      <c r="A77" s="10"/>
      <c r="B77" s="8" t="s">
        <v>61</v>
      </c>
      <c r="C77" s="9" t="str">
        <f t="shared" ref="C77:C82" si="12">CONCATENATE(B77,"_",K$76,".",D77,".",E77,".",F77)</f>
        <v>BridgeLever_H.0.0.1</v>
      </c>
      <c r="D77" s="8">
        <v>0</v>
      </c>
      <c r="E77" s="8">
        <v>0</v>
      </c>
      <c r="F77" s="8">
        <v>1</v>
      </c>
      <c r="G77" s="9"/>
      <c r="H77" s="9"/>
      <c r="I77" s="9"/>
      <c r="J77" s="8" t="str">
        <f t="shared" ref="J77:J82" si="13">CONCATENATE("Model_Lever_",F77)</f>
        <v>Model_Lever_1</v>
      </c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</row>
    <row r="78" spans="1:56" ht="14.6" x14ac:dyDescent="0.3">
      <c r="A78" s="10"/>
      <c r="B78" s="8" t="s">
        <v>61</v>
      </c>
      <c r="C78" s="9" t="str">
        <f t="shared" si="12"/>
        <v>BridgeLever_H.0.0.2</v>
      </c>
      <c r="D78" s="8">
        <v>0</v>
      </c>
      <c r="E78" s="8">
        <v>0</v>
      </c>
      <c r="F78" s="8">
        <v>2</v>
      </c>
      <c r="G78" s="9"/>
      <c r="H78" s="9"/>
      <c r="I78" s="9"/>
      <c r="J78" s="8" t="str">
        <f t="shared" si="13"/>
        <v>Model_Lever_2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</row>
    <row r="79" spans="1:56" ht="14.6" x14ac:dyDescent="0.3">
      <c r="A79" s="10"/>
      <c r="B79" s="8" t="s">
        <v>61</v>
      </c>
      <c r="C79" s="9" t="str">
        <f t="shared" si="12"/>
        <v>BridgeLever_H.0.0.3</v>
      </c>
      <c r="D79" s="8">
        <v>0</v>
      </c>
      <c r="E79" s="8">
        <v>0</v>
      </c>
      <c r="F79" s="8">
        <v>3</v>
      </c>
      <c r="G79" s="9"/>
      <c r="H79" s="9"/>
      <c r="I79" s="9"/>
      <c r="J79" s="8" t="str">
        <f t="shared" si="13"/>
        <v>Model_Lever_3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</row>
    <row r="80" spans="1:56" ht="14.6" x14ac:dyDescent="0.3">
      <c r="A80" s="10"/>
      <c r="B80" s="8" t="s">
        <v>61</v>
      </c>
      <c r="C80" s="9" t="str">
        <f t="shared" si="12"/>
        <v>BridgeLever_H.0.0.4</v>
      </c>
      <c r="D80" s="8">
        <v>0</v>
      </c>
      <c r="E80" s="8">
        <v>0</v>
      </c>
      <c r="F80" s="8">
        <v>4</v>
      </c>
      <c r="G80" s="9"/>
      <c r="H80" s="9"/>
      <c r="I80" s="9"/>
      <c r="J80" s="8" t="str">
        <f t="shared" si="13"/>
        <v>Model_Lever_4</v>
      </c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</row>
    <row r="81" spans="1:56" ht="14.6" x14ac:dyDescent="0.3">
      <c r="A81" s="10"/>
      <c r="B81" s="8" t="s">
        <v>61</v>
      </c>
      <c r="C81" s="9" t="str">
        <f t="shared" si="12"/>
        <v>BridgeLever_H.0.0.5</v>
      </c>
      <c r="D81" s="8">
        <v>0</v>
      </c>
      <c r="E81" s="8">
        <v>0</v>
      </c>
      <c r="F81" s="8">
        <v>5</v>
      </c>
      <c r="G81" s="9"/>
      <c r="H81" s="9"/>
      <c r="I81" s="9"/>
      <c r="J81" s="8" t="str">
        <f t="shared" si="13"/>
        <v>Model_Lever_5</v>
      </c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</row>
    <row r="82" spans="1:56" ht="14.6" x14ac:dyDescent="0.3">
      <c r="A82" s="10"/>
      <c r="B82" s="8" t="s">
        <v>61</v>
      </c>
      <c r="C82" s="9" t="str">
        <f t="shared" si="12"/>
        <v>BridgeLever_H.0.0.6</v>
      </c>
      <c r="D82" s="8">
        <v>0</v>
      </c>
      <c r="E82" s="8">
        <v>0</v>
      </c>
      <c r="F82" s="8">
        <v>6</v>
      </c>
      <c r="G82" s="9"/>
      <c r="H82" s="9"/>
      <c r="I82" s="9"/>
      <c r="J82" s="8" t="str">
        <f t="shared" si="13"/>
        <v>Model_Lever_6</v>
      </c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</row>
    <row r="83" spans="1:56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</row>
    <row r="84" spans="1:56" ht="14.6" x14ac:dyDescent="0.3">
      <c r="A84" s="10"/>
      <c r="B84" s="8" t="s">
        <v>62</v>
      </c>
      <c r="C84" s="9" t="str">
        <f t="shared" ref="C84:C89" si="14">CONCATENATE(B84,"_",K$76,".",D84,".",E84,".",F84)</f>
        <v>BridgeTrigger_H.0.0.1</v>
      </c>
      <c r="D84" s="8">
        <v>0</v>
      </c>
      <c r="E84" s="8">
        <v>0</v>
      </c>
      <c r="F84" s="8">
        <v>1</v>
      </c>
      <c r="G84" s="9"/>
      <c r="H84" s="9"/>
      <c r="I84" s="9"/>
      <c r="J84" s="8" t="str">
        <f t="shared" ref="J84:J89" si="15">CONCATENATE("Model_Trigger_",F84)</f>
        <v>Model_Trigger_1</v>
      </c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</row>
    <row r="85" spans="1:56" ht="14.6" x14ac:dyDescent="0.3">
      <c r="A85" s="10"/>
      <c r="B85" s="8" t="s">
        <v>62</v>
      </c>
      <c r="C85" s="9" t="str">
        <f t="shared" si="14"/>
        <v>BridgeTrigger_H.0.0.2</v>
      </c>
      <c r="D85" s="8">
        <v>0</v>
      </c>
      <c r="E85" s="8">
        <v>0</v>
      </c>
      <c r="F85" s="8">
        <v>2</v>
      </c>
      <c r="G85" s="9"/>
      <c r="H85" s="9"/>
      <c r="I85" s="9"/>
      <c r="J85" s="8" t="str">
        <f t="shared" si="15"/>
        <v>Model_Trigger_2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</row>
    <row r="86" spans="1:56" ht="14.6" x14ac:dyDescent="0.3">
      <c r="A86" s="10"/>
      <c r="B86" s="8" t="s">
        <v>62</v>
      </c>
      <c r="C86" s="9" t="str">
        <f t="shared" si="14"/>
        <v>BridgeTrigger_H.0.0.3</v>
      </c>
      <c r="D86" s="8">
        <v>0</v>
      </c>
      <c r="E86" s="8">
        <v>0</v>
      </c>
      <c r="F86" s="8">
        <v>3</v>
      </c>
      <c r="G86" s="9"/>
      <c r="H86" s="9"/>
      <c r="I86" s="9"/>
      <c r="J86" s="8" t="str">
        <f t="shared" si="15"/>
        <v>Model_Trigger_3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</row>
    <row r="87" spans="1:56" ht="14.6" x14ac:dyDescent="0.3">
      <c r="A87" s="10"/>
      <c r="B87" s="8" t="s">
        <v>62</v>
      </c>
      <c r="C87" s="9" t="str">
        <f t="shared" si="14"/>
        <v>BridgeTrigger_H.0.0.4</v>
      </c>
      <c r="D87" s="8">
        <v>0</v>
      </c>
      <c r="E87" s="8">
        <v>0</v>
      </c>
      <c r="F87" s="8">
        <v>4</v>
      </c>
      <c r="G87" s="9"/>
      <c r="H87" s="9"/>
      <c r="I87" s="9"/>
      <c r="J87" s="8" t="str">
        <f t="shared" si="15"/>
        <v>Model_Trigger_4</v>
      </c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</row>
    <row r="88" spans="1:56" ht="14.6" x14ac:dyDescent="0.3">
      <c r="A88" s="10"/>
      <c r="B88" s="8" t="s">
        <v>62</v>
      </c>
      <c r="C88" s="9" t="str">
        <f t="shared" si="14"/>
        <v>BridgeTrigger_H.0.0.5</v>
      </c>
      <c r="D88" s="8">
        <v>0</v>
      </c>
      <c r="E88" s="8">
        <v>0</v>
      </c>
      <c r="F88" s="8">
        <v>5</v>
      </c>
      <c r="G88" s="9"/>
      <c r="H88" s="9"/>
      <c r="I88" s="9"/>
      <c r="J88" s="8" t="str">
        <f t="shared" si="15"/>
        <v>Model_Trigger_5</v>
      </c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</row>
    <row r="89" spans="1:56" ht="14.6" x14ac:dyDescent="0.3">
      <c r="A89" s="10"/>
      <c r="B89" s="8" t="s">
        <v>62</v>
      </c>
      <c r="C89" s="9" t="str">
        <f t="shared" si="14"/>
        <v>BridgeTrigger_H.0.0.6</v>
      </c>
      <c r="D89" s="8">
        <v>0</v>
      </c>
      <c r="E89" s="8">
        <v>0</v>
      </c>
      <c r="F89" s="8">
        <v>6</v>
      </c>
      <c r="G89" s="9"/>
      <c r="H89" s="9"/>
      <c r="I89" s="9"/>
      <c r="J89" s="8" t="str">
        <f t="shared" si="15"/>
        <v>Model_Trigger_6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</row>
    <row r="90" spans="1:56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</row>
    <row r="91" spans="1:56" ht="14.6" x14ac:dyDescent="0.3">
      <c r="A91" s="34" t="s">
        <v>0</v>
      </c>
      <c r="B91" s="35" t="s">
        <v>149</v>
      </c>
      <c r="C91" s="35"/>
      <c r="D91" s="35" t="s">
        <v>149</v>
      </c>
      <c r="E91" s="88" t="s">
        <v>147</v>
      </c>
      <c r="F91" s="89"/>
      <c r="G91" s="35"/>
      <c r="H91" s="35"/>
      <c r="I91" s="35"/>
      <c r="J91" s="35"/>
      <c r="K91" s="35" t="s">
        <v>150</v>
      </c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</row>
    <row r="92" spans="1:56" ht="14.6" x14ac:dyDescent="0.3">
      <c r="A92" s="10"/>
      <c r="B92" s="8" t="s">
        <v>60</v>
      </c>
      <c r="C92" s="8" t="str">
        <f t="shared" ref="C92:C93" si="16">CONCATENATE(B92,"_",K$91,".",D92,".",E92,".",F92)</f>
        <v>Bridge_V.1.0.1</v>
      </c>
      <c r="D92" s="8">
        <v>1</v>
      </c>
      <c r="E92" s="8">
        <v>0</v>
      </c>
      <c r="F92" s="8">
        <v>1</v>
      </c>
      <c r="G92" s="9"/>
      <c r="H92" s="9"/>
      <c r="I92" s="9"/>
      <c r="J92" s="9"/>
      <c r="K92" s="8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</row>
    <row r="93" spans="1:56" ht="14.6" x14ac:dyDescent="0.3">
      <c r="A93" s="10"/>
      <c r="B93" s="8" t="s">
        <v>60</v>
      </c>
      <c r="C93" s="8" t="str">
        <f t="shared" si="16"/>
        <v>Bridge_V.1.1.0</v>
      </c>
      <c r="D93" s="8">
        <v>1</v>
      </c>
      <c r="E93" s="8">
        <v>1</v>
      </c>
      <c r="F93" s="8">
        <v>0</v>
      </c>
      <c r="G93" s="9"/>
      <c r="H93" s="9"/>
      <c r="I93" s="9"/>
      <c r="J93" s="9"/>
      <c r="K93" s="8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</row>
    <row r="94" spans="1:56" ht="14.6" x14ac:dyDescent="0.3">
      <c r="A94" s="10"/>
      <c r="B94" s="9"/>
      <c r="C94" s="8"/>
      <c r="D94" s="8"/>
      <c r="E94" s="8"/>
      <c r="F94" s="8"/>
      <c r="G94" s="9"/>
      <c r="H94" s="9"/>
      <c r="I94" s="9"/>
      <c r="J94" s="9"/>
      <c r="K94" s="8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</row>
    <row r="95" spans="1:56" ht="14.6" x14ac:dyDescent="0.3">
      <c r="A95" s="10"/>
      <c r="B95" s="8" t="s">
        <v>60</v>
      </c>
      <c r="C95" s="8" t="str">
        <f t="shared" ref="C95:C96" si="17">CONCATENATE(B95,"_",K$91,".",D95,".",E95,".",F95)</f>
        <v>Bridge_V.1.0.2</v>
      </c>
      <c r="D95" s="8">
        <v>1</v>
      </c>
      <c r="E95" s="8">
        <v>0</v>
      </c>
      <c r="F95" s="8">
        <v>2</v>
      </c>
      <c r="G95" s="9"/>
      <c r="H95" s="9"/>
      <c r="I95" s="9"/>
      <c r="J95" s="9"/>
      <c r="K95" s="8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</row>
    <row r="96" spans="1:56" ht="14.6" x14ac:dyDescent="0.3">
      <c r="A96" s="10"/>
      <c r="B96" s="8" t="s">
        <v>60</v>
      </c>
      <c r="C96" s="8" t="str">
        <f t="shared" si="17"/>
        <v>Bridge_V.1.2.0</v>
      </c>
      <c r="D96" s="8">
        <v>1</v>
      </c>
      <c r="E96" s="8">
        <v>2</v>
      </c>
      <c r="F96" s="8">
        <v>0</v>
      </c>
      <c r="G96" s="9"/>
      <c r="H96" s="9"/>
      <c r="I96" s="9"/>
      <c r="J96" s="9"/>
      <c r="K96" s="8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</row>
    <row r="97" spans="1:56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</row>
    <row r="98" spans="1:56" ht="14.6" x14ac:dyDescent="0.3">
      <c r="A98" s="10"/>
      <c r="B98" s="8" t="s">
        <v>60</v>
      </c>
      <c r="C98" s="8" t="str">
        <f t="shared" ref="C98:C99" si="18">CONCATENATE(B98,"_",K$91,".",D98,".",E98,".",F98)</f>
        <v>Bridge_V.1.0.3</v>
      </c>
      <c r="D98" s="8">
        <v>1</v>
      </c>
      <c r="E98" s="8">
        <v>0</v>
      </c>
      <c r="F98" s="8">
        <v>3</v>
      </c>
      <c r="G98" s="9"/>
      <c r="H98" s="9"/>
      <c r="I98" s="9"/>
      <c r="J98" s="9"/>
      <c r="K98" s="8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</row>
    <row r="99" spans="1:56" ht="14.6" x14ac:dyDescent="0.3">
      <c r="A99" s="10"/>
      <c r="B99" s="8" t="s">
        <v>60</v>
      </c>
      <c r="C99" s="8" t="str">
        <f t="shared" si="18"/>
        <v>Bridge_V.1.3.0</v>
      </c>
      <c r="D99" s="8">
        <v>1</v>
      </c>
      <c r="E99" s="8">
        <v>3</v>
      </c>
      <c r="F99" s="8">
        <v>0</v>
      </c>
      <c r="G99" s="9"/>
      <c r="H99" s="9"/>
      <c r="I99" s="9"/>
      <c r="J99" s="9"/>
      <c r="K99" s="8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</row>
    <row r="100" spans="1:56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</row>
    <row r="101" spans="1:56" ht="14.6" x14ac:dyDescent="0.3">
      <c r="A101" s="10"/>
      <c r="B101" s="8" t="s">
        <v>60</v>
      </c>
      <c r="C101" s="8" t="str">
        <f t="shared" ref="C101:C102" si="19">CONCATENATE(B101,"_",K$91,".",D101,".",E101,".",F101)</f>
        <v>Bridge_V.1.0.4</v>
      </c>
      <c r="D101" s="8">
        <v>1</v>
      </c>
      <c r="E101" s="8">
        <v>0</v>
      </c>
      <c r="F101" s="8">
        <v>4</v>
      </c>
      <c r="G101" s="9"/>
      <c r="H101" s="9"/>
      <c r="I101" s="9"/>
      <c r="J101" s="9"/>
      <c r="K101" s="8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</row>
    <row r="102" spans="1:56" ht="14.6" x14ac:dyDescent="0.3">
      <c r="A102" s="10"/>
      <c r="B102" s="8" t="s">
        <v>60</v>
      </c>
      <c r="C102" s="8" t="str">
        <f t="shared" si="19"/>
        <v>Bridge_V.1.4.0</v>
      </c>
      <c r="D102" s="8">
        <v>1</v>
      </c>
      <c r="E102" s="8">
        <v>4</v>
      </c>
      <c r="F102" s="8">
        <v>0</v>
      </c>
      <c r="G102" s="9"/>
      <c r="H102" s="9"/>
      <c r="I102" s="9"/>
      <c r="J102" s="9"/>
      <c r="K102" s="8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</row>
    <row r="103" spans="1:56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</row>
    <row r="104" spans="1:56" ht="14.6" x14ac:dyDescent="0.3">
      <c r="A104" s="10"/>
      <c r="B104" s="8" t="s">
        <v>60</v>
      </c>
      <c r="C104" s="8" t="str">
        <f t="shared" ref="C104:C105" si="20">CONCATENATE(B104,"_",K$91,".",D104,".",E104,".",F104)</f>
        <v>Bridge_V.1.0.5</v>
      </c>
      <c r="D104" s="8">
        <v>1</v>
      </c>
      <c r="E104" s="8">
        <v>0</v>
      </c>
      <c r="F104" s="8">
        <v>5</v>
      </c>
      <c r="G104" s="9"/>
      <c r="H104" s="9"/>
      <c r="I104" s="9"/>
      <c r="J104" s="9"/>
      <c r="K104" s="8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</row>
    <row r="105" spans="1:56" ht="14.6" x14ac:dyDescent="0.3">
      <c r="A105" s="10"/>
      <c r="B105" s="8" t="s">
        <v>60</v>
      </c>
      <c r="C105" s="8" t="str">
        <f t="shared" si="20"/>
        <v>Bridge_V.1.5.0</v>
      </c>
      <c r="D105" s="8">
        <v>1</v>
      </c>
      <c r="E105" s="8">
        <v>5</v>
      </c>
      <c r="F105" s="8">
        <v>0</v>
      </c>
      <c r="G105" s="9"/>
      <c r="H105" s="9"/>
      <c r="I105" s="9"/>
      <c r="J105" s="9"/>
      <c r="K105" s="8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</row>
    <row r="106" spans="1:56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</row>
    <row r="107" spans="1:56" ht="14.6" x14ac:dyDescent="0.3">
      <c r="A107" s="10"/>
      <c r="B107" s="8" t="s">
        <v>60</v>
      </c>
      <c r="C107" s="8" t="str">
        <f t="shared" ref="C107:C108" si="21">CONCATENATE(B107,"_",K$91,".",D107,".",E107,".",F107)</f>
        <v>Bridge_V.1.0.6</v>
      </c>
      <c r="D107" s="8">
        <v>1</v>
      </c>
      <c r="E107" s="8">
        <v>0</v>
      </c>
      <c r="F107" s="8">
        <v>6</v>
      </c>
      <c r="G107" s="9"/>
      <c r="H107" s="9"/>
      <c r="I107" s="9"/>
      <c r="J107" s="9"/>
      <c r="K107" s="8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</row>
    <row r="108" spans="1:56" ht="14.6" x14ac:dyDescent="0.3">
      <c r="A108" s="10"/>
      <c r="B108" s="8" t="s">
        <v>60</v>
      </c>
      <c r="C108" s="8" t="str">
        <f t="shared" si="21"/>
        <v>Bridge_V.1.6.0</v>
      </c>
      <c r="D108" s="8">
        <v>1</v>
      </c>
      <c r="E108" s="8">
        <v>6</v>
      </c>
      <c r="F108" s="8">
        <v>0</v>
      </c>
      <c r="G108" s="9"/>
      <c r="H108" s="9"/>
      <c r="I108" s="9"/>
      <c r="J108" s="9"/>
      <c r="K108" s="8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</row>
    <row r="109" spans="1:56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</row>
    <row r="110" spans="1:56" ht="14.6" x14ac:dyDescent="0.3">
      <c r="A110" s="34" t="s">
        <v>0</v>
      </c>
      <c r="B110" s="35" t="s">
        <v>149</v>
      </c>
      <c r="C110" s="35"/>
      <c r="D110" s="35" t="s">
        <v>149</v>
      </c>
      <c r="E110" s="88" t="s">
        <v>147</v>
      </c>
      <c r="F110" s="89"/>
      <c r="G110" s="35"/>
      <c r="H110" s="35"/>
      <c r="I110" s="35"/>
      <c r="J110" s="35"/>
      <c r="K110" s="35" t="s">
        <v>150</v>
      </c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</row>
    <row r="111" spans="1:56" ht="14.6" x14ac:dyDescent="0.3">
      <c r="A111" s="10"/>
      <c r="B111" s="8" t="s">
        <v>61</v>
      </c>
      <c r="C111" s="9" t="str">
        <f t="shared" ref="C111:C116" si="22">CONCATENATE(B111,"_",K$110,".",D111,".",E111,".",F111)</f>
        <v>BridgeLever_V.1.0.1</v>
      </c>
      <c r="D111" s="8">
        <v>1</v>
      </c>
      <c r="E111" s="8">
        <v>0</v>
      </c>
      <c r="F111" s="8">
        <v>1</v>
      </c>
      <c r="G111" s="9"/>
      <c r="H111" s="9"/>
      <c r="I111" s="9"/>
      <c r="J111" s="8" t="str">
        <f t="shared" ref="J111:J116" si="23">CONCATENATE("Model_Lever_",F111)</f>
        <v>Model_Lever_1</v>
      </c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</row>
    <row r="112" spans="1:56" ht="14.6" x14ac:dyDescent="0.3">
      <c r="A112" s="10"/>
      <c r="B112" s="8" t="s">
        <v>61</v>
      </c>
      <c r="C112" s="9" t="str">
        <f t="shared" si="22"/>
        <v>BridgeLever_V.1.0.2</v>
      </c>
      <c r="D112" s="8">
        <v>1</v>
      </c>
      <c r="E112" s="8">
        <v>0</v>
      </c>
      <c r="F112" s="8">
        <v>2</v>
      </c>
      <c r="G112" s="9"/>
      <c r="H112" s="9"/>
      <c r="I112" s="9"/>
      <c r="J112" s="8" t="str">
        <f t="shared" si="23"/>
        <v>Model_Lever_2</v>
      </c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</row>
    <row r="113" spans="1:56" ht="14.6" x14ac:dyDescent="0.3">
      <c r="A113" s="10"/>
      <c r="B113" s="8" t="s">
        <v>61</v>
      </c>
      <c r="C113" s="9" t="str">
        <f t="shared" si="22"/>
        <v>BridgeLever_V.1.0.3</v>
      </c>
      <c r="D113" s="8">
        <v>1</v>
      </c>
      <c r="E113" s="8">
        <v>0</v>
      </c>
      <c r="F113" s="8">
        <v>3</v>
      </c>
      <c r="G113" s="9"/>
      <c r="H113" s="9"/>
      <c r="I113" s="9"/>
      <c r="J113" s="8" t="str">
        <f t="shared" si="23"/>
        <v>Model_Lever_3</v>
      </c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</row>
    <row r="114" spans="1:56" ht="14.6" x14ac:dyDescent="0.3">
      <c r="A114" s="10"/>
      <c r="B114" s="8" t="s">
        <v>61</v>
      </c>
      <c r="C114" s="9" t="str">
        <f t="shared" si="22"/>
        <v>BridgeLever_V.1.0.4</v>
      </c>
      <c r="D114" s="8">
        <v>1</v>
      </c>
      <c r="E114" s="8">
        <v>0</v>
      </c>
      <c r="F114" s="8">
        <v>4</v>
      </c>
      <c r="G114" s="9"/>
      <c r="H114" s="9"/>
      <c r="I114" s="9"/>
      <c r="J114" s="8" t="str">
        <f t="shared" si="23"/>
        <v>Model_Lever_4</v>
      </c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</row>
    <row r="115" spans="1:56" ht="14.6" x14ac:dyDescent="0.3">
      <c r="A115" s="10"/>
      <c r="B115" s="8" t="s">
        <v>61</v>
      </c>
      <c r="C115" s="9" t="str">
        <f t="shared" si="22"/>
        <v>BridgeLever_V.1.0.5</v>
      </c>
      <c r="D115" s="8">
        <v>1</v>
      </c>
      <c r="E115" s="8">
        <v>0</v>
      </c>
      <c r="F115" s="8">
        <v>5</v>
      </c>
      <c r="G115" s="9"/>
      <c r="H115" s="9"/>
      <c r="I115" s="9"/>
      <c r="J115" s="8" t="str">
        <f t="shared" si="23"/>
        <v>Model_Lever_5</v>
      </c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</row>
    <row r="116" spans="1:56" ht="14.6" x14ac:dyDescent="0.3">
      <c r="A116" s="10"/>
      <c r="B116" s="8" t="s">
        <v>61</v>
      </c>
      <c r="C116" s="9" t="str">
        <f t="shared" si="22"/>
        <v>BridgeLever_V.1.0.6</v>
      </c>
      <c r="D116" s="8">
        <v>1</v>
      </c>
      <c r="E116" s="8">
        <v>0</v>
      </c>
      <c r="F116" s="8">
        <v>6</v>
      </c>
      <c r="G116" s="9"/>
      <c r="H116" s="9"/>
      <c r="I116" s="9"/>
      <c r="J116" s="8" t="str">
        <f t="shared" si="23"/>
        <v>Model_Lever_6</v>
      </c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</row>
    <row r="117" spans="1:56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</row>
    <row r="118" spans="1:56" ht="14.6" x14ac:dyDescent="0.3">
      <c r="A118" s="10"/>
      <c r="B118" s="8" t="s">
        <v>62</v>
      </c>
      <c r="C118" s="9" t="str">
        <f t="shared" ref="C118:C123" si="24">CONCATENATE(B118,"_",K$110,".",D118,".",E118,".",F118)</f>
        <v>BridgeTrigger_V.1.0.1</v>
      </c>
      <c r="D118" s="8">
        <v>1</v>
      </c>
      <c r="E118" s="8">
        <v>0</v>
      </c>
      <c r="F118" s="8">
        <v>1</v>
      </c>
      <c r="G118" s="9"/>
      <c r="H118" s="9"/>
      <c r="I118" s="9"/>
      <c r="J118" s="8" t="str">
        <f t="shared" ref="J118:J123" si="25">CONCATENATE("Model_Trigger_",F118)</f>
        <v>Model_Trigger_1</v>
      </c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</row>
    <row r="119" spans="1:56" ht="14.6" x14ac:dyDescent="0.3">
      <c r="A119" s="10"/>
      <c r="B119" s="8" t="s">
        <v>62</v>
      </c>
      <c r="C119" s="9" t="str">
        <f t="shared" si="24"/>
        <v>BridgeTrigger_V.1.0.2</v>
      </c>
      <c r="D119" s="8">
        <v>1</v>
      </c>
      <c r="E119" s="8">
        <v>0</v>
      </c>
      <c r="F119" s="8">
        <v>2</v>
      </c>
      <c r="G119" s="9"/>
      <c r="H119" s="9"/>
      <c r="I119" s="9"/>
      <c r="J119" s="8" t="str">
        <f t="shared" si="25"/>
        <v>Model_Trigger_2</v>
      </c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</row>
    <row r="120" spans="1:56" ht="14.6" x14ac:dyDescent="0.3">
      <c r="A120" s="10"/>
      <c r="B120" s="8" t="s">
        <v>62</v>
      </c>
      <c r="C120" s="9" t="str">
        <f t="shared" si="24"/>
        <v>BridgeTrigger_V.1.0.3</v>
      </c>
      <c r="D120" s="8">
        <v>1</v>
      </c>
      <c r="E120" s="8">
        <v>0</v>
      </c>
      <c r="F120" s="8">
        <v>3</v>
      </c>
      <c r="G120" s="9"/>
      <c r="H120" s="9"/>
      <c r="I120" s="9"/>
      <c r="J120" s="8" t="str">
        <f t="shared" si="25"/>
        <v>Model_Trigger_3</v>
      </c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</row>
    <row r="121" spans="1:56" ht="14.6" x14ac:dyDescent="0.3">
      <c r="A121" s="10"/>
      <c r="B121" s="8" t="s">
        <v>62</v>
      </c>
      <c r="C121" s="9" t="str">
        <f t="shared" si="24"/>
        <v>BridgeTrigger_V.1.0.4</v>
      </c>
      <c r="D121" s="8">
        <v>1</v>
      </c>
      <c r="E121" s="8">
        <v>0</v>
      </c>
      <c r="F121" s="8">
        <v>4</v>
      </c>
      <c r="G121" s="9"/>
      <c r="H121" s="9"/>
      <c r="I121" s="9"/>
      <c r="J121" s="8" t="str">
        <f t="shared" si="25"/>
        <v>Model_Trigger_4</v>
      </c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</row>
    <row r="122" spans="1:56" ht="14.6" x14ac:dyDescent="0.3">
      <c r="A122" s="10"/>
      <c r="B122" s="8" t="s">
        <v>62</v>
      </c>
      <c r="C122" s="9" t="str">
        <f t="shared" si="24"/>
        <v>BridgeTrigger_V.1.0.5</v>
      </c>
      <c r="D122" s="8">
        <v>1</v>
      </c>
      <c r="E122" s="8">
        <v>0</v>
      </c>
      <c r="F122" s="8">
        <v>5</v>
      </c>
      <c r="G122" s="9"/>
      <c r="H122" s="9"/>
      <c r="I122" s="9"/>
      <c r="J122" s="8" t="str">
        <f t="shared" si="25"/>
        <v>Model_Trigger_5</v>
      </c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</row>
    <row r="123" spans="1:56" ht="14.6" x14ac:dyDescent="0.3">
      <c r="A123" s="10"/>
      <c r="B123" s="8" t="s">
        <v>62</v>
      </c>
      <c r="C123" s="9" t="str">
        <f t="shared" si="24"/>
        <v>BridgeTrigger_V.1.0.6</v>
      </c>
      <c r="D123" s="8">
        <v>1</v>
      </c>
      <c r="E123" s="8">
        <v>0</v>
      </c>
      <c r="F123" s="8">
        <v>6</v>
      </c>
      <c r="G123" s="9"/>
      <c r="H123" s="9"/>
      <c r="I123" s="9"/>
      <c r="J123" s="8" t="str">
        <f t="shared" si="25"/>
        <v>Model_Trigger_6</v>
      </c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</row>
    <row r="124" spans="1:56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</row>
    <row r="125" spans="1:56" ht="14.6" x14ac:dyDescent="0.4">
      <c r="A125" s="37" t="s">
        <v>0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</row>
    <row r="126" spans="1:56" ht="14.6" x14ac:dyDescent="0.4">
      <c r="A126" s="27"/>
      <c r="B126" s="8" t="s">
        <v>78</v>
      </c>
      <c r="C126" s="14" t="s">
        <v>151</v>
      </c>
      <c r="D126" s="14">
        <v>0</v>
      </c>
      <c r="E126" s="14"/>
      <c r="F126" s="17"/>
      <c r="G126" s="27"/>
      <c r="H126" s="27"/>
      <c r="I126" s="27"/>
      <c r="J126" s="14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</row>
    <row r="127" spans="1:56" ht="14.6" x14ac:dyDescent="0.4">
      <c r="A127" s="27"/>
      <c r="B127" s="8" t="s">
        <v>78</v>
      </c>
      <c r="C127" s="14" t="s">
        <v>152</v>
      </c>
      <c r="D127" s="14">
        <v>1</v>
      </c>
      <c r="E127" s="14"/>
      <c r="F127" s="17"/>
      <c r="G127" s="27"/>
      <c r="H127" s="27"/>
      <c r="I127" s="27"/>
      <c r="J127" s="14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</row>
    <row r="128" spans="1:56" ht="14.6" x14ac:dyDescent="0.4">
      <c r="A128" s="27"/>
      <c r="B128" s="8" t="s">
        <v>78</v>
      </c>
      <c r="C128" s="14" t="s">
        <v>153</v>
      </c>
      <c r="D128" s="14">
        <v>2</v>
      </c>
      <c r="E128" s="14"/>
      <c r="F128" s="17"/>
      <c r="G128" s="27"/>
      <c r="H128" s="27"/>
      <c r="I128" s="27"/>
      <c r="J128" s="14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</row>
    <row r="129" spans="1:56" ht="14.6" x14ac:dyDescent="0.4">
      <c r="A129" s="27"/>
      <c r="B129" s="8" t="s">
        <v>78</v>
      </c>
      <c r="C129" s="14" t="s">
        <v>154</v>
      </c>
      <c r="D129" s="14">
        <v>3</v>
      </c>
      <c r="E129" s="14"/>
      <c r="F129" s="17"/>
      <c r="G129" s="27"/>
      <c r="H129" s="27"/>
      <c r="I129" s="27"/>
      <c r="J129" s="14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</row>
    <row r="130" spans="1:56" ht="14.6" x14ac:dyDescent="0.4">
      <c r="A130" s="27"/>
      <c r="B130" s="8" t="s">
        <v>78</v>
      </c>
      <c r="C130" s="14" t="s">
        <v>155</v>
      </c>
      <c r="D130" s="14">
        <v>4</v>
      </c>
      <c r="E130" s="14"/>
      <c r="F130" s="17"/>
      <c r="G130" s="27"/>
      <c r="H130" s="27"/>
      <c r="I130" s="27"/>
      <c r="J130" s="14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</row>
    <row r="131" spans="1:56" ht="14.6" x14ac:dyDescent="0.4">
      <c r="A131" s="27"/>
      <c r="B131" s="8" t="s">
        <v>78</v>
      </c>
      <c r="C131" s="14" t="s">
        <v>156</v>
      </c>
      <c r="D131" s="14">
        <v>5</v>
      </c>
      <c r="E131" s="14"/>
      <c r="F131" s="17"/>
      <c r="G131" s="27"/>
      <c r="H131" s="27"/>
      <c r="I131" s="27"/>
      <c r="J131" s="14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</row>
    <row r="132" spans="1:56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</row>
    <row r="133" spans="1:56" ht="14.6" x14ac:dyDescent="0.4">
      <c r="A133" s="37" t="s">
        <v>0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</row>
    <row r="134" spans="1:56" ht="14.6" x14ac:dyDescent="0.4">
      <c r="A134" s="27"/>
      <c r="B134" s="20" t="s">
        <v>80</v>
      </c>
      <c r="C134" s="39" t="s">
        <v>157</v>
      </c>
      <c r="D134" s="14">
        <v>0</v>
      </c>
      <c r="E134" s="14"/>
      <c r="F134" s="17"/>
      <c r="G134" s="27"/>
      <c r="H134" s="27"/>
      <c r="I134" s="27"/>
      <c r="J134" s="14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</row>
    <row r="135" spans="1:56" ht="14.6" x14ac:dyDescent="0.4">
      <c r="A135" s="27"/>
      <c r="B135" s="20" t="s">
        <v>80</v>
      </c>
      <c r="C135" s="39" t="s">
        <v>158</v>
      </c>
      <c r="D135" s="14">
        <v>1</v>
      </c>
      <c r="E135" s="14"/>
      <c r="F135" s="17"/>
      <c r="G135" s="27"/>
      <c r="H135" s="27"/>
      <c r="I135" s="27"/>
      <c r="J135" s="14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</row>
    <row r="136" spans="1:56" ht="14.6" x14ac:dyDescent="0.4">
      <c r="A136" s="27"/>
      <c r="B136" s="20" t="s">
        <v>80</v>
      </c>
      <c r="C136" s="39" t="s">
        <v>159</v>
      </c>
      <c r="D136" s="14">
        <v>2</v>
      </c>
      <c r="E136" s="14"/>
      <c r="F136" s="17"/>
      <c r="G136" s="27"/>
      <c r="H136" s="27"/>
      <c r="I136" s="27"/>
      <c r="J136" s="14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</row>
    <row r="137" spans="1:56" ht="14.6" x14ac:dyDescent="0.4">
      <c r="A137" s="27"/>
      <c r="B137" s="20" t="s">
        <v>80</v>
      </c>
      <c r="C137" s="39" t="s">
        <v>160</v>
      </c>
      <c r="D137" s="14">
        <v>3</v>
      </c>
      <c r="E137" s="14"/>
      <c r="F137" s="17"/>
      <c r="G137" s="27"/>
      <c r="H137" s="27"/>
      <c r="I137" s="27"/>
      <c r="J137" s="14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</row>
    <row r="138" spans="1:56" ht="14.6" x14ac:dyDescent="0.4">
      <c r="A138" s="27"/>
      <c r="B138" s="20" t="s">
        <v>80</v>
      </c>
      <c r="C138" s="39" t="s">
        <v>161</v>
      </c>
      <c r="D138" s="14">
        <v>4</v>
      </c>
      <c r="E138" s="14"/>
      <c r="F138" s="17"/>
      <c r="G138" s="27"/>
      <c r="H138" s="27"/>
      <c r="I138" s="27"/>
      <c r="J138" s="14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</row>
    <row r="139" spans="1:56" ht="14.6" x14ac:dyDescent="0.4">
      <c r="A139" s="27"/>
      <c r="B139" s="20" t="s">
        <v>80</v>
      </c>
      <c r="C139" s="39" t="s">
        <v>162</v>
      </c>
      <c r="D139" s="14">
        <v>5</v>
      </c>
      <c r="E139" s="14"/>
      <c r="F139" s="17"/>
      <c r="G139" s="27"/>
      <c r="H139" s="27"/>
      <c r="I139" s="27"/>
      <c r="J139" s="14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</row>
    <row r="140" spans="1:56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</row>
    <row r="141" spans="1:56" ht="14.6" x14ac:dyDescent="0.3">
      <c r="A141" s="30" t="s">
        <v>0</v>
      </c>
      <c r="B141" s="31"/>
      <c r="C141" s="31"/>
      <c r="D141" s="31"/>
      <c r="E141" s="31"/>
      <c r="F141" s="31"/>
      <c r="G141" s="31"/>
      <c r="H141" s="31"/>
      <c r="I141" s="31"/>
      <c r="J141" s="31"/>
      <c r="K141" s="32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</row>
    <row r="142" spans="1:56" ht="14.6" x14ac:dyDescent="0.3">
      <c r="A142" s="10"/>
      <c r="B142" s="8" t="s">
        <v>79</v>
      </c>
      <c r="C142" s="8" t="str">
        <f t="shared" ref="C142:C145" si="26">CONCATENATE(B142,"_",K142,".",E142,".",F142)</f>
        <v>PathDoor_L.0.1</v>
      </c>
      <c r="D142" s="8">
        <v>0</v>
      </c>
      <c r="E142" s="8">
        <v>0</v>
      </c>
      <c r="F142" s="8">
        <v>1</v>
      </c>
      <c r="G142" s="9"/>
      <c r="H142" s="9"/>
      <c r="I142" s="9"/>
      <c r="J142" s="8"/>
      <c r="K142" s="8" t="s">
        <v>141</v>
      </c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</row>
    <row r="143" spans="1:56" ht="14.6" x14ac:dyDescent="0.3">
      <c r="A143" s="10"/>
      <c r="B143" s="8" t="s">
        <v>79</v>
      </c>
      <c r="C143" s="8" t="str">
        <f t="shared" si="26"/>
        <v>PathDoor_U.0.1</v>
      </c>
      <c r="D143" s="8">
        <v>1</v>
      </c>
      <c r="E143" s="8">
        <v>0</v>
      </c>
      <c r="F143" s="8">
        <v>1</v>
      </c>
      <c r="G143" s="9"/>
      <c r="H143" s="9"/>
      <c r="I143" s="9"/>
      <c r="J143" s="8"/>
      <c r="K143" s="8" t="s">
        <v>142</v>
      </c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</row>
    <row r="144" spans="1:56" ht="14.6" x14ac:dyDescent="0.3">
      <c r="A144" s="10"/>
      <c r="B144" s="8" t="s">
        <v>79</v>
      </c>
      <c r="C144" s="8" t="str">
        <f t="shared" si="26"/>
        <v>PathDoor_R.0.1</v>
      </c>
      <c r="D144" s="8">
        <v>2</v>
      </c>
      <c r="E144" s="8">
        <v>0</v>
      </c>
      <c r="F144" s="8">
        <v>1</v>
      </c>
      <c r="G144" s="9"/>
      <c r="H144" s="9"/>
      <c r="I144" s="9"/>
      <c r="J144" s="8"/>
      <c r="K144" s="8" t="s">
        <v>143</v>
      </c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</row>
    <row r="145" spans="1:56" ht="14.6" x14ac:dyDescent="0.3">
      <c r="A145" s="10"/>
      <c r="B145" s="8" t="s">
        <v>79</v>
      </c>
      <c r="C145" s="8" t="str">
        <f t="shared" si="26"/>
        <v>PathDoor_D.0.1</v>
      </c>
      <c r="D145" s="8">
        <v>3</v>
      </c>
      <c r="E145" s="8">
        <v>0</v>
      </c>
      <c r="F145" s="8">
        <v>1</v>
      </c>
      <c r="G145" s="9"/>
      <c r="H145" s="9"/>
      <c r="I145" s="9"/>
      <c r="J145" s="8"/>
      <c r="K145" s="8" t="s">
        <v>144</v>
      </c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</row>
    <row r="146" spans="1:56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</row>
    <row r="147" spans="1:56" ht="14.6" x14ac:dyDescent="0.3">
      <c r="A147" s="30" t="s">
        <v>0</v>
      </c>
      <c r="B147" s="31"/>
      <c r="C147" s="31"/>
      <c r="D147" s="31"/>
      <c r="E147" s="31"/>
      <c r="F147" s="31"/>
      <c r="G147" s="31"/>
      <c r="H147" s="31"/>
      <c r="I147" s="31"/>
      <c r="J147" s="31"/>
      <c r="K147" s="32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</row>
    <row r="148" spans="1:56" ht="14.6" x14ac:dyDescent="0.3">
      <c r="A148" s="10"/>
      <c r="B148" s="20" t="s">
        <v>81</v>
      </c>
      <c r="C148" s="8" t="str">
        <f t="shared" ref="C148:C151" si="27">CONCATENATE(B148,"_",K148,".",E148,".",F148)</f>
        <v>PathDoorFake_L.0.1</v>
      </c>
      <c r="D148" s="8">
        <v>0</v>
      </c>
      <c r="E148" s="8">
        <v>0</v>
      </c>
      <c r="F148" s="8">
        <v>1</v>
      </c>
      <c r="G148" s="9"/>
      <c r="H148" s="9"/>
      <c r="I148" s="9"/>
      <c r="J148" s="8"/>
      <c r="K148" s="8" t="s">
        <v>141</v>
      </c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</row>
    <row r="149" spans="1:56" ht="14.6" x14ac:dyDescent="0.3">
      <c r="A149" s="10"/>
      <c r="B149" s="20" t="s">
        <v>81</v>
      </c>
      <c r="C149" s="8" t="str">
        <f t="shared" si="27"/>
        <v>PathDoorFake_U.0.1</v>
      </c>
      <c r="D149" s="8">
        <v>1</v>
      </c>
      <c r="E149" s="8">
        <v>0</v>
      </c>
      <c r="F149" s="8">
        <v>1</v>
      </c>
      <c r="G149" s="9"/>
      <c r="H149" s="9"/>
      <c r="I149" s="9"/>
      <c r="J149" s="8"/>
      <c r="K149" s="8" t="s">
        <v>142</v>
      </c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</row>
    <row r="150" spans="1:56" ht="14.6" x14ac:dyDescent="0.3">
      <c r="A150" s="10"/>
      <c r="B150" s="20" t="s">
        <v>81</v>
      </c>
      <c r="C150" s="8" t="str">
        <f t="shared" si="27"/>
        <v>PathDoorFake_R.0.1</v>
      </c>
      <c r="D150" s="8">
        <v>2</v>
      </c>
      <c r="E150" s="8">
        <v>0</v>
      </c>
      <c r="F150" s="8">
        <v>1</v>
      </c>
      <c r="G150" s="9"/>
      <c r="H150" s="9"/>
      <c r="I150" s="9"/>
      <c r="J150" s="8"/>
      <c r="K150" s="8" t="s">
        <v>143</v>
      </c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</row>
    <row r="151" spans="1:56" ht="14.6" x14ac:dyDescent="0.3">
      <c r="A151" s="10"/>
      <c r="B151" s="20" t="s">
        <v>81</v>
      </c>
      <c r="C151" s="8" t="str">
        <f t="shared" si="27"/>
        <v>PathDoorFake_D.0.1</v>
      </c>
      <c r="D151" s="8">
        <v>3</v>
      </c>
      <c r="E151" s="8">
        <v>0</v>
      </c>
      <c r="F151" s="8">
        <v>1</v>
      </c>
      <c r="G151" s="9"/>
      <c r="H151" s="9"/>
      <c r="I151" s="9"/>
      <c r="J151" s="8"/>
      <c r="K151" s="8" t="s">
        <v>144</v>
      </c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</row>
    <row r="152" spans="1:56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</row>
    <row r="153" spans="1:56" ht="14.6" x14ac:dyDescent="0.4">
      <c r="A153" s="37" t="s">
        <v>0</v>
      </c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</row>
    <row r="154" spans="1:56" ht="14.6" x14ac:dyDescent="0.3">
      <c r="A154" s="10"/>
      <c r="B154" s="8" t="s">
        <v>67</v>
      </c>
      <c r="C154" s="9" t="str">
        <f t="shared" ref="C154:C162" si="28">CONCATENATE(B154,"_",D154,".",E154,".",F154)</f>
        <v>PortalIn_1.0.0</v>
      </c>
      <c r="D154" s="8">
        <v>1</v>
      </c>
      <c r="E154" s="8">
        <v>0</v>
      </c>
      <c r="F154" s="8">
        <v>0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</row>
    <row r="155" spans="1:56" ht="14.6" x14ac:dyDescent="0.3">
      <c r="A155" s="10"/>
      <c r="B155" s="8" t="s">
        <v>67</v>
      </c>
      <c r="C155" s="9" t="str">
        <f t="shared" si="28"/>
        <v>PortalIn_2.0.0</v>
      </c>
      <c r="D155" s="8">
        <v>2</v>
      </c>
      <c r="E155" s="8">
        <v>0</v>
      </c>
      <c r="F155" s="8">
        <v>0</v>
      </c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</row>
    <row r="156" spans="1:56" ht="14.6" x14ac:dyDescent="0.3">
      <c r="A156" s="10"/>
      <c r="B156" s="8" t="s">
        <v>67</v>
      </c>
      <c r="C156" s="9" t="str">
        <f t="shared" si="28"/>
        <v>PortalIn_3.0.0</v>
      </c>
      <c r="D156" s="8">
        <v>3</v>
      </c>
      <c r="E156" s="8">
        <v>0</v>
      </c>
      <c r="F156" s="8">
        <v>0</v>
      </c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</row>
    <row r="157" spans="1:56" ht="14.6" x14ac:dyDescent="0.3">
      <c r="A157" s="10"/>
      <c r="B157" s="8" t="s">
        <v>67</v>
      </c>
      <c r="C157" s="9" t="str">
        <f t="shared" si="28"/>
        <v>PortalIn_4.0.0</v>
      </c>
      <c r="D157" s="8">
        <v>4</v>
      </c>
      <c r="E157" s="8">
        <v>0</v>
      </c>
      <c r="F157" s="8">
        <v>0</v>
      </c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</row>
    <row r="158" spans="1:56" ht="14.6" x14ac:dyDescent="0.3">
      <c r="A158" s="10"/>
      <c r="B158" s="8" t="s">
        <v>67</v>
      </c>
      <c r="C158" s="9" t="str">
        <f t="shared" si="28"/>
        <v>PortalIn_5.0.0</v>
      </c>
      <c r="D158" s="8">
        <v>5</v>
      </c>
      <c r="E158" s="8">
        <v>0</v>
      </c>
      <c r="F158" s="8">
        <v>0</v>
      </c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</row>
    <row r="159" spans="1:56" ht="14.6" x14ac:dyDescent="0.3">
      <c r="A159" s="10"/>
      <c r="B159" s="8" t="s">
        <v>67</v>
      </c>
      <c r="C159" s="9" t="str">
        <f t="shared" si="28"/>
        <v>PortalIn_6.0.0</v>
      </c>
      <c r="D159" s="8">
        <v>6</v>
      </c>
      <c r="E159" s="8">
        <v>0</v>
      </c>
      <c r="F159" s="8">
        <v>0</v>
      </c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</row>
    <row r="160" spans="1:56" ht="14.6" x14ac:dyDescent="0.3">
      <c r="A160" s="10"/>
      <c r="B160" s="8" t="s">
        <v>67</v>
      </c>
      <c r="C160" s="9" t="str">
        <f t="shared" si="28"/>
        <v>PortalIn_7.0.0</v>
      </c>
      <c r="D160" s="8">
        <v>7</v>
      </c>
      <c r="E160" s="8">
        <v>0</v>
      </c>
      <c r="F160" s="8">
        <v>0</v>
      </c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</row>
    <row r="161" spans="1:56" ht="14.6" x14ac:dyDescent="0.3">
      <c r="A161" s="10"/>
      <c r="B161" s="8" t="s">
        <v>67</v>
      </c>
      <c r="C161" s="9" t="str">
        <f t="shared" si="28"/>
        <v>PortalIn_8.0.0</v>
      </c>
      <c r="D161" s="8">
        <v>8</v>
      </c>
      <c r="E161" s="8">
        <v>0</v>
      </c>
      <c r="F161" s="8">
        <v>0</v>
      </c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</row>
    <row r="162" spans="1:56" ht="14.6" x14ac:dyDescent="0.3">
      <c r="A162" s="10"/>
      <c r="B162" s="8" t="s">
        <v>67</v>
      </c>
      <c r="C162" s="9" t="str">
        <f t="shared" si="28"/>
        <v>PortalIn_9.0.0</v>
      </c>
      <c r="D162" s="8">
        <v>9</v>
      </c>
      <c r="E162" s="8">
        <v>0</v>
      </c>
      <c r="F162" s="8">
        <v>0</v>
      </c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</row>
    <row r="163" spans="1:56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</row>
    <row r="164" spans="1:56" ht="14.6" x14ac:dyDescent="0.3">
      <c r="A164" s="10"/>
      <c r="B164" s="8" t="s">
        <v>68</v>
      </c>
      <c r="C164" s="9" t="str">
        <f t="shared" ref="C164:C172" si="29">CONCATENATE(B164,"_",D164,".",E164,".",F164)</f>
        <v>PortalOut_1.0.0</v>
      </c>
      <c r="D164" s="8">
        <v>1</v>
      </c>
      <c r="E164" s="8">
        <v>0</v>
      </c>
      <c r="F164" s="8">
        <v>0</v>
      </c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</row>
    <row r="165" spans="1:56" ht="14.6" x14ac:dyDescent="0.3">
      <c r="A165" s="10"/>
      <c r="B165" s="8" t="s">
        <v>68</v>
      </c>
      <c r="C165" s="9" t="str">
        <f t="shared" si="29"/>
        <v>PortalOut_2.0.0</v>
      </c>
      <c r="D165" s="8">
        <v>2</v>
      </c>
      <c r="E165" s="8">
        <v>0</v>
      </c>
      <c r="F165" s="8">
        <v>0</v>
      </c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</row>
    <row r="166" spans="1:56" ht="14.6" x14ac:dyDescent="0.3">
      <c r="A166" s="10"/>
      <c r="B166" s="8" t="s">
        <v>68</v>
      </c>
      <c r="C166" s="9" t="str">
        <f t="shared" si="29"/>
        <v>PortalOut_3.0.0</v>
      </c>
      <c r="D166" s="8">
        <v>3</v>
      </c>
      <c r="E166" s="8">
        <v>0</v>
      </c>
      <c r="F166" s="8">
        <v>0</v>
      </c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</row>
    <row r="167" spans="1:56" ht="14.6" x14ac:dyDescent="0.3">
      <c r="A167" s="10"/>
      <c r="B167" s="8" t="s">
        <v>68</v>
      </c>
      <c r="C167" s="9" t="str">
        <f t="shared" si="29"/>
        <v>PortalOut_4.0.0</v>
      </c>
      <c r="D167" s="8">
        <v>4</v>
      </c>
      <c r="E167" s="8">
        <v>0</v>
      </c>
      <c r="F167" s="8">
        <v>0</v>
      </c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</row>
    <row r="168" spans="1:56" ht="14.6" x14ac:dyDescent="0.3">
      <c r="A168" s="10"/>
      <c r="B168" s="8" t="s">
        <v>68</v>
      </c>
      <c r="C168" s="9" t="str">
        <f t="shared" si="29"/>
        <v>PortalOut_5.0.0</v>
      </c>
      <c r="D168" s="8">
        <v>5</v>
      </c>
      <c r="E168" s="8">
        <v>0</v>
      </c>
      <c r="F168" s="8">
        <v>0</v>
      </c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</row>
    <row r="169" spans="1:56" ht="14.6" x14ac:dyDescent="0.3">
      <c r="A169" s="10"/>
      <c r="B169" s="8" t="s">
        <v>68</v>
      </c>
      <c r="C169" s="9" t="str">
        <f t="shared" si="29"/>
        <v>PortalOut_6.0.0</v>
      </c>
      <c r="D169" s="8">
        <v>6</v>
      </c>
      <c r="E169" s="8">
        <v>0</v>
      </c>
      <c r="F169" s="8">
        <v>0</v>
      </c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</row>
    <row r="170" spans="1:56" ht="14.6" x14ac:dyDescent="0.3">
      <c r="A170" s="10"/>
      <c r="B170" s="8" t="s">
        <v>68</v>
      </c>
      <c r="C170" s="9" t="str">
        <f t="shared" si="29"/>
        <v>PortalOut_7.0.0</v>
      </c>
      <c r="D170" s="8">
        <v>7</v>
      </c>
      <c r="E170" s="8">
        <v>0</v>
      </c>
      <c r="F170" s="8">
        <v>0</v>
      </c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</row>
    <row r="171" spans="1:56" ht="14.6" x14ac:dyDescent="0.3">
      <c r="A171" s="10"/>
      <c r="B171" s="8" t="s">
        <v>68</v>
      </c>
      <c r="C171" s="9" t="str">
        <f t="shared" si="29"/>
        <v>PortalOut_8.0.0</v>
      </c>
      <c r="D171" s="8">
        <v>8</v>
      </c>
      <c r="E171" s="8">
        <v>0</v>
      </c>
      <c r="F171" s="8">
        <v>0</v>
      </c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</row>
    <row r="172" spans="1:56" ht="14.6" x14ac:dyDescent="0.3">
      <c r="A172" s="10"/>
      <c r="B172" s="8" t="s">
        <v>68</v>
      </c>
      <c r="C172" s="9" t="str">
        <f t="shared" si="29"/>
        <v>PortalOut_9.0.0</v>
      </c>
      <c r="D172" s="8">
        <v>9</v>
      </c>
      <c r="E172" s="8">
        <v>0</v>
      </c>
      <c r="F172" s="8">
        <v>0</v>
      </c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</row>
    <row r="173" spans="1:56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</row>
    <row r="174" spans="1:56" ht="14.6" x14ac:dyDescent="0.4">
      <c r="A174" s="37" t="s">
        <v>0</v>
      </c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</row>
    <row r="175" spans="1:56" ht="14.6" x14ac:dyDescent="0.3">
      <c r="A175" s="10"/>
      <c r="B175" s="8" t="s">
        <v>69</v>
      </c>
      <c r="C175" s="9" t="str">
        <f t="shared" ref="C175:C184" si="30">CONCATENATE("R","_",D175,".",E175,".",F175)</f>
        <v>R_0.0.0</v>
      </c>
      <c r="D175" s="8">
        <v>0</v>
      </c>
      <c r="E175" s="8">
        <v>0</v>
      </c>
      <c r="F175" s="8">
        <v>0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</row>
    <row r="176" spans="1:56" ht="14.6" x14ac:dyDescent="0.3">
      <c r="A176" s="10"/>
      <c r="B176" s="8" t="s">
        <v>69</v>
      </c>
      <c r="C176" s="9" t="str">
        <f t="shared" si="30"/>
        <v>R_1.0.0</v>
      </c>
      <c r="D176" s="8">
        <v>1</v>
      </c>
      <c r="E176" s="8">
        <v>0</v>
      </c>
      <c r="F176" s="8">
        <v>0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</row>
    <row r="177" spans="1:56" ht="14.6" x14ac:dyDescent="0.3">
      <c r="A177" s="10"/>
      <c r="B177" s="8" t="s">
        <v>69</v>
      </c>
      <c r="C177" s="9" t="str">
        <f t="shared" si="30"/>
        <v>R_2.0.0</v>
      </c>
      <c r="D177" s="8">
        <v>2</v>
      </c>
      <c r="E177" s="8">
        <v>0</v>
      </c>
      <c r="F177" s="8">
        <v>0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</row>
    <row r="178" spans="1:56" ht="14.6" x14ac:dyDescent="0.3">
      <c r="A178" s="10"/>
      <c r="B178" s="8" t="s">
        <v>69</v>
      </c>
      <c r="C178" s="9" t="str">
        <f t="shared" si="30"/>
        <v>R_3.0.0</v>
      </c>
      <c r="D178" s="8">
        <v>3</v>
      </c>
      <c r="E178" s="8">
        <v>0</v>
      </c>
      <c r="F178" s="8">
        <v>0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</row>
    <row r="179" spans="1:56" ht="14.6" x14ac:dyDescent="0.3">
      <c r="A179" s="10"/>
      <c r="B179" s="8" t="s">
        <v>69</v>
      </c>
      <c r="C179" s="9" t="str">
        <f t="shared" si="30"/>
        <v>R_4.0.0</v>
      </c>
      <c r="D179" s="8">
        <v>4</v>
      </c>
      <c r="E179" s="8">
        <v>0</v>
      </c>
      <c r="F179" s="8">
        <v>0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</row>
    <row r="180" spans="1:56" ht="14.6" x14ac:dyDescent="0.3">
      <c r="A180" s="10"/>
      <c r="B180" s="8" t="s">
        <v>69</v>
      </c>
      <c r="C180" s="9" t="str">
        <f t="shared" si="30"/>
        <v>R_5.0.0</v>
      </c>
      <c r="D180" s="8">
        <v>5</v>
      </c>
      <c r="E180" s="8">
        <v>0</v>
      </c>
      <c r="F180" s="8">
        <v>0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</row>
    <row r="181" spans="1:56" ht="14.6" x14ac:dyDescent="0.3">
      <c r="A181" s="10"/>
      <c r="B181" s="8" t="s">
        <v>69</v>
      </c>
      <c r="C181" s="9" t="str">
        <f t="shared" si="30"/>
        <v>R_6.0.0</v>
      </c>
      <c r="D181" s="8">
        <v>6</v>
      </c>
      <c r="E181" s="8">
        <v>0</v>
      </c>
      <c r="F181" s="8">
        <v>0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</row>
    <row r="182" spans="1:56" ht="14.6" x14ac:dyDescent="0.3">
      <c r="A182" s="10"/>
      <c r="B182" s="8" t="s">
        <v>69</v>
      </c>
      <c r="C182" s="9" t="str">
        <f t="shared" si="30"/>
        <v>R_7.0.0</v>
      </c>
      <c r="D182" s="8">
        <v>7</v>
      </c>
      <c r="E182" s="8">
        <v>0</v>
      </c>
      <c r="F182" s="8">
        <v>0</v>
      </c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</row>
    <row r="183" spans="1:56" ht="14.6" x14ac:dyDescent="0.3">
      <c r="A183" s="10"/>
      <c r="B183" s="8" t="s">
        <v>69</v>
      </c>
      <c r="C183" s="9" t="str">
        <f t="shared" si="30"/>
        <v>R_8.0.0</v>
      </c>
      <c r="D183" s="8">
        <v>8</v>
      </c>
      <c r="E183" s="8">
        <v>0</v>
      </c>
      <c r="F183" s="8">
        <v>0</v>
      </c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</row>
    <row r="184" spans="1:56" ht="14.6" x14ac:dyDescent="0.3">
      <c r="A184" s="10"/>
      <c r="B184" s="8" t="s">
        <v>69</v>
      </c>
      <c r="C184" s="9" t="str">
        <f t="shared" si="30"/>
        <v>R_9.0.0</v>
      </c>
      <c r="D184" s="8">
        <v>9</v>
      </c>
      <c r="E184" s="8">
        <v>0</v>
      </c>
      <c r="F184" s="8">
        <v>0</v>
      </c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</row>
    <row r="185" spans="1:56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</row>
    <row r="186" spans="1:56" ht="14.6" x14ac:dyDescent="0.3">
      <c r="A186" s="30" t="s">
        <v>0</v>
      </c>
      <c r="B186" s="31"/>
      <c r="C186" s="31"/>
      <c r="D186" s="31"/>
      <c r="E186" s="88" t="s">
        <v>147</v>
      </c>
      <c r="F186" s="89"/>
      <c r="G186" s="31"/>
      <c r="H186" s="31"/>
      <c r="I186" s="31"/>
      <c r="J186" s="31"/>
      <c r="K186" s="32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</row>
    <row r="187" spans="1:56" ht="14.6" x14ac:dyDescent="0.3">
      <c r="A187" s="10"/>
      <c r="B187" s="8" t="s">
        <v>60</v>
      </c>
      <c r="C187" s="8" t="str">
        <f t="shared" ref="C187:C188" si="31">CONCATENATE(B187,"_",D187,".",E187,".",F187)</f>
        <v>Bridge_0.0.1</v>
      </c>
      <c r="D187" s="8">
        <v>0</v>
      </c>
      <c r="E187" s="8">
        <v>0</v>
      </c>
      <c r="F187" s="8">
        <v>1</v>
      </c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</row>
    <row r="188" spans="1:56" ht="14.6" x14ac:dyDescent="0.3">
      <c r="A188" s="10"/>
      <c r="B188" s="8" t="s">
        <v>60</v>
      </c>
      <c r="C188" s="8" t="str">
        <f t="shared" si="31"/>
        <v>Bridge_0.1.0</v>
      </c>
      <c r="D188" s="8">
        <v>0</v>
      </c>
      <c r="E188" s="8">
        <v>1</v>
      </c>
      <c r="F188" s="8">
        <v>0</v>
      </c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</row>
    <row r="189" spans="1:56" ht="14.6" x14ac:dyDescent="0.3">
      <c r="A189" s="10"/>
      <c r="B189" s="9"/>
      <c r="C189" s="8"/>
      <c r="D189" s="8"/>
      <c r="E189" s="8"/>
      <c r="F189" s="8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</row>
    <row r="190" spans="1:56" ht="14.6" x14ac:dyDescent="0.3">
      <c r="A190" s="10"/>
      <c r="B190" s="8" t="s">
        <v>60</v>
      </c>
      <c r="C190" s="8" t="str">
        <f t="shared" ref="C190:C191" si="32">CONCATENATE(B190,"_",D190,".",E190,".",F190)</f>
        <v>Bridge_0.0.2</v>
      </c>
      <c r="D190" s="8">
        <v>0</v>
      </c>
      <c r="E190" s="8">
        <v>0</v>
      </c>
      <c r="F190" s="8">
        <v>2</v>
      </c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</row>
    <row r="191" spans="1:56" ht="14.6" x14ac:dyDescent="0.3">
      <c r="A191" s="10"/>
      <c r="B191" s="8" t="s">
        <v>60</v>
      </c>
      <c r="C191" s="8" t="str">
        <f t="shared" si="32"/>
        <v>Bridge_0.2.0</v>
      </c>
      <c r="D191" s="8">
        <v>0</v>
      </c>
      <c r="E191" s="8">
        <v>2</v>
      </c>
      <c r="F191" s="8">
        <v>0</v>
      </c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</row>
    <row r="192" spans="1:56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</row>
    <row r="193" spans="1:56" ht="14.6" x14ac:dyDescent="0.3">
      <c r="A193" s="10"/>
      <c r="B193" s="8" t="s">
        <v>60</v>
      </c>
      <c r="C193" s="8" t="str">
        <f t="shared" ref="C193:C194" si="33">CONCATENATE(B193,"_",D193,".",E193,".",F193)</f>
        <v>Bridge_0.0.3</v>
      </c>
      <c r="D193" s="8">
        <v>0</v>
      </c>
      <c r="E193" s="8">
        <v>0</v>
      </c>
      <c r="F193" s="8">
        <v>3</v>
      </c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</row>
    <row r="194" spans="1:56" ht="14.6" x14ac:dyDescent="0.3">
      <c r="A194" s="10"/>
      <c r="B194" s="8" t="s">
        <v>60</v>
      </c>
      <c r="C194" s="8" t="str">
        <f t="shared" si="33"/>
        <v>Bridge_0.3.0</v>
      </c>
      <c r="D194" s="8">
        <v>0</v>
      </c>
      <c r="E194" s="8">
        <v>3</v>
      </c>
      <c r="F194" s="8">
        <v>0</v>
      </c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</row>
    <row r="195" spans="1:56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</row>
    <row r="196" spans="1:56" ht="14.6" x14ac:dyDescent="0.3">
      <c r="A196" s="10"/>
      <c r="B196" s="8" t="s">
        <v>60</v>
      </c>
      <c r="C196" s="8" t="str">
        <f t="shared" ref="C196:C197" si="34">CONCATENATE(B196,"_",D196,".",E196,".",F196)</f>
        <v>Bridge_0.0.4</v>
      </c>
      <c r="D196" s="8">
        <v>0</v>
      </c>
      <c r="E196" s="8">
        <v>0</v>
      </c>
      <c r="F196" s="8">
        <v>4</v>
      </c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</row>
    <row r="197" spans="1:56" ht="14.6" x14ac:dyDescent="0.3">
      <c r="A197" s="10"/>
      <c r="B197" s="8" t="s">
        <v>60</v>
      </c>
      <c r="C197" s="8" t="str">
        <f t="shared" si="34"/>
        <v>Bridge_0.4.0</v>
      </c>
      <c r="D197" s="8">
        <v>0</v>
      </c>
      <c r="E197" s="8">
        <v>4</v>
      </c>
      <c r="F197" s="8">
        <v>0</v>
      </c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</row>
    <row r="198" spans="1:56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</row>
    <row r="199" spans="1:56" ht="14.6" x14ac:dyDescent="0.3">
      <c r="A199" s="10"/>
      <c r="B199" s="8" t="s">
        <v>60</v>
      </c>
      <c r="C199" s="8" t="str">
        <f t="shared" ref="C199:C200" si="35">CONCATENATE(B199,"_",D199,".",E199,".",F199)</f>
        <v>Bridge_0.0.5</v>
      </c>
      <c r="D199" s="8">
        <v>0</v>
      </c>
      <c r="E199" s="8">
        <v>0</v>
      </c>
      <c r="F199" s="8">
        <v>5</v>
      </c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</row>
    <row r="200" spans="1:56" ht="14.6" x14ac:dyDescent="0.3">
      <c r="A200" s="10"/>
      <c r="B200" s="8" t="s">
        <v>60</v>
      </c>
      <c r="C200" s="8" t="str">
        <f t="shared" si="35"/>
        <v>Bridge_0.5.0</v>
      </c>
      <c r="D200" s="8">
        <v>0</v>
      </c>
      <c r="E200" s="8">
        <v>5</v>
      </c>
      <c r="F200" s="8">
        <v>0</v>
      </c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</row>
    <row r="201" spans="1:56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</row>
    <row r="202" spans="1:56" ht="14.6" x14ac:dyDescent="0.3">
      <c r="A202" s="10"/>
      <c r="B202" s="8" t="s">
        <v>60</v>
      </c>
      <c r="C202" s="8" t="str">
        <f t="shared" ref="C202:C203" si="36">CONCATENATE(B202,"_",D202,".",E202,".",F202)</f>
        <v>Bridge_0.0.6</v>
      </c>
      <c r="D202" s="8">
        <v>0</v>
      </c>
      <c r="E202" s="8">
        <v>0</v>
      </c>
      <c r="F202" s="8">
        <v>6</v>
      </c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</row>
    <row r="203" spans="1:56" ht="14.6" x14ac:dyDescent="0.3">
      <c r="A203" s="10"/>
      <c r="B203" s="8" t="s">
        <v>60</v>
      </c>
      <c r="C203" s="8" t="str">
        <f t="shared" si="36"/>
        <v>Bridge_0.6.0</v>
      </c>
      <c r="D203" s="8">
        <v>0</v>
      </c>
      <c r="E203" s="8">
        <v>6</v>
      </c>
      <c r="F203" s="8">
        <v>0</v>
      </c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</row>
    <row r="204" spans="1:56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</row>
    <row r="205" spans="1:56" ht="14.6" x14ac:dyDescent="0.3">
      <c r="A205" s="10"/>
      <c r="B205" s="8" t="s">
        <v>61</v>
      </c>
      <c r="C205" s="9" t="str">
        <f t="shared" ref="C205:C210" si="37">CONCATENATE(B205,"_",D205,".",E205,".",F205)</f>
        <v>BridgeLever_0.0.1</v>
      </c>
      <c r="D205" s="8">
        <v>0</v>
      </c>
      <c r="E205" s="8">
        <v>0</v>
      </c>
      <c r="F205" s="8">
        <v>1</v>
      </c>
      <c r="G205" s="9"/>
      <c r="H205" s="9"/>
      <c r="I205" s="9"/>
      <c r="J205" s="8" t="str">
        <f t="shared" ref="J205:J210" si="38">CONCATENATE("Model_Lever_",F205)</f>
        <v>Model_Lever_1</v>
      </c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</row>
    <row r="206" spans="1:56" ht="14.6" x14ac:dyDescent="0.3">
      <c r="A206" s="10"/>
      <c r="B206" s="8" t="s">
        <v>61</v>
      </c>
      <c r="C206" s="9" t="str">
        <f t="shared" si="37"/>
        <v>BridgeLever_0.0.2</v>
      </c>
      <c r="D206" s="8">
        <v>0</v>
      </c>
      <c r="E206" s="8">
        <v>0</v>
      </c>
      <c r="F206" s="8">
        <v>2</v>
      </c>
      <c r="G206" s="9"/>
      <c r="H206" s="9"/>
      <c r="I206" s="9"/>
      <c r="J206" s="8" t="str">
        <f t="shared" si="38"/>
        <v>Model_Lever_2</v>
      </c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</row>
    <row r="207" spans="1:56" ht="14.6" x14ac:dyDescent="0.3">
      <c r="A207" s="10"/>
      <c r="B207" s="8" t="s">
        <v>61</v>
      </c>
      <c r="C207" s="9" t="str">
        <f t="shared" si="37"/>
        <v>BridgeLever_0.0.3</v>
      </c>
      <c r="D207" s="8">
        <v>0</v>
      </c>
      <c r="E207" s="8">
        <v>0</v>
      </c>
      <c r="F207" s="8">
        <v>3</v>
      </c>
      <c r="G207" s="9"/>
      <c r="H207" s="9"/>
      <c r="I207" s="9"/>
      <c r="J207" s="8" t="str">
        <f t="shared" si="38"/>
        <v>Model_Lever_3</v>
      </c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</row>
    <row r="208" spans="1:56" ht="14.6" x14ac:dyDescent="0.3">
      <c r="A208" s="10"/>
      <c r="B208" s="8" t="s">
        <v>61</v>
      </c>
      <c r="C208" s="9" t="str">
        <f t="shared" si="37"/>
        <v>BridgeLever_0.0.4</v>
      </c>
      <c r="D208" s="8">
        <v>0</v>
      </c>
      <c r="E208" s="8">
        <v>0</v>
      </c>
      <c r="F208" s="8">
        <v>4</v>
      </c>
      <c r="G208" s="9"/>
      <c r="H208" s="9"/>
      <c r="I208" s="9"/>
      <c r="J208" s="8" t="str">
        <f t="shared" si="38"/>
        <v>Model_Lever_4</v>
      </c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</row>
    <row r="209" spans="1:56" ht="14.6" x14ac:dyDescent="0.3">
      <c r="A209" s="10"/>
      <c r="B209" s="8" t="s">
        <v>61</v>
      </c>
      <c r="C209" s="9" t="str">
        <f t="shared" si="37"/>
        <v>BridgeLever_0.0.5</v>
      </c>
      <c r="D209" s="8">
        <v>0</v>
      </c>
      <c r="E209" s="8">
        <v>0</v>
      </c>
      <c r="F209" s="8">
        <v>5</v>
      </c>
      <c r="G209" s="9"/>
      <c r="H209" s="9"/>
      <c r="I209" s="9"/>
      <c r="J209" s="8" t="str">
        <f t="shared" si="38"/>
        <v>Model_Lever_5</v>
      </c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</row>
    <row r="210" spans="1:56" ht="14.6" x14ac:dyDescent="0.3">
      <c r="A210" s="10"/>
      <c r="B210" s="8" t="s">
        <v>61</v>
      </c>
      <c r="C210" s="9" t="str">
        <f t="shared" si="37"/>
        <v>BridgeLever_0.0.6</v>
      </c>
      <c r="D210" s="8">
        <v>0</v>
      </c>
      <c r="E210" s="8">
        <v>0</v>
      </c>
      <c r="F210" s="8">
        <v>6</v>
      </c>
      <c r="G210" s="9"/>
      <c r="H210" s="9"/>
      <c r="I210" s="9"/>
      <c r="J210" s="8" t="str">
        <f t="shared" si="38"/>
        <v>Model_Lever_6</v>
      </c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</row>
    <row r="211" spans="1:56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</row>
    <row r="212" spans="1:56" ht="14.6" x14ac:dyDescent="0.3">
      <c r="A212" s="10"/>
      <c r="B212" s="8" t="s">
        <v>62</v>
      </c>
      <c r="C212" s="9" t="str">
        <f t="shared" ref="C212:C217" si="39">CONCATENATE(B212,"_",D212,".",E212,".",F212)</f>
        <v>BridgeTrigger_0.0.1</v>
      </c>
      <c r="D212" s="8">
        <v>0</v>
      </c>
      <c r="E212" s="8">
        <v>0</v>
      </c>
      <c r="F212" s="8">
        <v>1</v>
      </c>
      <c r="G212" s="9"/>
      <c r="H212" s="9"/>
      <c r="I212" s="9"/>
      <c r="J212" s="8" t="str">
        <f t="shared" ref="J212:J217" si="40">CONCATENATE("Model_Trigger_",F212)</f>
        <v>Model_Trigger_1</v>
      </c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</row>
    <row r="213" spans="1:56" ht="14.6" x14ac:dyDescent="0.3">
      <c r="A213" s="10"/>
      <c r="B213" s="8" t="s">
        <v>62</v>
      </c>
      <c r="C213" s="9" t="str">
        <f t="shared" si="39"/>
        <v>BridgeTrigger_0.0.2</v>
      </c>
      <c r="D213" s="8">
        <v>0</v>
      </c>
      <c r="E213" s="8">
        <v>0</v>
      </c>
      <c r="F213" s="8">
        <v>2</v>
      </c>
      <c r="G213" s="9"/>
      <c r="H213" s="9"/>
      <c r="I213" s="9"/>
      <c r="J213" s="8" t="str">
        <f t="shared" si="40"/>
        <v>Model_Trigger_2</v>
      </c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</row>
    <row r="214" spans="1:56" ht="14.6" x14ac:dyDescent="0.3">
      <c r="A214" s="10"/>
      <c r="B214" s="8" t="s">
        <v>62</v>
      </c>
      <c r="C214" s="9" t="str">
        <f t="shared" si="39"/>
        <v>BridgeTrigger_0.0.3</v>
      </c>
      <c r="D214" s="8">
        <v>0</v>
      </c>
      <c r="E214" s="8">
        <v>0</v>
      </c>
      <c r="F214" s="8">
        <v>3</v>
      </c>
      <c r="G214" s="9"/>
      <c r="H214" s="9"/>
      <c r="I214" s="9"/>
      <c r="J214" s="8" t="str">
        <f t="shared" si="40"/>
        <v>Model_Trigger_3</v>
      </c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</row>
    <row r="215" spans="1:56" ht="14.6" x14ac:dyDescent="0.3">
      <c r="A215" s="10"/>
      <c r="B215" s="8" t="s">
        <v>62</v>
      </c>
      <c r="C215" s="9" t="str">
        <f t="shared" si="39"/>
        <v>BridgeTrigger_0.0.4</v>
      </c>
      <c r="D215" s="8">
        <v>0</v>
      </c>
      <c r="E215" s="8">
        <v>0</v>
      </c>
      <c r="F215" s="8">
        <v>4</v>
      </c>
      <c r="G215" s="9"/>
      <c r="H215" s="9"/>
      <c r="I215" s="9"/>
      <c r="J215" s="8" t="str">
        <f t="shared" si="40"/>
        <v>Model_Trigger_4</v>
      </c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</row>
    <row r="216" spans="1:56" ht="14.6" x14ac:dyDescent="0.3">
      <c r="A216" s="10"/>
      <c r="B216" s="8" t="s">
        <v>62</v>
      </c>
      <c r="C216" s="9" t="str">
        <f t="shared" si="39"/>
        <v>BridgeTrigger_0.0.5</v>
      </c>
      <c r="D216" s="8">
        <v>0</v>
      </c>
      <c r="E216" s="8">
        <v>0</v>
      </c>
      <c r="F216" s="8">
        <v>5</v>
      </c>
      <c r="G216" s="9"/>
      <c r="H216" s="9"/>
      <c r="I216" s="9"/>
      <c r="J216" s="8" t="str">
        <f t="shared" si="40"/>
        <v>Model_Trigger_5</v>
      </c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</row>
    <row r="217" spans="1:56" ht="14.6" x14ac:dyDescent="0.3">
      <c r="A217" s="10"/>
      <c r="B217" s="8" t="s">
        <v>62</v>
      </c>
      <c r="C217" s="9" t="str">
        <f t="shared" si="39"/>
        <v>BridgeTrigger_0.0.6</v>
      </c>
      <c r="D217" s="8">
        <v>0</v>
      </c>
      <c r="E217" s="8">
        <v>0</v>
      </c>
      <c r="F217" s="8">
        <v>6</v>
      </c>
      <c r="G217" s="9"/>
      <c r="H217" s="9"/>
      <c r="I217" s="9"/>
      <c r="J217" s="8" t="str">
        <f t="shared" si="40"/>
        <v>Model_Trigger_6</v>
      </c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</row>
    <row r="218" spans="1:56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</row>
    <row r="219" spans="1:56" ht="14.6" x14ac:dyDescent="0.3">
      <c r="A219" s="10"/>
      <c r="B219" s="8" t="s">
        <v>60</v>
      </c>
      <c r="C219" s="8" t="str">
        <f t="shared" ref="C219:C220" si="41">CONCATENATE(B219,"_",D219,".",E219,".",F219)</f>
        <v>Bridge_1.0.1</v>
      </c>
      <c r="D219" s="8">
        <v>1</v>
      </c>
      <c r="E219" s="8">
        <v>0</v>
      </c>
      <c r="F219" s="8">
        <v>1</v>
      </c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</row>
    <row r="220" spans="1:56" ht="14.6" x14ac:dyDescent="0.3">
      <c r="A220" s="10"/>
      <c r="B220" s="8" t="s">
        <v>60</v>
      </c>
      <c r="C220" s="8" t="str">
        <f t="shared" si="41"/>
        <v>Bridge_1.1.0</v>
      </c>
      <c r="D220" s="8">
        <v>1</v>
      </c>
      <c r="E220" s="8">
        <v>1</v>
      </c>
      <c r="F220" s="8">
        <v>0</v>
      </c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</row>
    <row r="221" spans="1:56" ht="14.6" x14ac:dyDescent="0.3">
      <c r="A221" s="10"/>
      <c r="B221" s="9"/>
      <c r="C221" s="8"/>
      <c r="D221" s="8"/>
      <c r="E221" s="8"/>
      <c r="F221" s="8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</row>
    <row r="222" spans="1:56" ht="14.6" x14ac:dyDescent="0.3">
      <c r="A222" s="10"/>
      <c r="B222" s="8" t="s">
        <v>60</v>
      </c>
      <c r="C222" s="8" t="str">
        <f t="shared" ref="C222:C223" si="42">CONCATENATE(B222,"_",D222,".",E222,".",F222)</f>
        <v>Bridge_1.0.2</v>
      </c>
      <c r="D222" s="8">
        <v>1</v>
      </c>
      <c r="E222" s="8">
        <v>0</v>
      </c>
      <c r="F222" s="8">
        <v>2</v>
      </c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</row>
    <row r="223" spans="1:56" ht="14.6" x14ac:dyDescent="0.3">
      <c r="A223" s="10"/>
      <c r="B223" s="8" t="s">
        <v>60</v>
      </c>
      <c r="C223" s="8" t="str">
        <f t="shared" si="42"/>
        <v>Bridge_1.2.0</v>
      </c>
      <c r="D223" s="8">
        <v>1</v>
      </c>
      <c r="E223" s="8">
        <v>2</v>
      </c>
      <c r="F223" s="8">
        <v>0</v>
      </c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</row>
    <row r="224" spans="1:56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</row>
    <row r="225" spans="1:56" ht="14.6" x14ac:dyDescent="0.3">
      <c r="A225" s="10"/>
      <c r="B225" s="8" t="s">
        <v>60</v>
      </c>
      <c r="C225" s="8" t="str">
        <f t="shared" ref="C225:C226" si="43">CONCATENATE(B225,"_",D225,".",E225,".",F225)</f>
        <v>Bridge_1.0.3</v>
      </c>
      <c r="D225" s="8">
        <v>1</v>
      </c>
      <c r="E225" s="8">
        <v>0</v>
      </c>
      <c r="F225" s="8">
        <v>3</v>
      </c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</row>
    <row r="226" spans="1:56" ht="14.6" x14ac:dyDescent="0.3">
      <c r="A226" s="10"/>
      <c r="B226" s="8" t="s">
        <v>60</v>
      </c>
      <c r="C226" s="8" t="str">
        <f t="shared" si="43"/>
        <v>Bridge_1.3.0</v>
      </c>
      <c r="D226" s="8">
        <v>1</v>
      </c>
      <c r="E226" s="8">
        <v>3</v>
      </c>
      <c r="F226" s="8">
        <v>0</v>
      </c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</row>
    <row r="227" spans="1:56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</row>
    <row r="228" spans="1:56" ht="14.6" x14ac:dyDescent="0.3">
      <c r="A228" s="10"/>
      <c r="B228" s="8" t="s">
        <v>60</v>
      </c>
      <c r="C228" s="8" t="str">
        <f t="shared" ref="C228:C229" si="44">CONCATENATE(B228,"_",D228,".",E228,".",F228)</f>
        <v>Bridge_1.0.4</v>
      </c>
      <c r="D228" s="8">
        <v>1</v>
      </c>
      <c r="E228" s="8">
        <v>0</v>
      </c>
      <c r="F228" s="8">
        <v>4</v>
      </c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</row>
    <row r="229" spans="1:56" ht="14.6" x14ac:dyDescent="0.3">
      <c r="A229" s="10"/>
      <c r="B229" s="8" t="s">
        <v>60</v>
      </c>
      <c r="C229" s="8" t="str">
        <f t="shared" si="44"/>
        <v>Bridge_1.4.0</v>
      </c>
      <c r="D229" s="8">
        <v>1</v>
      </c>
      <c r="E229" s="8">
        <v>4</v>
      </c>
      <c r="F229" s="8">
        <v>0</v>
      </c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</row>
    <row r="230" spans="1:56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</row>
    <row r="231" spans="1:56" ht="14.6" x14ac:dyDescent="0.3">
      <c r="A231" s="10"/>
      <c r="B231" s="8" t="s">
        <v>60</v>
      </c>
      <c r="C231" s="8" t="str">
        <f t="shared" ref="C231:C232" si="45">CONCATENATE(B231,"_",D231,".",E231,".",F231)</f>
        <v>Bridge_1.0.5</v>
      </c>
      <c r="D231" s="8">
        <v>1</v>
      </c>
      <c r="E231" s="8">
        <v>0</v>
      </c>
      <c r="F231" s="8">
        <v>5</v>
      </c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</row>
    <row r="232" spans="1:56" ht="14.6" x14ac:dyDescent="0.3">
      <c r="A232" s="10"/>
      <c r="B232" s="8" t="s">
        <v>60</v>
      </c>
      <c r="C232" s="8" t="str">
        <f t="shared" si="45"/>
        <v>Bridge_1.5.0</v>
      </c>
      <c r="D232" s="8">
        <v>1</v>
      </c>
      <c r="E232" s="8">
        <v>5</v>
      </c>
      <c r="F232" s="8">
        <v>0</v>
      </c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</row>
    <row r="233" spans="1:56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</row>
    <row r="234" spans="1:56" ht="14.6" x14ac:dyDescent="0.3">
      <c r="A234" s="10"/>
      <c r="B234" s="8" t="s">
        <v>60</v>
      </c>
      <c r="C234" s="8" t="str">
        <f t="shared" ref="C234:C235" si="46">CONCATENATE(B234,"_",D234,".",E234,".",F234)</f>
        <v>Bridge_1.0.6</v>
      </c>
      <c r="D234" s="8">
        <v>1</v>
      </c>
      <c r="E234" s="8">
        <v>0</v>
      </c>
      <c r="F234" s="8">
        <v>6</v>
      </c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</row>
    <row r="235" spans="1:56" ht="14.6" x14ac:dyDescent="0.3">
      <c r="A235" s="10"/>
      <c r="B235" s="8" t="s">
        <v>60</v>
      </c>
      <c r="C235" s="8" t="str">
        <f t="shared" si="46"/>
        <v>Bridge_1.6.0</v>
      </c>
      <c r="D235" s="8">
        <v>1</v>
      </c>
      <c r="E235" s="8">
        <v>6</v>
      </c>
      <c r="F235" s="8">
        <v>0</v>
      </c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</row>
    <row r="236" spans="1:56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</row>
    <row r="237" spans="1:56" ht="14.6" x14ac:dyDescent="0.3">
      <c r="A237" s="10"/>
      <c r="B237" s="8" t="s">
        <v>61</v>
      </c>
      <c r="C237" s="9" t="str">
        <f t="shared" ref="C237:C242" si="47">CONCATENATE(B237,"_",D237,".",E237,".",F237)</f>
        <v>BridgeLever_1.0.1</v>
      </c>
      <c r="D237" s="8">
        <v>1</v>
      </c>
      <c r="E237" s="8">
        <v>0</v>
      </c>
      <c r="F237" s="8">
        <v>1</v>
      </c>
      <c r="G237" s="9"/>
      <c r="H237" s="9"/>
      <c r="I237" s="9"/>
      <c r="J237" s="8" t="str">
        <f t="shared" ref="J237:J242" si="48">CONCATENATE("Model_Lever_",F237)</f>
        <v>Model_Lever_1</v>
      </c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</row>
    <row r="238" spans="1:56" ht="14.6" x14ac:dyDescent="0.3">
      <c r="A238" s="10"/>
      <c r="B238" s="8" t="s">
        <v>61</v>
      </c>
      <c r="C238" s="9" t="str">
        <f t="shared" si="47"/>
        <v>BridgeLever_1.0.2</v>
      </c>
      <c r="D238" s="8">
        <v>1</v>
      </c>
      <c r="E238" s="8">
        <v>0</v>
      </c>
      <c r="F238" s="8">
        <v>2</v>
      </c>
      <c r="G238" s="9"/>
      <c r="H238" s="9"/>
      <c r="I238" s="9"/>
      <c r="J238" s="8" t="str">
        <f t="shared" si="48"/>
        <v>Model_Lever_2</v>
      </c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</row>
    <row r="239" spans="1:56" ht="14.6" x14ac:dyDescent="0.3">
      <c r="A239" s="10"/>
      <c r="B239" s="8" t="s">
        <v>61</v>
      </c>
      <c r="C239" s="9" t="str">
        <f t="shared" si="47"/>
        <v>BridgeLever_1.0.3</v>
      </c>
      <c r="D239" s="8">
        <v>1</v>
      </c>
      <c r="E239" s="8">
        <v>0</v>
      </c>
      <c r="F239" s="8">
        <v>3</v>
      </c>
      <c r="G239" s="9"/>
      <c r="H239" s="9"/>
      <c r="I239" s="9"/>
      <c r="J239" s="8" t="str">
        <f t="shared" si="48"/>
        <v>Model_Lever_3</v>
      </c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</row>
    <row r="240" spans="1:56" ht="14.6" x14ac:dyDescent="0.3">
      <c r="A240" s="10"/>
      <c r="B240" s="8" t="s">
        <v>61</v>
      </c>
      <c r="C240" s="9" t="str">
        <f t="shared" si="47"/>
        <v>BridgeLever_1.0.4</v>
      </c>
      <c r="D240" s="8">
        <v>1</v>
      </c>
      <c r="E240" s="8">
        <v>0</v>
      </c>
      <c r="F240" s="8">
        <v>4</v>
      </c>
      <c r="G240" s="9"/>
      <c r="H240" s="9"/>
      <c r="I240" s="9"/>
      <c r="J240" s="8" t="str">
        <f t="shared" si="48"/>
        <v>Model_Lever_4</v>
      </c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</row>
    <row r="241" spans="1:56" ht="14.6" x14ac:dyDescent="0.3">
      <c r="A241" s="10"/>
      <c r="B241" s="8" t="s">
        <v>61</v>
      </c>
      <c r="C241" s="9" t="str">
        <f t="shared" si="47"/>
        <v>BridgeLever_1.0.5</v>
      </c>
      <c r="D241" s="8">
        <v>1</v>
      </c>
      <c r="E241" s="8">
        <v>0</v>
      </c>
      <c r="F241" s="8">
        <v>5</v>
      </c>
      <c r="G241" s="9"/>
      <c r="H241" s="9"/>
      <c r="I241" s="9"/>
      <c r="J241" s="8" t="str">
        <f t="shared" si="48"/>
        <v>Model_Lever_5</v>
      </c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</row>
    <row r="242" spans="1:56" ht="14.6" x14ac:dyDescent="0.3">
      <c r="A242" s="10"/>
      <c r="B242" s="8" t="s">
        <v>61</v>
      </c>
      <c r="C242" s="9" t="str">
        <f t="shared" si="47"/>
        <v>BridgeLever_1.0.6</v>
      </c>
      <c r="D242" s="8">
        <v>1</v>
      </c>
      <c r="E242" s="8">
        <v>0</v>
      </c>
      <c r="F242" s="8">
        <v>6</v>
      </c>
      <c r="G242" s="9"/>
      <c r="H242" s="9"/>
      <c r="I242" s="9"/>
      <c r="J242" s="8" t="str">
        <f t="shared" si="48"/>
        <v>Model_Lever_6</v>
      </c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</row>
    <row r="243" spans="1:56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</row>
    <row r="244" spans="1:56" ht="14.6" x14ac:dyDescent="0.3">
      <c r="A244" s="10"/>
      <c r="B244" s="8" t="s">
        <v>62</v>
      </c>
      <c r="C244" s="9" t="str">
        <f t="shared" ref="C244:C249" si="49">CONCATENATE(B244,"_",D244,".",E244,".",F244)</f>
        <v>BridgeTrigger_1.0.1</v>
      </c>
      <c r="D244" s="8">
        <v>1</v>
      </c>
      <c r="E244" s="8">
        <v>0</v>
      </c>
      <c r="F244" s="8">
        <v>1</v>
      </c>
      <c r="G244" s="9"/>
      <c r="H244" s="9"/>
      <c r="I244" s="9"/>
      <c r="J244" s="8" t="str">
        <f t="shared" ref="J244:J249" si="50">CONCATENATE("Model_Trigger_",F244)</f>
        <v>Model_Trigger_1</v>
      </c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</row>
    <row r="245" spans="1:56" ht="14.6" x14ac:dyDescent="0.3">
      <c r="A245" s="10"/>
      <c r="B245" s="8" t="s">
        <v>62</v>
      </c>
      <c r="C245" s="9" t="str">
        <f t="shared" si="49"/>
        <v>BridgeTrigger_1.0.2</v>
      </c>
      <c r="D245" s="8">
        <v>1</v>
      </c>
      <c r="E245" s="8">
        <v>0</v>
      </c>
      <c r="F245" s="8">
        <v>2</v>
      </c>
      <c r="G245" s="9"/>
      <c r="H245" s="9"/>
      <c r="I245" s="9"/>
      <c r="J245" s="8" t="str">
        <f t="shared" si="50"/>
        <v>Model_Trigger_2</v>
      </c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</row>
    <row r="246" spans="1:56" ht="14.6" x14ac:dyDescent="0.3">
      <c r="A246" s="10"/>
      <c r="B246" s="8" t="s">
        <v>62</v>
      </c>
      <c r="C246" s="9" t="str">
        <f t="shared" si="49"/>
        <v>BridgeTrigger_1.0.3</v>
      </c>
      <c r="D246" s="8">
        <v>1</v>
      </c>
      <c r="E246" s="8">
        <v>0</v>
      </c>
      <c r="F246" s="8">
        <v>3</v>
      </c>
      <c r="G246" s="9"/>
      <c r="H246" s="9"/>
      <c r="I246" s="9"/>
      <c r="J246" s="8" t="str">
        <f t="shared" si="50"/>
        <v>Model_Trigger_3</v>
      </c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</row>
    <row r="247" spans="1:56" ht="14.6" x14ac:dyDescent="0.3">
      <c r="A247" s="10"/>
      <c r="B247" s="8" t="s">
        <v>62</v>
      </c>
      <c r="C247" s="9" t="str">
        <f t="shared" si="49"/>
        <v>BridgeTrigger_1.0.4</v>
      </c>
      <c r="D247" s="8">
        <v>1</v>
      </c>
      <c r="E247" s="8">
        <v>0</v>
      </c>
      <c r="F247" s="8">
        <v>4</v>
      </c>
      <c r="G247" s="9"/>
      <c r="H247" s="9"/>
      <c r="I247" s="9"/>
      <c r="J247" s="8" t="str">
        <f t="shared" si="50"/>
        <v>Model_Trigger_4</v>
      </c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</row>
    <row r="248" spans="1:56" ht="14.6" x14ac:dyDescent="0.3">
      <c r="A248" s="10"/>
      <c r="B248" s="8" t="s">
        <v>62</v>
      </c>
      <c r="C248" s="9" t="str">
        <f t="shared" si="49"/>
        <v>BridgeTrigger_1.0.5</v>
      </c>
      <c r="D248" s="8">
        <v>1</v>
      </c>
      <c r="E248" s="8">
        <v>0</v>
      </c>
      <c r="F248" s="8">
        <v>5</v>
      </c>
      <c r="G248" s="9"/>
      <c r="H248" s="9"/>
      <c r="I248" s="9"/>
      <c r="J248" s="8" t="str">
        <f t="shared" si="50"/>
        <v>Model_Trigger_5</v>
      </c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</row>
    <row r="249" spans="1:56" ht="14.6" x14ac:dyDescent="0.3">
      <c r="A249" s="10"/>
      <c r="B249" s="8" t="s">
        <v>62</v>
      </c>
      <c r="C249" s="9" t="str">
        <f t="shared" si="49"/>
        <v>BridgeTrigger_1.0.6</v>
      </c>
      <c r="D249" s="8">
        <v>1</v>
      </c>
      <c r="E249" s="8">
        <v>0</v>
      </c>
      <c r="F249" s="8">
        <v>6</v>
      </c>
      <c r="G249" s="9"/>
      <c r="H249" s="9"/>
      <c r="I249" s="9"/>
      <c r="J249" s="8" t="str">
        <f t="shared" si="50"/>
        <v>Model_Trigger_6</v>
      </c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</row>
    <row r="250" spans="1:56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</row>
    <row r="251" spans="1:56" ht="14.6" x14ac:dyDescent="0.3">
      <c r="A251" s="10"/>
      <c r="B251" s="8" t="s">
        <v>60</v>
      </c>
      <c r="C251" s="8" t="str">
        <f t="shared" ref="C251:C252" si="51">CONCATENATE(B251,"_",D251,".",E251,".",F251)</f>
        <v>Bridge_2.0.1</v>
      </c>
      <c r="D251" s="8">
        <v>2</v>
      </c>
      <c r="E251" s="8">
        <v>0</v>
      </c>
      <c r="F251" s="8">
        <v>1</v>
      </c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</row>
    <row r="252" spans="1:56" ht="14.6" x14ac:dyDescent="0.3">
      <c r="A252" s="10"/>
      <c r="B252" s="8" t="s">
        <v>60</v>
      </c>
      <c r="C252" s="8" t="str">
        <f t="shared" si="51"/>
        <v>Bridge_2.1.0</v>
      </c>
      <c r="D252" s="8">
        <v>2</v>
      </c>
      <c r="E252" s="8">
        <v>1</v>
      </c>
      <c r="F252" s="8">
        <v>0</v>
      </c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</row>
    <row r="253" spans="1:56" ht="14.6" x14ac:dyDescent="0.3">
      <c r="A253" s="10"/>
      <c r="B253" s="9"/>
      <c r="C253" s="8"/>
      <c r="D253" s="8"/>
      <c r="E253" s="8"/>
      <c r="F253" s="8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</row>
    <row r="254" spans="1:56" ht="14.6" x14ac:dyDescent="0.3">
      <c r="A254" s="10"/>
      <c r="B254" s="8" t="s">
        <v>60</v>
      </c>
      <c r="C254" s="8" t="str">
        <f t="shared" ref="C254:C255" si="52">CONCATENATE(B254,"_",D254,".",E254,".",F254)</f>
        <v>Bridge_2.0.2</v>
      </c>
      <c r="D254" s="8">
        <v>2</v>
      </c>
      <c r="E254" s="8">
        <v>0</v>
      </c>
      <c r="F254" s="8">
        <v>2</v>
      </c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</row>
    <row r="255" spans="1:56" ht="14.6" x14ac:dyDescent="0.3">
      <c r="A255" s="10"/>
      <c r="B255" s="8" t="s">
        <v>60</v>
      </c>
      <c r="C255" s="8" t="str">
        <f t="shared" si="52"/>
        <v>Bridge_2.2.0</v>
      </c>
      <c r="D255" s="8">
        <v>2</v>
      </c>
      <c r="E255" s="8">
        <v>2</v>
      </c>
      <c r="F255" s="8">
        <v>0</v>
      </c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</row>
    <row r="256" spans="1:56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</row>
    <row r="257" spans="1:56" ht="14.6" x14ac:dyDescent="0.3">
      <c r="A257" s="10"/>
      <c r="B257" s="8" t="s">
        <v>60</v>
      </c>
      <c r="C257" s="8" t="str">
        <f t="shared" ref="C257:C258" si="53">CONCATENATE(B257,"_",D257,".",E257,".",F257)</f>
        <v>Bridge_2.0.3</v>
      </c>
      <c r="D257" s="8">
        <v>2</v>
      </c>
      <c r="E257" s="8">
        <v>0</v>
      </c>
      <c r="F257" s="8">
        <v>3</v>
      </c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</row>
    <row r="258" spans="1:56" ht="14.6" x14ac:dyDescent="0.3">
      <c r="A258" s="10"/>
      <c r="B258" s="8" t="s">
        <v>60</v>
      </c>
      <c r="C258" s="8" t="str">
        <f t="shared" si="53"/>
        <v>Bridge_2.3.0</v>
      </c>
      <c r="D258" s="8">
        <v>2</v>
      </c>
      <c r="E258" s="8">
        <v>3</v>
      </c>
      <c r="F258" s="8">
        <v>0</v>
      </c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</row>
    <row r="259" spans="1:56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</row>
    <row r="260" spans="1:56" ht="14.6" x14ac:dyDescent="0.3">
      <c r="A260" s="10"/>
      <c r="B260" s="8" t="s">
        <v>60</v>
      </c>
      <c r="C260" s="8" t="str">
        <f t="shared" ref="C260:C261" si="54">CONCATENATE(B260,"_",D260,".",E260,".",F260)</f>
        <v>Bridge_2.0.4</v>
      </c>
      <c r="D260" s="8">
        <v>2</v>
      </c>
      <c r="E260" s="8">
        <v>0</v>
      </c>
      <c r="F260" s="8">
        <v>4</v>
      </c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</row>
    <row r="261" spans="1:56" ht="14.6" x14ac:dyDescent="0.3">
      <c r="A261" s="10"/>
      <c r="B261" s="8" t="s">
        <v>60</v>
      </c>
      <c r="C261" s="8" t="str">
        <f t="shared" si="54"/>
        <v>Bridge_2.4.0</v>
      </c>
      <c r="D261" s="8">
        <v>2</v>
      </c>
      <c r="E261" s="8">
        <v>4</v>
      </c>
      <c r="F261" s="8">
        <v>0</v>
      </c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</row>
    <row r="262" spans="1:56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</row>
    <row r="263" spans="1:56" ht="14.6" x14ac:dyDescent="0.3">
      <c r="A263" s="10"/>
      <c r="B263" s="8" t="s">
        <v>60</v>
      </c>
      <c r="C263" s="8" t="str">
        <f t="shared" ref="C263:C264" si="55">CONCATENATE(B263,"_",D263,".",E263,".",F263)</f>
        <v>Bridge_2.0.5</v>
      </c>
      <c r="D263" s="8">
        <v>2</v>
      </c>
      <c r="E263" s="8">
        <v>0</v>
      </c>
      <c r="F263" s="8">
        <v>5</v>
      </c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</row>
    <row r="264" spans="1:56" ht="14.6" x14ac:dyDescent="0.3">
      <c r="A264" s="10"/>
      <c r="B264" s="8" t="s">
        <v>60</v>
      </c>
      <c r="C264" s="8" t="str">
        <f t="shared" si="55"/>
        <v>Bridge_2.5.0</v>
      </c>
      <c r="D264" s="8">
        <v>2</v>
      </c>
      <c r="E264" s="8">
        <v>5</v>
      </c>
      <c r="F264" s="8">
        <v>0</v>
      </c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</row>
    <row r="265" spans="1:56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</row>
    <row r="266" spans="1:56" ht="14.6" x14ac:dyDescent="0.3">
      <c r="A266" s="10"/>
      <c r="B266" s="8" t="s">
        <v>60</v>
      </c>
      <c r="C266" s="8" t="str">
        <f t="shared" ref="C266:C267" si="56">CONCATENATE(B266,"_",D266,".",E266,".",F266)</f>
        <v>Bridge_2.0.6</v>
      </c>
      <c r="D266" s="8">
        <v>2</v>
      </c>
      <c r="E266" s="8">
        <v>0</v>
      </c>
      <c r="F266" s="8">
        <v>6</v>
      </c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</row>
    <row r="267" spans="1:56" ht="14.6" x14ac:dyDescent="0.3">
      <c r="A267" s="10"/>
      <c r="B267" s="8" t="s">
        <v>60</v>
      </c>
      <c r="C267" s="8" t="str">
        <f t="shared" si="56"/>
        <v>Bridge_2.6.0</v>
      </c>
      <c r="D267" s="8">
        <v>2</v>
      </c>
      <c r="E267" s="8">
        <v>6</v>
      </c>
      <c r="F267" s="8">
        <v>0</v>
      </c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</row>
    <row r="268" spans="1:56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</row>
    <row r="269" spans="1:56" ht="14.6" x14ac:dyDescent="0.3">
      <c r="A269" s="10"/>
      <c r="B269" s="8" t="s">
        <v>61</v>
      </c>
      <c r="C269" s="9" t="str">
        <f t="shared" ref="C269:C274" si="57">CONCATENATE(B269,"_",D269,".",E269,".",F269)</f>
        <v>BridgeLever_2.0.1</v>
      </c>
      <c r="D269" s="8">
        <v>2</v>
      </c>
      <c r="E269" s="8">
        <v>0</v>
      </c>
      <c r="F269" s="8">
        <v>1</v>
      </c>
      <c r="G269" s="9"/>
      <c r="H269" s="9"/>
      <c r="I269" s="9"/>
      <c r="J269" s="8" t="str">
        <f t="shared" ref="J269:J274" si="58">CONCATENATE("Model_Lever_",F269)</f>
        <v>Model_Lever_1</v>
      </c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</row>
    <row r="270" spans="1:56" ht="14.6" x14ac:dyDescent="0.3">
      <c r="A270" s="10"/>
      <c r="B270" s="8" t="s">
        <v>61</v>
      </c>
      <c r="C270" s="9" t="str">
        <f t="shared" si="57"/>
        <v>BridgeLever_2.0.2</v>
      </c>
      <c r="D270" s="8">
        <v>2</v>
      </c>
      <c r="E270" s="8">
        <v>0</v>
      </c>
      <c r="F270" s="8">
        <v>2</v>
      </c>
      <c r="G270" s="9"/>
      <c r="H270" s="9"/>
      <c r="I270" s="9"/>
      <c r="J270" s="8" t="str">
        <f t="shared" si="58"/>
        <v>Model_Lever_2</v>
      </c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</row>
    <row r="271" spans="1:56" ht="14.6" x14ac:dyDescent="0.3">
      <c r="A271" s="10"/>
      <c r="B271" s="8" t="s">
        <v>61</v>
      </c>
      <c r="C271" s="9" t="str">
        <f t="shared" si="57"/>
        <v>BridgeLever_2.0.3</v>
      </c>
      <c r="D271" s="8">
        <v>2</v>
      </c>
      <c r="E271" s="8">
        <v>0</v>
      </c>
      <c r="F271" s="8">
        <v>3</v>
      </c>
      <c r="G271" s="9"/>
      <c r="H271" s="9"/>
      <c r="I271" s="9"/>
      <c r="J271" s="8" t="str">
        <f t="shared" si="58"/>
        <v>Model_Lever_3</v>
      </c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</row>
    <row r="272" spans="1:56" ht="14.6" x14ac:dyDescent="0.3">
      <c r="A272" s="10"/>
      <c r="B272" s="8" t="s">
        <v>61</v>
      </c>
      <c r="C272" s="9" t="str">
        <f t="shared" si="57"/>
        <v>BridgeLever_2.0.4</v>
      </c>
      <c r="D272" s="8">
        <v>2</v>
      </c>
      <c r="E272" s="8">
        <v>0</v>
      </c>
      <c r="F272" s="8">
        <v>4</v>
      </c>
      <c r="G272" s="9"/>
      <c r="H272" s="9"/>
      <c r="I272" s="9"/>
      <c r="J272" s="8" t="str">
        <f t="shared" si="58"/>
        <v>Model_Lever_4</v>
      </c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</row>
    <row r="273" spans="1:56" ht="14.6" x14ac:dyDescent="0.3">
      <c r="A273" s="10"/>
      <c r="B273" s="8" t="s">
        <v>61</v>
      </c>
      <c r="C273" s="9" t="str">
        <f t="shared" si="57"/>
        <v>BridgeLever_2.0.5</v>
      </c>
      <c r="D273" s="8">
        <v>2</v>
      </c>
      <c r="E273" s="8">
        <v>0</v>
      </c>
      <c r="F273" s="8">
        <v>5</v>
      </c>
      <c r="G273" s="9"/>
      <c r="H273" s="9"/>
      <c r="I273" s="9"/>
      <c r="J273" s="8" t="str">
        <f t="shared" si="58"/>
        <v>Model_Lever_5</v>
      </c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</row>
    <row r="274" spans="1:56" ht="14.6" x14ac:dyDescent="0.3">
      <c r="A274" s="10"/>
      <c r="B274" s="8" t="s">
        <v>61</v>
      </c>
      <c r="C274" s="9" t="str">
        <f t="shared" si="57"/>
        <v>BridgeLever_2.0.6</v>
      </c>
      <c r="D274" s="8">
        <v>2</v>
      </c>
      <c r="E274" s="8">
        <v>0</v>
      </c>
      <c r="F274" s="8">
        <v>6</v>
      </c>
      <c r="G274" s="9"/>
      <c r="H274" s="9"/>
      <c r="I274" s="9"/>
      <c r="J274" s="8" t="str">
        <f t="shared" si="58"/>
        <v>Model_Lever_6</v>
      </c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</row>
    <row r="275" spans="1:56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</row>
    <row r="276" spans="1:56" ht="14.6" x14ac:dyDescent="0.3">
      <c r="A276" s="10"/>
      <c r="B276" s="8" t="s">
        <v>62</v>
      </c>
      <c r="C276" s="9" t="str">
        <f t="shared" ref="C276:C281" si="59">CONCATENATE(B276,"_",D276,".",E276,".",F276)</f>
        <v>BridgeTrigger_2.0.1</v>
      </c>
      <c r="D276" s="8">
        <v>2</v>
      </c>
      <c r="E276" s="8">
        <v>0</v>
      </c>
      <c r="F276" s="8">
        <v>1</v>
      </c>
      <c r="G276" s="9"/>
      <c r="H276" s="9"/>
      <c r="I276" s="9"/>
      <c r="J276" s="8" t="str">
        <f t="shared" ref="J276:J281" si="60">CONCATENATE("Model_Trigger_",F276)</f>
        <v>Model_Trigger_1</v>
      </c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</row>
    <row r="277" spans="1:56" ht="14.6" x14ac:dyDescent="0.3">
      <c r="A277" s="10"/>
      <c r="B277" s="8" t="s">
        <v>62</v>
      </c>
      <c r="C277" s="9" t="str">
        <f t="shared" si="59"/>
        <v>BridgeTrigger_2.0.2</v>
      </c>
      <c r="D277" s="8">
        <v>2</v>
      </c>
      <c r="E277" s="8">
        <v>0</v>
      </c>
      <c r="F277" s="8">
        <v>2</v>
      </c>
      <c r="G277" s="9"/>
      <c r="H277" s="9"/>
      <c r="I277" s="9"/>
      <c r="J277" s="8" t="str">
        <f t="shared" si="60"/>
        <v>Model_Trigger_2</v>
      </c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</row>
    <row r="278" spans="1:56" ht="14.6" x14ac:dyDescent="0.3">
      <c r="A278" s="10"/>
      <c r="B278" s="8" t="s">
        <v>62</v>
      </c>
      <c r="C278" s="9" t="str">
        <f t="shared" si="59"/>
        <v>BridgeTrigger_2.0.3</v>
      </c>
      <c r="D278" s="8">
        <v>2</v>
      </c>
      <c r="E278" s="8">
        <v>0</v>
      </c>
      <c r="F278" s="8">
        <v>3</v>
      </c>
      <c r="G278" s="9"/>
      <c r="H278" s="9"/>
      <c r="I278" s="9"/>
      <c r="J278" s="8" t="str">
        <f t="shared" si="60"/>
        <v>Model_Trigger_3</v>
      </c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</row>
    <row r="279" spans="1:56" ht="14.6" x14ac:dyDescent="0.3">
      <c r="A279" s="10"/>
      <c r="B279" s="8" t="s">
        <v>62</v>
      </c>
      <c r="C279" s="9" t="str">
        <f t="shared" si="59"/>
        <v>BridgeTrigger_2.0.4</v>
      </c>
      <c r="D279" s="8">
        <v>2</v>
      </c>
      <c r="E279" s="8">
        <v>0</v>
      </c>
      <c r="F279" s="8">
        <v>4</v>
      </c>
      <c r="G279" s="9"/>
      <c r="H279" s="9"/>
      <c r="I279" s="9"/>
      <c r="J279" s="8" t="str">
        <f t="shared" si="60"/>
        <v>Model_Trigger_4</v>
      </c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</row>
    <row r="280" spans="1:56" ht="14.6" x14ac:dyDescent="0.3">
      <c r="A280" s="10"/>
      <c r="B280" s="8" t="s">
        <v>62</v>
      </c>
      <c r="C280" s="9" t="str">
        <f t="shared" si="59"/>
        <v>BridgeTrigger_2.0.5</v>
      </c>
      <c r="D280" s="8">
        <v>2</v>
      </c>
      <c r="E280" s="8">
        <v>0</v>
      </c>
      <c r="F280" s="8">
        <v>5</v>
      </c>
      <c r="G280" s="9"/>
      <c r="H280" s="9"/>
      <c r="I280" s="9"/>
      <c r="J280" s="8" t="str">
        <f t="shared" si="60"/>
        <v>Model_Trigger_5</v>
      </c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</row>
    <row r="281" spans="1:56" ht="14.6" x14ac:dyDescent="0.3">
      <c r="A281" s="10"/>
      <c r="B281" s="8" t="s">
        <v>62</v>
      </c>
      <c r="C281" s="9" t="str">
        <f t="shared" si="59"/>
        <v>BridgeTrigger_2.0.6</v>
      </c>
      <c r="D281" s="8">
        <v>2</v>
      </c>
      <c r="E281" s="8">
        <v>0</v>
      </c>
      <c r="F281" s="8">
        <v>6</v>
      </c>
      <c r="G281" s="9"/>
      <c r="H281" s="9"/>
      <c r="I281" s="9"/>
      <c r="J281" s="8" t="str">
        <f t="shared" si="60"/>
        <v>Model_Trigger_6</v>
      </c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</row>
    <row r="282" spans="1:56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</row>
    <row r="283" spans="1:56" ht="14.6" x14ac:dyDescent="0.3">
      <c r="A283" s="10"/>
      <c r="B283" s="8" t="s">
        <v>60</v>
      </c>
      <c r="C283" s="8" t="str">
        <f t="shared" ref="C283:C284" si="61">CONCATENATE(B283,"_",D283,".",E283,".",F283)</f>
        <v>Bridge_3.0.1</v>
      </c>
      <c r="D283" s="8">
        <v>3</v>
      </c>
      <c r="E283" s="8">
        <v>0</v>
      </c>
      <c r="F283" s="8">
        <v>1</v>
      </c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</row>
    <row r="284" spans="1:56" ht="14.6" x14ac:dyDescent="0.3">
      <c r="A284" s="10"/>
      <c r="B284" s="8" t="s">
        <v>60</v>
      </c>
      <c r="C284" s="8" t="str">
        <f t="shared" si="61"/>
        <v>Bridge_3.1.0</v>
      </c>
      <c r="D284" s="8">
        <v>3</v>
      </c>
      <c r="E284" s="8">
        <v>1</v>
      </c>
      <c r="F284" s="8">
        <v>0</v>
      </c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</row>
    <row r="285" spans="1:56" ht="14.6" x14ac:dyDescent="0.3">
      <c r="A285" s="10"/>
      <c r="B285" s="9"/>
      <c r="C285" s="8"/>
      <c r="D285" s="8"/>
      <c r="E285" s="8"/>
      <c r="F285" s="8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</row>
    <row r="286" spans="1:56" ht="14.6" x14ac:dyDescent="0.3">
      <c r="A286" s="10"/>
      <c r="B286" s="8" t="s">
        <v>60</v>
      </c>
      <c r="C286" s="8" t="str">
        <f t="shared" ref="C286:C287" si="62">CONCATENATE(B286,"_",D286,".",E286,".",F286)</f>
        <v>Bridge_3.0.2</v>
      </c>
      <c r="D286" s="8">
        <v>3</v>
      </c>
      <c r="E286" s="8">
        <v>0</v>
      </c>
      <c r="F286" s="8">
        <v>2</v>
      </c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</row>
    <row r="287" spans="1:56" ht="14.6" x14ac:dyDescent="0.3">
      <c r="A287" s="10"/>
      <c r="B287" s="8" t="s">
        <v>60</v>
      </c>
      <c r="C287" s="8" t="str">
        <f t="shared" si="62"/>
        <v>Bridge_3.2.0</v>
      </c>
      <c r="D287" s="8">
        <v>3</v>
      </c>
      <c r="E287" s="8">
        <v>2</v>
      </c>
      <c r="F287" s="8">
        <v>0</v>
      </c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</row>
    <row r="288" spans="1:56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</row>
    <row r="289" spans="1:56" ht="14.6" x14ac:dyDescent="0.3">
      <c r="A289" s="10"/>
      <c r="B289" s="8" t="s">
        <v>60</v>
      </c>
      <c r="C289" s="8" t="str">
        <f t="shared" ref="C289:C290" si="63">CONCATENATE(B289,"_",D289,".",E289,".",F289)</f>
        <v>Bridge_3.0.3</v>
      </c>
      <c r="D289" s="8">
        <v>3</v>
      </c>
      <c r="E289" s="8">
        <v>0</v>
      </c>
      <c r="F289" s="8">
        <v>3</v>
      </c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</row>
    <row r="290" spans="1:56" ht="14.6" x14ac:dyDescent="0.3">
      <c r="A290" s="10"/>
      <c r="B290" s="8" t="s">
        <v>60</v>
      </c>
      <c r="C290" s="8" t="str">
        <f t="shared" si="63"/>
        <v>Bridge_3.3.0</v>
      </c>
      <c r="D290" s="8">
        <v>3</v>
      </c>
      <c r="E290" s="8">
        <v>3</v>
      </c>
      <c r="F290" s="8">
        <v>0</v>
      </c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</row>
    <row r="291" spans="1:56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</row>
    <row r="292" spans="1:56" ht="14.6" x14ac:dyDescent="0.3">
      <c r="A292" s="10"/>
      <c r="B292" s="8" t="s">
        <v>60</v>
      </c>
      <c r="C292" s="8" t="str">
        <f t="shared" ref="C292:C293" si="64">CONCATENATE(B292,"_",D292,".",E292,".",F292)</f>
        <v>Bridge_3.0.4</v>
      </c>
      <c r="D292" s="8">
        <v>3</v>
      </c>
      <c r="E292" s="8">
        <v>0</v>
      </c>
      <c r="F292" s="8">
        <v>4</v>
      </c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</row>
    <row r="293" spans="1:56" ht="14.6" x14ac:dyDescent="0.3">
      <c r="A293" s="10"/>
      <c r="B293" s="8" t="s">
        <v>60</v>
      </c>
      <c r="C293" s="8" t="str">
        <f t="shared" si="64"/>
        <v>Bridge_3.4.0</v>
      </c>
      <c r="D293" s="8">
        <v>3</v>
      </c>
      <c r="E293" s="8">
        <v>4</v>
      </c>
      <c r="F293" s="8">
        <v>0</v>
      </c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</row>
    <row r="294" spans="1:56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</row>
    <row r="295" spans="1:56" ht="14.6" x14ac:dyDescent="0.3">
      <c r="A295" s="10"/>
      <c r="B295" s="8" t="s">
        <v>60</v>
      </c>
      <c r="C295" s="8" t="str">
        <f t="shared" ref="C295:C296" si="65">CONCATENATE(B295,"_",D295,".",E295,".",F295)</f>
        <v>Bridge_3.0.5</v>
      </c>
      <c r="D295" s="8">
        <v>3</v>
      </c>
      <c r="E295" s="8">
        <v>0</v>
      </c>
      <c r="F295" s="8">
        <v>5</v>
      </c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</row>
    <row r="296" spans="1:56" ht="14.6" x14ac:dyDescent="0.3">
      <c r="A296" s="10"/>
      <c r="B296" s="8" t="s">
        <v>60</v>
      </c>
      <c r="C296" s="8" t="str">
        <f t="shared" si="65"/>
        <v>Bridge_3.5.0</v>
      </c>
      <c r="D296" s="8">
        <v>3</v>
      </c>
      <c r="E296" s="8">
        <v>5</v>
      </c>
      <c r="F296" s="8">
        <v>0</v>
      </c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</row>
    <row r="297" spans="1:56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</row>
    <row r="298" spans="1:56" ht="14.6" x14ac:dyDescent="0.3">
      <c r="A298" s="10"/>
      <c r="B298" s="8" t="s">
        <v>60</v>
      </c>
      <c r="C298" s="8" t="str">
        <f t="shared" ref="C298:C299" si="66">CONCATENATE(B298,"_",D298,".",E298,".",F298)</f>
        <v>Bridge_3.0.6</v>
      </c>
      <c r="D298" s="8">
        <v>3</v>
      </c>
      <c r="E298" s="8">
        <v>0</v>
      </c>
      <c r="F298" s="8">
        <v>6</v>
      </c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</row>
    <row r="299" spans="1:56" ht="14.6" x14ac:dyDescent="0.3">
      <c r="A299" s="10"/>
      <c r="B299" s="8" t="s">
        <v>60</v>
      </c>
      <c r="C299" s="8" t="str">
        <f t="shared" si="66"/>
        <v>Bridge_3.6.0</v>
      </c>
      <c r="D299" s="8">
        <v>3</v>
      </c>
      <c r="E299" s="8">
        <v>6</v>
      </c>
      <c r="F299" s="8">
        <v>0</v>
      </c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</row>
    <row r="300" spans="1:56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</row>
    <row r="301" spans="1:56" ht="14.6" x14ac:dyDescent="0.3">
      <c r="A301" s="10"/>
      <c r="B301" s="8" t="s">
        <v>61</v>
      </c>
      <c r="C301" s="9" t="str">
        <f t="shared" ref="C301:C306" si="67">CONCATENATE(B301,"_",D301,".",E301,".",F301)</f>
        <v>BridgeLever_3.0.1</v>
      </c>
      <c r="D301" s="8">
        <v>3</v>
      </c>
      <c r="E301" s="8">
        <v>0</v>
      </c>
      <c r="F301" s="8">
        <v>1</v>
      </c>
      <c r="G301" s="9"/>
      <c r="H301" s="9"/>
      <c r="I301" s="9"/>
      <c r="J301" s="8" t="str">
        <f t="shared" ref="J301:J306" si="68">CONCATENATE("Model_Lever_",F301)</f>
        <v>Model_Lever_1</v>
      </c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</row>
    <row r="302" spans="1:56" ht="14.6" x14ac:dyDescent="0.3">
      <c r="A302" s="10"/>
      <c r="B302" s="8" t="s">
        <v>61</v>
      </c>
      <c r="C302" s="9" t="str">
        <f t="shared" si="67"/>
        <v>BridgeLever_3.0.2</v>
      </c>
      <c r="D302" s="8">
        <v>3</v>
      </c>
      <c r="E302" s="8">
        <v>0</v>
      </c>
      <c r="F302" s="8">
        <v>2</v>
      </c>
      <c r="G302" s="9"/>
      <c r="H302" s="9"/>
      <c r="I302" s="9"/>
      <c r="J302" s="8" t="str">
        <f t="shared" si="68"/>
        <v>Model_Lever_2</v>
      </c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</row>
    <row r="303" spans="1:56" ht="14.6" x14ac:dyDescent="0.3">
      <c r="A303" s="10"/>
      <c r="B303" s="8" t="s">
        <v>61</v>
      </c>
      <c r="C303" s="9" t="str">
        <f t="shared" si="67"/>
        <v>BridgeLever_3.0.3</v>
      </c>
      <c r="D303" s="8">
        <v>3</v>
      </c>
      <c r="E303" s="8">
        <v>0</v>
      </c>
      <c r="F303" s="8">
        <v>3</v>
      </c>
      <c r="G303" s="9"/>
      <c r="H303" s="9"/>
      <c r="I303" s="9"/>
      <c r="J303" s="8" t="str">
        <f t="shared" si="68"/>
        <v>Model_Lever_3</v>
      </c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</row>
    <row r="304" spans="1:56" ht="14.6" x14ac:dyDescent="0.3">
      <c r="A304" s="10"/>
      <c r="B304" s="8" t="s">
        <v>61</v>
      </c>
      <c r="C304" s="9" t="str">
        <f t="shared" si="67"/>
        <v>BridgeLever_3.0.4</v>
      </c>
      <c r="D304" s="8">
        <v>3</v>
      </c>
      <c r="E304" s="8">
        <v>0</v>
      </c>
      <c r="F304" s="8">
        <v>4</v>
      </c>
      <c r="G304" s="9"/>
      <c r="H304" s="9"/>
      <c r="I304" s="9"/>
      <c r="J304" s="8" t="str">
        <f t="shared" si="68"/>
        <v>Model_Lever_4</v>
      </c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</row>
    <row r="305" spans="1:56" ht="14.6" x14ac:dyDescent="0.3">
      <c r="A305" s="10"/>
      <c r="B305" s="8" t="s">
        <v>61</v>
      </c>
      <c r="C305" s="9" t="str">
        <f t="shared" si="67"/>
        <v>BridgeLever_3.0.5</v>
      </c>
      <c r="D305" s="8">
        <v>3</v>
      </c>
      <c r="E305" s="8">
        <v>0</v>
      </c>
      <c r="F305" s="8">
        <v>5</v>
      </c>
      <c r="G305" s="9"/>
      <c r="H305" s="9"/>
      <c r="I305" s="9"/>
      <c r="J305" s="8" t="str">
        <f t="shared" si="68"/>
        <v>Model_Lever_5</v>
      </c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</row>
    <row r="306" spans="1:56" ht="14.6" x14ac:dyDescent="0.3">
      <c r="A306" s="10"/>
      <c r="B306" s="8" t="s">
        <v>61</v>
      </c>
      <c r="C306" s="9" t="str">
        <f t="shared" si="67"/>
        <v>BridgeLever_3.0.6</v>
      </c>
      <c r="D306" s="8">
        <v>3</v>
      </c>
      <c r="E306" s="8">
        <v>0</v>
      </c>
      <c r="F306" s="8">
        <v>6</v>
      </c>
      <c r="G306" s="9"/>
      <c r="H306" s="9"/>
      <c r="I306" s="9"/>
      <c r="J306" s="8" t="str">
        <f t="shared" si="68"/>
        <v>Model_Lever_6</v>
      </c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</row>
    <row r="307" spans="1:56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</row>
    <row r="308" spans="1:56" ht="14.6" x14ac:dyDescent="0.3">
      <c r="A308" s="10"/>
      <c r="B308" s="8" t="s">
        <v>62</v>
      </c>
      <c r="C308" s="9" t="str">
        <f t="shared" ref="C308:C313" si="69">CONCATENATE(B308,"_",D308,".",E308,".",F308)</f>
        <v>BridgeTrigger_3.0.1</v>
      </c>
      <c r="D308" s="8">
        <v>3</v>
      </c>
      <c r="E308" s="8">
        <v>0</v>
      </c>
      <c r="F308" s="8">
        <v>1</v>
      </c>
      <c r="G308" s="9"/>
      <c r="H308" s="9"/>
      <c r="I308" s="9"/>
      <c r="J308" s="8" t="str">
        <f t="shared" ref="J308:J313" si="70">CONCATENATE("Model_Trigger_",F308)</f>
        <v>Model_Trigger_1</v>
      </c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</row>
    <row r="309" spans="1:56" ht="14.6" x14ac:dyDescent="0.3">
      <c r="A309" s="10"/>
      <c r="B309" s="8" t="s">
        <v>62</v>
      </c>
      <c r="C309" s="9" t="str">
        <f t="shared" si="69"/>
        <v>BridgeTrigger_3.0.2</v>
      </c>
      <c r="D309" s="8">
        <v>3</v>
      </c>
      <c r="E309" s="8">
        <v>0</v>
      </c>
      <c r="F309" s="8">
        <v>2</v>
      </c>
      <c r="G309" s="9"/>
      <c r="H309" s="9"/>
      <c r="I309" s="9"/>
      <c r="J309" s="8" t="str">
        <f t="shared" si="70"/>
        <v>Model_Trigger_2</v>
      </c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</row>
    <row r="310" spans="1:56" ht="14.6" x14ac:dyDescent="0.3">
      <c r="A310" s="10"/>
      <c r="B310" s="8" t="s">
        <v>62</v>
      </c>
      <c r="C310" s="9" t="str">
        <f t="shared" si="69"/>
        <v>BridgeTrigger_3.0.3</v>
      </c>
      <c r="D310" s="8">
        <v>3</v>
      </c>
      <c r="E310" s="8">
        <v>0</v>
      </c>
      <c r="F310" s="8">
        <v>3</v>
      </c>
      <c r="G310" s="9"/>
      <c r="H310" s="9"/>
      <c r="I310" s="9"/>
      <c r="J310" s="8" t="str">
        <f t="shared" si="70"/>
        <v>Model_Trigger_3</v>
      </c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</row>
    <row r="311" spans="1:56" ht="14.6" x14ac:dyDescent="0.3">
      <c r="A311" s="10"/>
      <c r="B311" s="8" t="s">
        <v>62</v>
      </c>
      <c r="C311" s="9" t="str">
        <f t="shared" si="69"/>
        <v>BridgeTrigger_3.0.4</v>
      </c>
      <c r="D311" s="8">
        <v>3</v>
      </c>
      <c r="E311" s="8">
        <v>0</v>
      </c>
      <c r="F311" s="8">
        <v>4</v>
      </c>
      <c r="G311" s="9"/>
      <c r="H311" s="9"/>
      <c r="I311" s="9"/>
      <c r="J311" s="8" t="str">
        <f t="shared" si="70"/>
        <v>Model_Trigger_4</v>
      </c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</row>
    <row r="312" spans="1:56" ht="14.6" x14ac:dyDescent="0.3">
      <c r="A312" s="10"/>
      <c r="B312" s="8" t="s">
        <v>62</v>
      </c>
      <c r="C312" s="9" t="str">
        <f t="shared" si="69"/>
        <v>BridgeTrigger_3.0.5</v>
      </c>
      <c r="D312" s="8">
        <v>3</v>
      </c>
      <c r="E312" s="8">
        <v>0</v>
      </c>
      <c r="F312" s="8">
        <v>5</v>
      </c>
      <c r="G312" s="9"/>
      <c r="H312" s="9"/>
      <c r="I312" s="9"/>
      <c r="J312" s="8" t="str">
        <f t="shared" si="70"/>
        <v>Model_Trigger_5</v>
      </c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</row>
    <row r="313" spans="1:56" ht="14.6" x14ac:dyDescent="0.3">
      <c r="A313" s="10"/>
      <c r="B313" s="8" t="s">
        <v>62</v>
      </c>
      <c r="C313" s="9" t="str">
        <f t="shared" si="69"/>
        <v>BridgeTrigger_3.0.6</v>
      </c>
      <c r="D313" s="8">
        <v>3</v>
      </c>
      <c r="E313" s="8">
        <v>0</v>
      </c>
      <c r="F313" s="8">
        <v>6</v>
      </c>
      <c r="G313" s="9"/>
      <c r="H313" s="9"/>
      <c r="I313" s="9"/>
      <c r="J313" s="8" t="str">
        <f t="shared" si="70"/>
        <v>Model_Trigger_6</v>
      </c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</row>
    <row r="314" spans="1:56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</row>
    <row r="315" spans="1:56" ht="14.6" x14ac:dyDescent="0.3">
      <c r="A315" s="10"/>
      <c r="B315" s="8" t="s">
        <v>60</v>
      </c>
      <c r="C315" s="8" t="str">
        <f t="shared" ref="C315:C316" si="71">CONCATENATE(B315,"_",D315,".",E315,".",F315)</f>
        <v>Bridge_0.0.100</v>
      </c>
      <c r="D315" s="8">
        <v>0</v>
      </c>
      <c r="E315" s="8">
        <v>0</v>
      </c>
      <c r="F315" s="8">
        <v>100</v>
      </c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</row>
    <row r="316" spans="1:56" ht="14.6" x14ac:dyDescent="0.3">
      <c r="A316" s="10"/>
      <c r="B316" s="8" t="s">
        <v>60</v>
      </c>
      <c r="C316" s="8" t="str">
        <f t="shared" si="71"/>
        <v>Bridge_0.100.0</v>
      </c>
      <c r="D316" s="8">
        <v>0</v>
      </c>
      <c r="E316" s="8">
        <v>100</v>
      </c>
      <c r="F316" s="8">
        <v>0</v>
      </c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</row>
    <row r="317" spans="1:56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</row>
    <row r="318" spans="1:56" ht="14.6" x14ac:dyDescent="0.3">
      <c r="A318" s="10"/>
      <c r="B318" s="8" t="s">
        <v>60</v>
      </c>
      <c r="C318" s="8" t="str">
        <f t="shared" ref="C318:C319" si="72">CONCATENATE(B318,"_",D318,".",E318,".",F318)</f>
        <v>Bridge_1.0.100</v>
      </c>
      <c r="D318" s="8">
        <v>1</v>
      </c>
      <c r="E318" s="8">
        <v>0</v>
      </c>
      <c r="F318" s="8">
        <v>100</v>
      </c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</row>
    <row r="319" spans="1:56" ht="14.6" x14ac:dyDescent="0.3">
      <c r="A319" s="10"/>
      <c r="B319" s="8" t="s">
        <v>60</v>
      </c>
      <c r="C319" s="8" t="str">
        <f t="shared" si="72"/>
        <v>Bridge_1.100.0</v>
      </c>
      <c r="D319" s="8">
        <v>1</v>
      </c>
      <c r="E319" s="8">
        <v>100</v>
      </c>
      <c r="F319" s="8">
        <v>0</v>
      </c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</row>
    <row r="320" spans="1:56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</row>
    <row r="321" spans="1:56" ht="14.6" x14ac:dyDescent="0.3">
      <c r="A321" s="10"/>
      <c r="B321" s="8" t="s">
        <v>60</v>
      </c>
      <c r="C321" s="8" t="str">
        <f t="shared" ref="C321:C322" si="73">CONCATENATE(B321,"_",D321,".",E321,".",F321)</f>
        <v>Bridge_2.0.100</v>
      </c>
      <c r="D321" s="8">
        <v>2</v>
      </c>
      <c r="E321" s="8">
        <v>0</v>
      </c>
      <c r="F321" s="8">
        <v>100</v>
      </c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</row>
    <row r="322" spans="1:56" ht="14.6" x14ac:dyDescent="0.3">
      <c r="A322" s="10"/>
      <c r="B322" s="8" t="s">
        <v>60</v>
      </c>
      <c r="C322" s="8" t="str">
        <f t="shared" si="73"/>
        <v>Bridge_2.100.0</v>
      </c>
      <c r="D322" s="8">
        <v>2</v>
      </c>
      <c r="E322" s="8">
        <v>100</v>
      </c>
      <c r="F322" s="8">
        <v>0</v>
      </c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</row>
    <row r="323" spans="1:56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</row>
    <row r="324" spans="1:56" ht="14.6" x14ac:dyDescent="0.3">
      <c r="A324" s="10"/>
      <c r="B324" s="8" t="s">
        <v>60</v>
      </c>
      <c r="C324" s="8" t="str">
        <f t="shared" ref="C324:C325" si="74">CONCATENATE(B324,"_",D324,".",E324,".",F324)</f>
        <v>Bridge_3.0.100</v>
      </c>
      <c r="D324" s="8">
        <v>3</v>
      </c>
      <c r="E324" s="8">
        <v>0</v>
      </c>
      <c r="F324" s="8">
        <v>100</v>
      </c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</row>
    <row r="325" spans="1:56" ht="14.6" x14ac:dyDescent="0.3">
      <c r="A325" s="10"/>
      <c r="B325" s="8" t="s">
        <v>60</v>
      </c>
      <c r="C325" s="8" t="str">
        <f t="shared" si="74"/>
        <v>Bridge_3.100.0</v>
      </c>
      <c r="D325" s="8">
        <v>3</v>
      </c>
      <c r="E325" s="8">
        <v>100</v>
      </c>
      <c r="F325" s="8">
        <v>0</v>
      </c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</row>
    <row r="326" spans="1:56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</row>
    <row r="327" spans="1:56" ht="14.6" x14ac:dyDescent="0.4">
      <c r="A327" s="27"/>
      <c r="B327" s="17" t="s">
        <v>60</v>
      </c>
      <c r="C327" s="17" t="str">
        <f t="shared" ref="C327:C328" si="75">CONCATENATE(B327,"_",D327,".",E327,".",F327)</f>
        <v>Bridge_4.0.100</v>
      </c>
      <c r="D327" s="14">
        <v>4</v>
      </c>
      <c r="E327" s="17">
        <v>0</v>
      </c>
      <c r="F327" s="14">
        <v>100</v>
      </c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</row>
    <row r="328" spans="1:56" ht="14.6" x14ac:dyDescent="0.4">
      <c r="A328" s="27"/>
      <c r="B328" s="17" t="s">
        <v>60</v>
      </c>
      <c r="C328" s="17" t="str">
        <f t="shared" si="75"/>
        <v>Bridge_4.100.0</v>
      </c>
      <c r="D328" s="14">
        <v>4</v>
      </c>
      <c r="E328" s="14">
        <v>100</v>
      </c>
      <c r="F328" s="17">
        <v>0</v>
      </c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</row>
    <row r="329" spans="1:56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</row>
    <row r="330" spans="1:56" ht="14.6" x14ac:dyDescent="0.4">
      <c r="A330" s="27"/>
      <c r="B330" s="17" t="s">
        <v>60</v>
      </c>
      <c r="C330" s="17" t="str">
        <f t="shared" ref="C330:C331" si="76">CONCATENATE(B330,"_",D330,".",E330,".",F330)</f>
        <v>Bridge_5.0.100</v>
      </c>
      <c r="D330" s="14">
        <v>5</v>
      </c>
      <c r="E330" s="17">
        <v>0</v>
      </c>
      <c r="F330" s="14">
        <v>100</v>
      </c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</row>
    <row r="331" spans="1:56" ht="14.6" x14ac:dyDescent="0.4">
      <c r="A331" s="27"/>
      <c r="B331" s="17" t="s">
        <v>60</v>
      </c>
      <c r="C331" s="17" t="str">
        <f t="shared" si="76"/>
        <v>Bridge_5.100.0</v>
      </c>
      <c r="D331" s="14">
        <v>5</v>
      </c>
      <c r="E331" s="14">
        <v>100</v>
      </c>
      <c r="F331" s="17">
        <v>0</v>
      </c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</row>
    <row r="332" spans="1:56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</row>
    <row r="333" spans="1:56" ht="14.6" x14ac:dyDescent="0.4">
      <c r="A333" s="27"/>
      <c r="B333" s="17" t="s">
        <v>60</v>
      </c>
      <c r="C333" s="17" t="str">
        <f t="shared" ref="C333:C334" si="77">CONCATENATE(B333,"_",D333,".",E333,".",F333)</f>
        <v>Bridge_6.0.100</v>
      </c>
      <c r="D333" s="14">
        <v>6</v>
      </c>
      <c r="E333" s="17">
        <v>0</v>
      </c>
      <c r="F333" s="14">
        <v>100</v>
      </c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</row>
    <row r="334" spans="1:56" ht="14.6" x14ac:dyDescent="0.4">
      <c r="A334" s="27"/>
      <c r="B334" s="17" t="s">
        <v>60</v>
      </c>
      <c r="C334" s="17" t="str">
        <f t="shared" si="77"/>
        <v>Bridge_6.100.0</v>
      </c>
      <c r="D334" s="14">
        <v>6</v>
      </c>
      <c r="E334" s="14">
        <v>100</v>
      </c>
      <c r="F334" s="17">
        <v>0</v>
      </c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</row>
    <row r="335" spans="1:56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</row>
    <row r="336" spans="1:56" ht="14.6" x14ac:dyDescent="0.3">
      <c r="A336" s="30" t="s">
        <v>0</v>
      </c>
      <c r="B336" s="31"/>
      <c r="C336" s="31"/>
      <c r="D336" s="31"/>
      <c r="E336" s="88" t="s">
        <v>147</v>
      </c>
      <c r="F336" s="89"/>
      <c r="G336" s="31"/>
      <c r="H336" s="31"/>
      <c r="I336" s="31"/>
      <c r="J336" s="31"/>
      <c r="K336" s="32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</row>
    <row r="337" spans="1:56" ht="14.6" x14ac:dyDescent="0.3">
      <c r="A337" s="10"/>
      <c r="B337" s="8" t="s">
        <v>87</v>
      </c>
      <c r="C337" s="9" t="str">
        <f t="shared" ref="C337:C342" si="78">CONCATENATE(B337,"_",D337,".",E337,".",F337)</f>
        <v>BlockerCrack_0.0.1</v>
      </c>
      <c r="D337" s="8">
        <v>0</v>
      </c>
      <c r="E337" s="8">
        <v>0</v>
      </c>
      <c r="F337" s="8">
        <v>1</v>
      </c>
      <c r="G337" s="9"/>
      <c r="H337" s="9"/>
      <c r="I337" s="9"/>
      <c r="J337" s="8" t="str">
        <f t="shared" ref="J337:J342" si="79">CONCATENATE("Model_Blocker_Crack_",F337)</f>
        <v>Model_Blocker_Crack_1</v>
      </c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</row>
    <row r="338" spans="1:56" ht="14.6" x14ac:dyDescent="0.3">
      <c r="A338" s="10"/>
      <c r="B338" s="8" t="s">
        <v>87</v>
      </c>
      <c r="C338" s="9" t="str">
        <f t="shared" si="78"/>
        <v>BlockerCrack_0.0.2</v>
      </c>
      <c r="D338" s="8">
        <v>0</v>
      </c>
      <c r="E338" s="8">
        <v>0</v>
      </c>
      <c r="F338" s="8">
        <v>2</v>
      </c>
      <c r="G338" s="9"/>
      <c r="H338" s="9"/>
      <c r="I338" s="9"/>
      <c r="J338" s="8" t="str">
        <f t="shared" si="79"/>
        <v>Model_Blocker_Crack_2</v>
      </c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</row>
    <row r="339" spans="1:56" ht="14.6" x14ac:dyDescent="0.3">
      <c r="A339" s="10"/>
      <c r="B339" s="8" t="s">
        <v>87</v>
      </c>
      <c r="C339" s="9" t="str">
        <f t="shared" si="78"/>
        <v>BlockerCrack_0.0.3</v>
      </c>
      <c r="D339" s="8">
        <v>0</v>
      </c>
      <c r="E339" s="8">
        <v>0</v>
      </c>
      <c r="F339" s="8">
        <v>3</v>
      </c>
      <c r="G339" s="9"/>
      <c r="H339" s="9"/>
      <c r="I339" s="9"/>
      <c r="J339" s="8" t="str">
        <f t="shared" si="79"/>
        <v>Model_Blocker_Crack_3</v>
      </c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</row>
    <row r="340" spans="1:56" ht="14.6" x14ac:dyDescent="0.3">
      <c r="A340" s="10"/>
      <c r="B340" s="8" t="s">
        <v>87</v>
      </c>
      <c r="C340" s="9" t="str">
        <f t="shared" si="78"/>
        <v>BlockerCrack_0.0.4</v>
      </c>
      <c r="D340" s="8">
        <v>0</v>
      </c>
      <c r="E340" s="8">
        <v>0</v>
      </c>
      <c r="F340" s="8">
        <v>4</v>
      </c>
      <c r="G340" s="9"/>
      <c r="H340" s="9"/>
      <c r="I340" s="9"/>
      <c r="J340" s="8" t="str">
        <f t="shared" si="79"/>
        <v>Model_Blocker_Crack_4</v>
      </c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</row>
    <row r="341" spans="1:56" ht="14.6" x14ac:dyDescent="0.3">
      <c r="A341" s="10"/>
      <c r="B341" s="8" t="s">
        <v>87</v>
      </c>
      <c r="C341" s="9" t="str">
        <f t="shared" si="78"/>
        <v>BlockerCrack_0.0.5</v>
      </c>
      <c r="D341" s="8">
        <v>0</v>
      </c>
      <c r="E341" s="8">
        <v>0</v>
      </c>
      <c r="F341" s="8">
        <v>5</v>
      </c>
      <c r="G341" s="9"/>
      <c r="H341" s="9"/>
      <c r="I341" s="9"/>
      <c r="J341" s="8" t="str">
        <f t="shared" si="79"/>
        <v>Model_Blocker_Crack_5</v>
      </c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</row>
    <row r="342" spans="1:56" ht="14.6" x14ac:dyDescent="0.3">
      <c r="A342" s="10"/>
      <c r="B342" s="8" t="s">
        <v>87</v>
      </c>
      <c r="C342" s="9" t="str">
        <f t="shared" si="78"/>
        <v>BlockerCrack_0.0.6</v>
      </c>
      <c r="D342" s="8">
        <v>0</v>
      </c>
      <c r="E342" s="8">
        <v>0</v>
      </c>
      <c r="F342" s="8">
        <v>6</v>
      </c>
      <c r="G342" s="9"/>
      <c r="H342" s="9"/>
      <c r="I342" s="9"/>
      <c r="J342" s="8" t="str">
        <f t="shared" si="79"/>
        <v>Model_Blocker_Crack_6</v>
      </c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</row>
    <row r="343" spans="1:56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</row>
    <row r="344" spans="1:56" ht="14.6" x14ac:dyDescent="0.3">
      <c r="A344" s="10"/>
      <c r="B344" s="8" t="s">
        <v>88</v>
      </c>
      <c r="C344" s="9" t="str">
        <f t="shared" ref="C344:C349" si="80">CONCATENATE(B344,"_",D344,".",E344,".",F344)</f>
        <v>BlockerCrackTrigger_0.0.1</v>
      </c>
      <c r="D344" s="8">
        <v>0</v>
      </c>
      <c r="E344" s="8">
        <v>0</v>
      </c>
      <c r="F344" s="8">
        <v>1</v>
      </c>
      <c r="G344" s="9"/>
      <c r="H344" s="9"/>
      <c r="I344" s="9"/>
      <c r="J344" s="8" t="str">
        <f t="shared" ref="J344:J349" si="81">CONCATENATE("Model_Trigger_Once_",F344)</f>
        <v>Model_Trigger_Once_1</v>
      </c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</row>
    <row r="345" spans="1:56" ht="14.6" x14ac:dyDescent="0.3">
      <c r="A345" s="10"/>
      <c r="B345" s="8" t="s">
        <v>88</v>
      </c>
      <c r="C345" s="9" t="str">
        <f t="shared" si="80"/>
        <v>BlockerCrackTrigger_0.0.2</v>
      </c>
      <c r="D345" s="8">
        <v>0</v>
      </c>
      <c r="E345" s="8">
        <v>0</v>
      </c>
      <c r="F345" s="8">
        <v>2</v>
      </c>
      <c r="G345" s="9"/>
      <c r="H345" s="9"/>
      <c r="I345" s="9"/>
      <c r="J345" s="8" t="str">
        <f t="shared" si="81"/>
        <v>Model_Trigger_Once_2</v>
      </c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</row>
    <row r="346" spans="1:56" ht="14.6" x14ac:dyDescent="0.3">
      <c r="A346" s="10"/>
      <c r="B346" s="8" t="s">
        <v>88</v>
      </c>
      <c r="C346" s="9" t="str">
        <f t="shared" si="80"/>
        <v>BlockerCrackTrigger_0.0.3</v>
      </c>
      <c r="D346" s="8">
        <v>0</v>
      </c>
      <c r="E346" s="8">
        <v>0</v>
      </c>
      <c r="F346" s="8">
        <v>3</v>
      </c>
      <c r="G346" s="9"/>
      <c r="H346" s="9"/>
      <c r="I346" s="9"/>
      <c r="J346" s="8" t="str">
        <f t="shared" si="81"/>
        <v>Model_Trigger_Once_3</v>
      </c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</row>
    <row r="347" spans="1:56" ht="14.6" x14ac:dyDescent="0.3">
      <c r="A347" s="10"/>
      <c r="B347" s="8" t="s">
        <v>88</v>
      </c>
      <c r="C347" s="9" t="str">
        <f t="shared" si="80"/>
        <v>BlockerCrackTrigger_0.0.4</v>
      </c>
      <c r="D347" s="8">
        <v>0</v>
      </c>
      <c r="E347" s="8">
        <v>0</v>
      </c>
      <c r="F347" s="8">
        <v>4</v>
      </c>
      <c r="G347" s="9"/>
      <c r="H347" s="9"/>
      <c r="I347" s="9"/>
      <c r="J347" s="8" t="str">
        <f t="shared" si="81"/>
        <v>Model_Trigger_Once_4</v>
      </c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</row>
    <row r="348" spans="1:56" ht="14.6" x14ac:dyDescent="0.3">
      <c r="A348" s="10"/>
      <c r="B348" s="8" t="s">
        <v>88</v>
      </c>
      <c r="C348" s="9" t="str">
        <f t="shared" si="80"/>
        <v>BlockerCrackTrigger_0.0.5</v>
      </c>
      <c r="D348" s="8">
        <v>0</v>
      </c>
      <c r="E348" s="8">
        <v>0</v>
      </c>
      <c r="F348" s="8">
        <v>5</v>
      </c>
      <c r="G348" s="9"/>
      <c r="H348" s="9"/>
      <c r="I348" s="9"/>
      <c r="J348" s="8" t="str">
        <f t="shared" si="81"/>
        <v>Model_Trigger_Once_5</v>
      </c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</row>
    <row r="349" spans="1:56" ht="14.6" x14ac:dyDescent="0.3">
      <c r="A349" s="10"/>
      <c r="B349" s="8" t="s">
        <v>88</v>
      </c>
      <c r="C349" s="9" t="str">
        <f t="shared" si="80"/>
        <v>BlockerCrackTrigger_0.0.6</v>
      </c>
      <c r="D349" s="8">
        <v>0</v>
      </c>
      <c r="E349" s="8">
        <v>0</v>
      </c>
      <c r="F349" s="8">
        <v>6</v>
      </c>
      <c r="G349" s="9"/>
      <c r="H349" s="9"/>
      <c r="I349" s="9"/>
      <c r="J349" s="8" t="str">
        <f t="shared" si="81"/>
        <v>Model_Trigger_Once_6</v>
      </c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</row>
    <row r="350" spans="1:56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</row>
    <row r="351" spans="1:56" ht="14.6" x14ac:dyDescent="0.3">
      <c r="A351" s="10"/>
      <c r="B351" s="8" t="s">
        <v>87</v>
      </c>
      <c r="C351" s="9" t="str">
        <f t="shared" ref="C351:C356" si="82">CONCATENATE(B351,"_",D351,".",E351,".",F351)</f>
        <v>BlockerCrack_1.0.1</v>
      </c>
      <c r="D351" s="8">
        <v>1</v>
      </c>
      <c r="E351" s="8">
        <v>0</v>
      </c>
      <c r="F351" s="8">
        <v>1</v>
      </c>
      <c r="G351" s="9"/>
      <c r="H351" s="9"/>
      <c r="I351" s="9"/>
      <c r="J351" s="8" t="str">
        <f t="shared" ref="J351:J356" si="83">CONCATENATE("Model_Blocker_Crack_",F351)</f>
        <v>Model_Blocker_Crack_1</v>
      </c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</row>
    <row r="352" spans="1:56" ht="14.6" x14ac:dyDescent="0.3">
      <c r="A352" s="10"/>
      <c r="B352" s="8" t="s">
        <v>87</v>
      </c>
      <c r="C352" s="9" t="str">
        <f t="shared" si="82"/>
        <v>BlockerCrack_1.0.2</v>
      </c>
      <c r="D352" s="8">
        <v>1</v>
      </c>
      <c r="E352" s="8">
        <v>0</v>
      </c>
      <c r="F352" s="8">
        <v>2</v>
      </c>
      <c r="G352" s="9"/>
      <c r="H352" s="9"/>
      <c r="I352" s="9"/>
      <c r="J352" s="8" t="str">
        <f t="shared" si="83"/>
        <v>Model_Blocker_Crack_2</v>
      </c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</row>
    <row r="353" spans="1:56" ht="14.6" x14ac:dyDescent="0.3">
      <c r="A353" s="10"/>
      <c r="B353" s="8" t="s">
        <v>87</v>
      </c>
      <c r="C353" s="9" t="str">
        <f t="shared" si="82"/>
        <v>BlockerCrack_1.0.3</v>
      </c>
      <c r="D353" s="8">
        <v>1</v>
      </c>
      <c r="E353" s="8">
        <v>0</v>
      </c>
      <c r="F353" s="8">
        <v>3</v>
      </c>
      <c r="G353" s="9"/>
      <c r="H353" s="9"/>
      <c r="I353" s="9"/>
      <c r="J353" s="8" t="str">
        <f t="shared" si="83"/>
        <v>Model_Blocker_Crack_3</v>
      </c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</row>
    <row r="354" spans="1:56" ht="14.6" x14ac:dyDescent="0.3">
      <c r="A354" s="10"/>
      <c r="B354" s="8" t="s">
        <v>87</v>
      </c>
      <c r="C354" s="9" t="str">
        <f t="shared" si="82"/>
        <v>BlockerCrack_1.0.4</v>
      </c>
      <c r="D354" s="8">
        <v>1</v>
      </c>
      <c r="E354" s="8">
        <v>0</v>
      </c>
      <c r="F354" s="8">
        <v>4</v>
      </c>
      <c r="G354" s="9"/>
      <c r="H354" s="9"/>
      <c r="I354" s="9"/>
      <c r="J354" s="8" t="str">
        <f t="shared" si="83"/>
        <v>Model_Blocker_Crack_4</v>
      </c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</row>
    <row r="355" spans="1:56" ht="14.6" x14ac:dyDescent="0.3">
      <c r="A355" s="10"/>
      <c r="B355" s="8" t="s">
        <v>87</v>
      </c>
      <c r="C355" s="9" t="str">
        <f t="shared" si="82"/>
        <v>BlockerCrack_1.0.5</v>
      </c>
      <c r="D355" s="8">
        <v>1</v>
      </c>
      <c r="E355" s="8">
        <v>0</v>
      </c>
      <c r="F355" s="8">
        <v>5</v>
      </c>
      <c r="G355" s="9"/>
      <c r="H355" s="9"/>
      <c r="I355" s="9"/>
      <c r="J355" s="8" t="str">
        <f t="shared" si="83"/>
        <v>Model_Blocker_Crack_5</v>
      </c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</row>
    <row r="356" spans="1:56" ht="14.6" x14ac:dyDescent="0.3">
      <c r="A356" s="10"/>
      <c r="B356" s="8" t="s">
        <v>87</v>
      </c>
      <c r="C356" s="9" t="str">
        <f t="shared" si="82"/>
        <v>BlockerCrack_1.0.6</v>
      </c>
      <c r="D356" s="8">
        <v>1</v>
      </c>
      <c r="E356" s="8">
        <v>0</v>
      </c>
      <c r="F356" s="8">
        <v>6</v>
      </c>
      <c r="G356" s="9"/>
      <c r="H356" s="9"/>
      <c r="I356" s="9"/>
      <c r="J356" s="8" t="str">
        <f t="shared" si="83"/>
        <v>Model_Blocker_Crack_6</v>
      </c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</row>
    <row r="357" spans="1:56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</row>
    <row r="358" spans="1:56" ht="14.6" x14ac:dyDescent="0.3">
      <c r="A358" s="10"/>
      <c r="B358" s="8" t="s">
        <v>88</v>
      </c>
      <c r="C358" s="9" t="str">
        <f t="shared" ref="C358:C363" si="84">CONCATENATE(B358,"_",D358,".",E358,".",F358)</f>
        <v>BlockerCrackTrigger_1.0.1</v>
      </c>
      <c r="D358" s="8">
        <v>1</v>
      </c>
      <c r="E358" s="8">
        <v>0</v>
      </c>
      <c r="F358" s="8">
        <v>1</v>
      </c>
      <c r="G358" s="9"/>
      <c r="H358" s="9"/>
      <c r="I358" s="9"/>
      <c r="J358" s="8" t="str">
        <f t="shared" ref="J358:J363" si="85">CONCATENATE("Model_Trigger_Once_",F358)</f>
        <v>Model_Trigger_Once_1</v>
      </c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</row>
    <row r="359" spans="1:56" ht="14.6" x14ac:dyDescent="0.3">
      <c r="A359" s="10"/>
      <c r="B359" s="8" t="s">
        <v>88</v>
      </c>
      <c r="C359" s="9" t="str">
        <f t="shared" si="84"/>
        <v>BlockerCrackTrigger_1.0.2</v>
      </c>
      <c r="D359" s="8">
        <v>1</v>
      </c>
      <c r="E359" s="8">
        <v>0</v>
      </c>
      <c r="F359" s="8">
        <v>2</v>
      </c>
      <c r="G359" s="9"/>
      <c r="H359" s="9"/>
      <c r="I359" s="9"/>
      <c r="J359" s="8" t="str">
        <f t="shared" si="85"/>
        <v>Model_Trigger_Once_2</v>
      </c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</row>
    <row r="360" spans="1:56" ht="14.6" x14ac:dyDescent="0.3">
      <c r="A360" s="10"/>
      <c r="B360" s="8" t="s">
        <v>88</v>
      </c>
      <c r="C360" s="9" t="str">
        <f t="shared" si="84"/>
        <v>BlockerCrackTrigger_1.0.3</v>
      </c>
      <c r="D360" s="8">
        <v>1</v>
      </c>
      <c r="E360" s="8">
        <v>0</v>
      </c>
      <c r="F360" s="8">
        <v>3</v>
      </c>
      <c r="G360" s="9"/>
      <c r="H360" s="9"/>
      <c r="I360" s="9"/>
      <c r="J360" s="8" t="str">
        <f t="shared" si="85"/>
        <v>Model_Trigger_Once_3</v>
      </c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</row>
    <row r="361" spans="1:56" ht="14.6" x14ac:dyDescent="0.3">
      <c r="A361" s="10"/>
      <c r="B361" s="8" t="s">
        <v>88</v>
      </c>
      <c r="C361" s="9" t="str">
        <f t="shared" si="84"/>
        <v>BlockerCrackTrigger_1.0.4</v>
      </c>
      <c r="D361" s="8">
        <v>1</v>
      </c>
      <c r="E361" s="8">
        <v>0</v>
      </c>
      <c r="F361" s="8">
        <v>4</v>
      </c>
      <c r="G361" s="9"/>
      <c r="H361" s="9"/>
      <c r="I361" s="9"/>
      <c r="J361" s="8" t="str">
        <f t="shared" si="85"/>
        <v>Model_Trigger_Once_4</v>
      </c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</row>
    <row r="362" spans="1:56" ht="14.6" x14ac:dyDescent="0.3">
      <c r="A362" s="10"/>
      <c r="B362" s="8" t="s">
        <v>88</v>
      </c>
      <c r="C362" s="9" t="str">
        <f t="shared" si="84"/>
        <v>BlockerCrackTrigger_1.0.5</v>
      </c>
      <c r="D362" s="8">
        <v>1</v>
      </c>
      <c r="E362" s="8">
        <v>0</v>
      </c>
      <c r="F362" s="8">
        <v>5</v>
      </c>
      <c r="G362" s="9"/>
      <c r="H362" s="9"/>
      <c r="I362" s="9"/>
      <c r="J362" s="8" t="str">
        <f t="shared" si="85"/>
        <v>Model_Trigger_Once_5</v>
      </c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</row>
    <row r="363" spans="1:56" ht="14.6" x14ac:dyDescent="0.3">
      <c r="A363" s="10"/>
      <c r="B363" s="8" t="s">
        <v>88</v>
      </c>
      <c r="C363" s="9" t="str">
        <f t="shared" si="84"/>
        <v>BlockerCrackTrigger_1.0.6</v>
      </c>
      <c r="D363" s="8">
        <v>1</v>
      </c>
      <c r="E363" s="8">
        <v>0</v>
      </c>
      <c r="F363" s="8">
        <v>6</v>
      </c>
      <c r="G363" s="9"/>
      <c r="H363" s="9"/>
      <c r="I363" s="9"/>
      <c r="J363" s="8" t="str">
        <f t="shared" si="85"/>
        <v>Model_Trigger_Once_6</v>
      </c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</row>
    <row r="364" spans="1:56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</row>
    <row r="365" spans="1:56" ht="14.6" x14ac:dyDescent="0.3">
      <c r="A365" s="10"/>
      <c r="B365" s="8" t="s">
        <v>87</v>
      </c>
      <c r="C365" s="9" t="str">
        <f t="shared" ref="C365:C370" si="86">CONCATENATE(B365,"_",D365,".",E365,".",F365)</f>
        <v>BlockerCrack_2.0.1</v>
      </c>
      <c r="D365" s="8">
        <v>2</v>
      </c>
      <c r="E365" s="8">
        <v>0</v>
      </c>
      <c r="F365" s="8">
        <v>1</v>
      </c>
      <c r="G365" s="9"/>
      <c r="H365" s="9"/>
      <c r="I365" s="9"/>
      <c r="J365" s="8" t="str">
        <f t="shared" ref="J365:J370" si="87">CONCATENATE("Model_Blocker_Crack_",F365)</f>
        <v>Model_Blocker_Crack_1</v>
      </c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</row>
    <row r="366" spans="1:56" ht="14.6" x14ac:dyDescent="0.3">
      <c r="A366" s="10"/>
      <c r="B366" s="8" t="s">
        <v>87</v>
      </c>
      <c r="C366" s="9" t="str">
        <f t="shared" si="86"/>
        <v>BlockerCrack_2.0.2</v>
      </c>
      <c r="D366" s="8">
        <v>2</v>
      </c>
      <c r="E366" s="8">
        <v>0</v>
      </c>
      <c r="F366" s="8">
        <v>2</v>
      </c>
      <c r="G366" s="9"/>
      <c r="H366" s="9"/>
      <c r="I366" s="9"/>
      <c r="J366" s="8" t="str">
        <f t="shared" si="87"/>
        <v>Model_Blocker_Crack_2</v>
      </c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</row>
    <row r="367" spans="1:56" ht="14.6" x14ac:dyDescent="0.3">
      <c r="A367" s="10"/>
      <c r="B367" s="8" t="s">
        <v>87</v>
      </c>
      <c r="C367" s="9" t="str">
        <f t="shared" si="86"/>
        <v>BlockerCrack_2.0.3</v>
      </c>
      <c r="D367" s="8">
        <v>2</v>
      </c>
      <c r="E367" s="8">
        <v>0</v>
      </c>
      <c r="F367" s="8">
        <v>3</v>
      </c>
      <c r="G367" s="9"/>
      <c r="H367" s="9"/>
      <c r="I367" s="9"/>
      <c r="J367" s="8" t="str">
        <f t="shared" si="87"/>
        <v>Model_Blocker_Crack_3</v>
      </c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</row>
    <row r="368" spans="1:56" ht="14.6" x14ac:dyDescent="0.3">
      <c r="A368" s="10"/>
      <c r="B368" s="8" t="s">
        <v>87</v>
      </c>
      <c r="C368" s="9" t="str">
        <f t="shared" si="86"/>
        <v>BlockerCrack_2.0.4</v>
      </c>
      <c r="D368" s="8">
        <v>2</v>
      </c>
      <c r="E368" s="8">
        <v>0</v>
      </c>
      <c r="F368" s="8">
        <v>4</v>
      </c>
      <c r="G368" s="9"/>
      <c r="H368" s="9"/>
      <c r="I368" s="9"/>
      <c r="J368" s="8" t="str">
        <f t="shared" si="87"/>
        <v>Model_Blocker_Crack_4</v>
      </c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</row>
    <row r="369" spans="1:56" ht="14.6" x14ac:dyDescent="0.3">
      <c r="A369" s="10"/>
      <c r="B369" s="8" t="s">
        <v>87</v>
      </c>
      <c r="C369" s="9" t="str">
        <f t="shared" si="86"/>
        <v>BlockerCrack_2.0.5</v>
      </c>
      <c r="D369" s="8">
        <v>2</v>
      </c>
      <c r="E369" s="8">
        <v>0</v>
      </c>
      <c r="F369" s="8">
        <v>5</v>
      </c>
      <c r="G369" s="9"/>
      <c r="H369" s="9"/>
      <c r="I369" s="9"/>
      <c r="J369" s="8" t="str">
        <f t="shared" si="87"/>
        <v>Model_Blocker_Crack_5</v>
      </c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</row>
    <row r="370" spans="1:56" ht="14.6" x14ac:dyDescent="0.3">
      <c r="A370" s="10"/>
      <c r="B370" s="8" t="s">
        <v>87</v>
      </c>
      <c r="C370" s="9" t="str">
        <f t="shared" si="86"/>
        <v>BlockerCrack_2.0.6</v>
      </c>
      <c r="D370" s="8">
        <v>2</v>
      </c>
      <c r="E370" s="8">
        <v>0</v>
      </c>
      <c r="F370" s="8">
        <v>6</v>
      </c>
      <c r="G370" s="9"/>
      <c r="H370" s="9"/>
      <c r="I370" s="9"/>
      <c r="J370" s="8" t="str">
        <f t="shared" si="87"/>
        <v>Model_Blocker_Crack_6</v>
      </c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</row>
    <row r="371" spans="1:56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</row>
    <row r="372" spans="1:56" ht="14.6" x14ac:dyDescent="0.3">
      <c r="A372" s="10"/>
      <c r="B372" s="8" t="s">
        <v>88</v>
      </c>
      <c r="C372" s="9" t="str">
        <f t="shared" ref="C372:C377" si="88">CONCATENATE(B372,"_",D372,".",E372,".",F372)</f>
        <v>BlockerCrackTrigger_2.0.1</v>
      </c>
      <c r="D372" s="8">
        <v>2</v>
      </c>
      <c r="E372" s="8">
        <v>0</v>
      </c>
      <c r="F372" s="8">
        <v>1</v>
      </c>
      <c r="G372" s="9"/>
      <c r="H372" s="9"/>
      <c r="I372" s="9"/>
      <c r="J372" s="8" t="str">
        <f t="shared" ref="J372:J377" si="89">CONCATENATE("Model_Trigger_Once_",F372)</f>
        <v>Model_Trigger_Once_1</v>
      </c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</row>
    <row r="373" spans="1:56" ht="14.6" x14ac:dyDescent="0.3">
      <c r="A373" s="10"/>
      <c r="B373" s="8" t="s">
        <v>88</v>
      </c>
      <c r="C373" s="9" t="str">
        <f t="shared" si="88"/>
        <v>BlockerCrackTrigger_2.0.2</v>
      </c>
      <c r="D373" s="8">
        <v>2</v>
      </c>
      <c r="E373" s="8">
        <v>0</v>
      </c>
      <c r="F373" s="8">
        <v>2</v>
      </c>
      <c r="G373" s="9"/>
      <c r="H373" s="9"/>
      <c r="I373" s="9"/>
      <c r="J373" s="8" t="str">
        <f t="shared" si="89"/>
        <v>Model_Trigger_Once_2</v>
      </c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</row>
    <row r="374" spans="1:56" ht="14.6" x14ac:dyDescent="0.3">
      <c r="A374" s="10"/>
      <c r="B374" s="8" t="s">
        <v>88</v>
      </c>
      <c r="C374" s="9" t="str">
        <f t="shared" si="88"/>
        <v>BlockerCrackTrigger_2.0.3</v>
      </c>
      <c r="D374" s="8">
        <v>2</v>
      </c>
      <c r="E374" s="8">
        <v>0</v>
      </c>
      <c r="F374" s="8">
        <v>3</v>
      </c>
      <c r="G374" s="9"/>
      <c r="H374" s="9"/>
      <c r="I374" s="9"/>
      <c r="J374" s="8" t="str">
        <f t="shared" si="89"/>
        <v>Model_Trigger_Once_3</v>
      </c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</row>
    <row r="375" spans="1:56" ht="14.6" x14ac:dyDescent="0.3">
      <c r="A375" s="10"/>
      <c r="B375" s="8" t="s">
        <v>88</v>
      </c>
      <c r="C375" s="9" t="str">
        <f t="shared" si="88"/>
        <v>BlockerCrackTrigger_2.0.4</v>
      </c>
      <c r="D375" s="8">
        <v>2</v>
      </c>
      <c r="E375" s="8">
        <v>0</v>
      </c>
      <c r="F375" s="8">
        <v>4</v>
      </c>
      <c r="G375" s="9"/>
      <c r="H375" s="9"/>
      <c r="I375" s="9"/>
      <c r="J375" s="8" t="str">
        <f t="shared" si="89"/>
        <v>Model_Trigger_Once_4</v>
      </c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</row>
    <row r="376" spans="1:56" ht="14.6" x14ac:dyDescent="0.3">
      <c r="A376" s="10"/>
      <c r="B376" s="8" t="s">
        <v>88</v>
      </c>
      <c r="C376" s="9" t="str">
        <f t="shared" si="88"/>
        <v>BlockerCrackTrigger_2.0.5</v>
      </c>
      <c r="D376" s="8">
        <v>2</v>
      </c>
      <c r="E376" s="8">
        <v>0</v>
      </c>
      <c r="F376" s="8">
        <v>5</v>
      </c>
      <c r="G376" s="9"/>
      <c r="H376" s="9"/>
      <c r="I376" s="9"/>
      <c r="J376" s="8" t="str">
        <f t="shared" si="89"/>
        <v>Model_Trigger_Once_5</v>
      </c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</row>
    <row r="377" spans="1:56" ht="14.6" x14ac:dyDescent="0.3">
      <c r="A377" s="10"/>
      <c r="B377" s="8" t="s">
        <v>88</v>
      </c>
      <c r="C377" s="9" t="str">
        <f t="shared" si="88"/>
        <v>BlockerCrackTrigger_2.0.6</v>
      </c>
      <c r="D377" s="8">
        <v>2</v>
      </c>
      <c r="E377" s="8">
        <v>0</v>
      </c>
      <c r="F377" s="8">
        <v>6</v>
      </c>
      <c r="G377" s="9"/>
      <c r="H377" s="9"/>
      <c r="I377" s="9"/>
      <c r="J377" s="8" t="str">
        <f t="shared" si="89"/>
        <v>Model_Trigger_Once_6</v>
      </c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</row>
    <row r="378" spans="1:56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</row>
    <row r="379" spans="1:56" ht="14.6" x14ac:dyDescent="0.3">
      <c r="A379" s="10"/>
      <c r="B379" s="8" t="s">
        <v>87</v>
      </c>
      <c r="C379" s="9" t="str">
        <f t="shared" ref="C379:C384" si="90">CONCATENATE(B379,"_",D379,".",E379,".",F379)</f>
        <v>BlockerCrack_3.0.1</v>
      </c>
      <c r="D379" s="8">
        <v>3</v>
      </c>
      <c r="E379" s="8">
        <v>0</v>
      </c>
      <c r="F379" s="8">
        <v>1</v>
      </c>
      <c r="G379" s="9"/>
      <c r="H379" s="9"/>
      <c r="I379" s="9"/>
      <c r="J379" s="8" t="str">
        <f t="shared" ref="J379:J384" si="91">CONCATENATE("Model_Blocker_Crack_",F379)</f>
        <v>Model_Blocker_Crack_1</v>
      </c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</row>
    <row r="380" spans="1:56" ht="14.6" x14ac:dyDescent="0.3">
      <c r="A380" s="10"/>
      <c r="B380" s="8" t="s">
        <v>87</v>
      </c>
      <c r="C380" s="9" t="str">
        <f t="shared" si="90"/>
        <v>BlockerCrack_3.0.2</v>
      </c>
      <c r="D380" s="8">
        <v>3</v>
      </c>
      <c r="E380" s="8">
        <v>0</v>
      </c>
      <c r="F380" s="8">
        <v>2</v>
      </c>
      <c r="G380" s="9"/>
      <c r="H380" s="9"/>
      <c r="I380" s="9"/>
      <c r="J380" s="8" t="str">
        <f t="shared" si="91"/>
        <v>Model_Blocker_Crack_2</v>
      </c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</row>
    <row r="381" spans="1:56" ht="14.6" x14ac:dyDescent="0.3">
      <c r="A381" s="10"/>
      <c r="B381" s="8" t="s">
        <v>87</v>
      </c>
      <c r="C381" s="9" t="str">
        <f t="shared" si="90"/>
        <v>BlockerCrack_3.0.3</v>
      </c>
      <c r="D381" s="8">
        <v>3</v>
      </c>
      <c r="E381" s="8">
        <v>0</v>
      </c>
      <c r="F381" s="8">
        <v>3</v>
      </c>
      <c r="G381" s="9"/>
      <c r="H381" s="9"/>
      <c r="I381" s="9"/>
      <c r="J381" s="8" t="str">
        <f t="shared" si="91"/>
        <v>Model_Blocker_Crack_3</v>
      </c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</row>
    <row r="382" spans="1:56" ht="14.6" x14ac:dyDescent="0.3">
      <c r="A382" s="10"/>
      <c r="B382" s="8" t="s">
        <v>87</v>
      </c>
      <c r="C382" s="9" t="str">
        <f t="shared" si="90"/>
        <v>BlockerCrack_3.0.4</v>
      </c>
      <c r="D382" s="8">
        <v>3</v>
      </c>
      <c r="E382" s="8">
        <v>0</v>
      </c>
      <c r="F382" s="8">
        <v>4</v>
      </c>
      <c r="G382" s="9"/>
      <c r="H382" s="9"/>
      <c r="I382" s="9"/>
      <c r="J382" s="8" t="str">
        <f t="shared" si="91"/>
        <v>Model_Blocker_Crack_4</v>
      </c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</row>
    <row r="383" spans="1:56" ht="14.6" x14ac:dyDescent="0.3">
      <c r="A383" s="10"/>
      <c r="B383" s="8" t="s">
        <v>87</v>
      </c>
      <c r="C383" s="9" t="str">
        <f t="shared" si="90"/>
        <v>BlockerCrack_3.0.5</v>
      </c>
      <c r="D383" s="8">
        <v>3</v>
      </c>
      <c r="E383" s="8">
        <v>0</v>
      </c>
      <c r="F383" s="8">
        <v>5</v>
      </c>
      <c r="G383" s="9"/>
      <c r="H383" s="9"/>
      <c r="I383" s="9"/>
      <c r="J383" s="8" t="str">
        <f t="shared" si="91"/>
        <v>Model_Blocker_Crack_5</v>
      </c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</row>
    <row r="384" spans="1:56" ht="14.6" x14ac:dyDescent="0.3">
      <c r="A384" s="10"/>
      <c r="B384" s="8" t="s">
        <v>87</v>
      </c>
      <c r="C384" s="9" t="str">
        <f t="shared" si="90"/>
        <v>BlockerCrack_3.0.6</v>
      </c>
      <c r="D384" s="8">
        <v>3</v>
      </c>
      <c r="E384" s="8">
        <v>0</v>
      </c>
      <c r="F384" s="8">
        <v>6</v>
      </c>
      <c r="G384" s="9"/>
      <c r="H384" s="9"/>
      <c r="I384" s="9"/>
      <c r="J384" s="8" t="str">
        <f t="shared" si="91"/>
        <v>Model_Blocker_Crack_6</v>
      </c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</row>
    <row r="385" spans="1:56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</row>
    <row r="386" spans="1:56" ht="14.6" x14ac:dyDescent="0.3">
      <c r="A386" s="10"/>
      <c r="B386" s="8" t="s">
        <v>88</v>
      </c>
      <c r="C386" s="9" t="str">
        <f t="shared" ref="C386:C391" si="92">CONCATENATE(B386,"_",D386,".",E386,".",F386)</f>
        <v>BlockerCrackTrigger_3.0.1</v>
      </c>
      <c r="D386" s="8">
        <v>3</v>
      </c>
      <c r="E386" s="8">
        <v>0</v>
      </c>
      <c r="F386" s="8">
        <v>1</v>
      </c>
      <c r="G386" s="9"/>
      <c r="H386" s="9"/>
      <c r="I386" s="9"/>
      <c r="J386" s="8" t="str">
        <f t="shared" ref="J386:J391" si="93">CONCATENATE("Model_Trigger_Once_",F386)</f>
        <v>Model_Trigger_Once_1</v>
      </c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</row>
    <row r="387" spans="1:56" ht="14.6" x14ac:dyDescent="0.3">
      <c r="A387" s="10"/>
      <c r="B387" s="8" t="s">
        <v>88</v>
      </c>
      <c r="C387" s="9" t="str">
        <f t="shared" si="92"/>
        <v>BlockerCrackTrigger_3.0.2</v>
      </c>
      <c r="D387" s="8">
        <v>3</v>
      </c>
      <c r="E387" s="8">
        <v>0</v>
      </c>
      <c r="F387" s="8">
        <v>2</v>
      </c>
      <c r="G387" s="9"/>
      <c r="H387" s="9"/>
      <c r="I387" s="9"/>
      <c r="J387" s="8" t="str">
        <f t="shared" si="93"/>
        <v>Model_Trigger_Once_2</v>
      </c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</row>
    <row r="388" spans="1:56" ht="14.6" x14ac:dyDescent="0.3">
      <c r="A388" s="10"/>
      <c r="B388" s="8" t="s">
        <v>88</v>
      </c>
      <c r="C388" s="9" t="str">
        <f t="shared" si="92"/>
        <v>BlockerCrackTrigger_3.0.3</v>
      </c>
      <c r="D388" s="8">
        <v>3</v>
      </c>
      <c r="E388" s="8">
        <v>0</v>
      </c>
      <c r="F388" s="8">
        <v>3</v>
      </c>
      <c r="G388" s="9"/>
      <c r="H388" s="9"/>
      <c r="I388" s="9"/>
      <c r="J388" s="8" t="str">
        <f t="shared" si="93"/>
        <v>Model_Trigger_Once_3</v>
      </c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</row>
    <row r="389" spans="1:56" ht="14.6" x14ac:dyDescent="0.3">
      <c r="A389" s="10"/>
      <c r="B389" s="8" t="s">
        <v>88</v>
      </c>
      <c r="C389" s="9" t="str">
        <f t="shared" si="92"/>
        <v>BlockerCrackTrigger_3.0.4</v>
      </c>
      <c r="D389" s="8">
        <v>3</v>
      </c>
      <c r="E389" s="8">
        <v>0</v>
      </c>
      <c r="F389" s="8">
        <v>4</v>
      </c>
      <c r="G389" s="9"/>
      <c r="H389" s="9"/>
      <c r="I389" s="9"/>
      <c r="J389" s="8" t="str">
        <f t="shared" si="93"/>
        <v>Model_Trigger_Once_4</v>
      </c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</row>
    <row r="390" spans="1:56" ht="14.6" x14ac:dyDescent="0.3">
      <c r="A390" s="10"/>
      <c r="B390" s="8" t="s">
        <v>88</v>
      </c>
      <c r="C390" s="9" t="str">
        <f t="shared" si="92"/>
        <v>BlockerCrackTrigger_3.0.5</v>
      </c>
      <c r="D390" s="8">
        <v>3</v>
      </c>
      <c r="E390" s="8">
        <v>0</v>
      </c>
      <c r="F390" s="8">
        <v>5</v>
      </c>
      <c r="G390" s="9"/>
      <c r="H390" s="9"/>
      <c r="I390" s="9"/>
      <c r="J390" s="8" t="str">
        <f t="shared" si="93"/>
        <v>Model_Trigger_Once_5</v>
      </c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</row>
    <row r="391" spans="1:56" ht="14.6" x14ac:dyDescent="0.3">
      <c r="A391" s="10"/>
      <c r="B391" s="8" t="s">
        <v>88</v>
      </c>
      <c r="C391" s="9" t="str">
        <f t="shared" si="92"/>
        <v>BlockerCrackTrigger_3.0.6</v>
      </c>
      <c r="D391" s="8">
        <v>3</v>
      </c>
      <c r="E391" s="8">
        <v>0</v>
      </c>
      <c r="F391" s="8">
        <v>6</v>
      </c>
      <c r="G391" s="9"/>
      <c r="H391" s="9"/>
      <c r="I391" s="9"/>
      <c r="J391" s="8" t="str">
        <f t="shared" si="93"/>
        <v>Model_Trigger_Once_6</v>
      </c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</row>
    <row r="392" spans="1:56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</row>
    <row r="393" spans="1:56" ht="14.6" x14ac:dyDescent="0.3">
      <c r="A393" s="30" t="s">
        <v>0</v>
      </c>
      <c r="B393" s="31"/>
      <c r="C393" s="31"/>
      <c r="D393" s="31"/>
      <c r="E393" s="88" t="s">
        <v>147</v>
      </c>
      <c r="F393" s="89"/>
      <c r="G393" s="31"/>
      <c r="H393" s="31"/>
      <c r="I393" s="31"/>
      <c r="J393" s="31"/>
      <c r="K393" s="32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</row>
    <row r="394" spans="1:56" ht="14.6" x14ac:dyDescent="0.3">
      <c r="A394" s="10"/>
      <c r="B394" s="20" t="s">
        <v>83</v>
      </c>
      <c r="C394" s="9" t="str">
        <f t="shared" ref="C394:C399" si="94">CONCATENATE(B394,"_",D394,".",E394,".",F394)</f>
        <v>TrapArrow_0.0.1</v>
      </c>
      <c r="D394" s="8">
        <v>0</v>
      </c>
      <c r="E394" s="8">
        <v>0</v>
      </c>
      <c r="F394" s="8">
        <v>1</v>
      </c>
      <c r="G394" s="9"/>
      <c r="H394" s="9"/>
      <c r="I394" s="9"/>
      <c r="J394" s="20" t="str">
        <f t="shared" ref="J394:J399" si="95">CONCATENATE("Model_TrapArrow_",F394)</f>
        <v>Model_TrapArrow_1</v>
      </c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</row>
    <row r="395" spans="1:56" ht="14.6" x14ac:dyDescent="0.3">
      <c r="A395" s="10"/>
      <c r="B395" s="20" t="s">
        <v>83</v>
      </c>
      <c r="C395" s="9" t="str">
        <f t="shared" si="94"/>
        <v>TrapArrow_0.0.2</v>
      </c>
      <c r="D395" s="8">
        <v>0</v>
      </c>
      <c r="E395" s="8">
        <v>0</v>
      </c>
      <c r="F395" s="8">
        <v>2</v>
      </c>
      <c r="G395" s="9"/>
      <c r="H395" s="9"/>
      <c r="I395" s="9"/>
      <c r="J395" s="20" t="str">
        <f t="shared" si="95"/>
        <v>Model_TrapArrow_2</v>
      </c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</row>
    <row r="396" spans="1:56" ht="14.6" x14ac:dyDescent="0.3">
      <c r="A396" s="10"/>
      <c r="B396" s="20" t="s">
        <v>83</v>
      </c>
      <c r="C396" s="9" t="str">
        <f t="shared" si="94"/>
        <v>TrapArrow_0.0.3</v>
      </c>
      <c r="D396" s="8">
        <v>0</v>
      </c>
      <c r="E396" s="8">
        <v>0</v>
      </c>
      <c r="F396" s="8">
        <v>3</v>
      </c>
      <c r="G396" s="9"/>
      <c r="H396" s="9"/>
      <c r="I396" s="9"/>
      <c r="J396" s="20" t="str">
        <f t="shared" si="95"/>
        <v>Model_TrapArrow_3</v>
      </c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</row>
    <row r="397" spans="1:56" ht="14.6" x14ac:dyDescent="0.3">
      <c r="A397" s="10"/>
      <c r="B397" s="20" t="s">
        <v>83</v>
      </c>
      <c r="C397" s="9" t="str">
        <f t="shared" si="94"/>
        <v>TrapArrow_0.0.4</v>
      </c>
      <c r="D397" s="8">
        <v>0</v>
      </c>
      <c r="E397" s="8">
        <v>0</v>
      </c>
      <c r="F397" s="8">
        <v>4</v>
      </c>
      <c r="G397" s="9"/>
      <c r="H397" s="9"/>
      <c r="I397" s="9"/>
      <c r="J397" s="20" t="str">
        <f t="shared" si="95"/>
        <v>Model_TrapArrow_4</v>
      </c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</row>
    <row r="398" spans="1:56" ht="14.6" x14ac:dyDescent="0.3">
      <c r="A398" s="10"/>
      <c r="B398" s="20" t="s">
        <v>83</v>
      </c>
      <c r="C398" s="9" t="str">
        <f t="shared" si="94"/>
        <v>TrapArrow_0.0.5</v>
      </c>
      <c r="D398" s="8">
        <v>0</v>
      </c>
      <c r="E398" s="8">
        <v>0</v>
      </c>
      <c r="F398" s="8">
        <v>5</v>
      </c>
      <c r="G398" s="9"/>
      <c r="H398" s="9"/>
      <c r="I398" s="9"/>
      <c r="J398" s="20" t="str">
        <f t="shared" si="95"/>
        <v>Model_TrapArrow_5</v>
      </c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</row>
    <row r="399" spans="1:56" ht="14.6" x14ac:dyDescent="0.3">
      <c r="A399" s="10"/>
      <c r="B399" s="20" t="s">
        <v>83</v>
      </c>
      <c r="C399" s="9" t="str">
        <f t="shared" si="94"/>
        <v>TrapArrow_0.0.6</v>
      </c>
      <c r="D399" s="8">
        <v>0</v>
      </c>
      <c r="E399" s="8">
        <v>0</v>
      </c>
      <c r="F399" s="8">
        <v>6</v>
      </c>
      <c r="G399" s="9"/>
      <c r="H399" s="9"/>
      <c r="I399" s="9"/>
      <c r="J399" s="20" t="str">
        <f t="shared" si="95"/>
        <v>Model_TrapArrow_6</v>
      </c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</row>
    <row r="400" spans="1:56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</row>
    <row r="401" spans="1:56" ht="14.6" x14ac:dyDescent="0.3">
      <c r="A401" s="10"/>
      <c r="B401" s="20" t="s">
        <v>84</v>
      </c>
      <c r="C401" s="9" t="str">
        <f t="shared" ref="C401:C406" si="96">CONCATENATE(B401,"_",D401,".",E401,".",F401)</f>
        <v>TrapArrowTrigger_0.0.1</v>
      </c>
      <c r="D401" s="8">
        <v>0</v>
      </c>
      <c r="E401" s="8">
        <v>0</v>
      </c>
      <c r="F401" s="8">
        <v>1</v>
      </c>
      <c r="G401" s="9"/>
      <c r="H401" s="9"/>
      <c r="I401" s="9"/>
      <c r="J401" s="20" t="str">
        <f t="shared" ref="J401:J406" si="97">CONCATENATE("Model_Trigger_",F401)</f>
        <v>Model_Trigger_1</v>
      </c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</row>
    <row r="402" spans="1:56" ht="14.6" x14ac:dyDescent="0.3">
      <c r="A402" s="10"/>
      <c r="B402" s="20" t="s">
        <v>84</v>
      </c>
      <c r="C402" s="9" t="str">
        <f t="shared" si="96"/>
        <v>TrapArrowTrigger_0.0.2</v>
      </c>
      <c r="D402" s="8">
        <v>0</v>
      </c>
      <c r="E402" s="8">
        <v>0</v>
      </c>
      <c r="F402" s="8">
        <v>2</v>
      </c>
      <c r="G402" s="9"/>
      <c r="H402" s="9"/>
      <c r="I402" s="9"/>
      <c r="J402" s="20" t="str">
        <f t="shared" si="97"/>
        <v>Model_Trigger_2</v>
      </c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</row>
    <row r="403" spans="1:56" ht="14.6" x14ac:dyDescent="0.3">
      <c r="A403" s="10"/>
      <c r="B403" s="20" t="s">
        <v>84</v>
      </c>
      <c r="C403" s="9" t="str">
        <f t="shared" si="96"/>
        <v>TrapArrowTrigger_0.0.3</v>
      </c>
      <c r="D403" s="8">
        <v>0</v>
      </c>
      <c r="E403" s="8">
        <v>0</v>
      </c>
      <c r="F403" s="8">
        <v>3</v>
      </c>
      <c r="G403" s="9"/>
      <c r="H403" s="9"/>
      <c r="I403" s="9"/>
      <c r="J403" s="20" t="str">
        <f t="shared" si="97"/>
        <v>Model_Trigger_3</v>
      </c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</row>
    <row r="404" spans="1:56" ht="14.6" x14ac:dyDescent="0.3">
      <c r="A404" s="10"/>
      <c r="B404" s="20" t="s">
        <v>84</v>
      </c>
      <c r="C404" s="9" t="str">
        <f t="shared" si="96"/>
        <v>TrapArrowTrigger_0.0.4</v>
      </c>
      <c r="D404" s="8">
        <v>0</v>
      </c>
      <c r="E404" s="8">
        <v>0</v>
      </c>
      <c r="F404" s="8">
        <v>4</v>
      </c>
      <c r="G404" s="9"/>
      <c r="H404" s="9"/>
      <c r="I404" s="9"/>
      <c r="J404" s="20" t="str">
        <f t="shared" si="97"/>
        <v>Model_Trigger_4</v>
      </c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</row>
    <row r="405" spans="1:56" ht="14.6" x14ac:dyDescent="0.3">
      <c r="A405" s="10"/>
      <c r="B405" s="20" t="s">
        <v>84</v>
      </c>
      <c r="C405" s="9" t="str">
        <f t="shared" si="96"/>
        <v>TrapArrowTrigger_0.0.5</v>
      </c>
      <c r="D405" s="8">
        <v>0</v>
      </c>
      <c r="E405" s="8">
        <v>0</v>
      </c>
      <c r="F405" s="8">
        <v>5</v>
      </c>
      <c r="G405" s="9"/>
      <c r="H405" s="9"/>
      <c r="I405" s="9"/>
      <c r="J405" s="20" t="str">
        <f t="shared" si="97"/>
        <v>Model_Trigger_5</v>
      </c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</row>
    <row r="406" spans="1:56" ht="14.6" x14ac:dyDescent="0.3">
      <c r="A406" s="10"/>
      <c r="B406" s="20" t="s">
        <v>84</v>
      </c>
      <c r="C406" s="9" t="str">
        <f t="shared" si="96"/>
        <v>TrapArrowTrigger_0.0.6</v>
      </c>
      <c r="D406" s="8">
        <v>0</v>
      </c>
      <c r="E406" s="8">
        <v>0</v>
      </c>
      <c r="F406" s="8">
        <v>6</v>
      </c>
      <c r="G406" s="9"/>
      <c r="H406" s="9"/>
      <c r="I406" s="9"/>
      <c r="J406" s="20" t="str">
        <f t="shared" si="97"/>
        <v>Model_Trigger_6</v>
      </c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</row>
    <row r="407" spans="1:56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</row>
    <row r="408" spans="1:56" ht="14.6" x14ac:dyDescent="0.3">
      <c r="A408" s="10"/>
      <c r="B408" s="20" t="s">
        <v>83</v>
      </c>
      <c r="C408" s="9" t="str">
        <f t="shared" ref="C408:C413" si="98">CONCATENATE(B408,"_",D408,".",E408,".",F408)</f>
        <v>TrapArrow_1.0.1</v>
      </c>
      <c r="D408" s="8">
        <v>1</v>
      </c>
      <c r="E408" s="8">
        <v>0</v>
      </c>
      <c r="F408" s="8">
        <v>1</v>
      </c>
      <c r="G408" s="9"/>
      <c r="H408" s="9"/>
      <c r="I408" s="9"/>
      <c r="J408" s="20" t="str">
        <f t="shared" ref="J408:J413" si="99">CONCATENATE("Model_TrapArrow_",F408)</f>
        <v>Model_TrapArrow_1</v>
      </c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</row>
    <row r="409" spans="1:56" ht="14.6" x14ac:dyDescent="0.3">
      <c r="A409" s="10"/>
      <c r="B409" s="20" t="s">
        <v>83</v>
      </c>
      <c r="C409" s="9" t="str">
        <f t="shared" si="98"/>
        <v>TrapArrow_1.0.2</v>
      </c>
      <c r="D409" s="8">
        <v>1</v>
      </c>
      <c r="E409" s="8">
        <v>0</v>
      </c>
      <c r="F409" s="8">
        <v>2</v>
      </c>
      <c r="G409" s="9"/>
      <c r="H409" s="9"/>
      <c r="I409" s="9"/>
      <c r="J409" s="20" t="str">
        <f t="shared" si="99"/>
        <v>Model_TrapArrow_2</v>
      </c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</row>
    <row r="410" spans="1:56" ht="14.6" x14ac:dyDescent="0.3">
      <c r="A410" s="10"/>
      <c r="B410" s="20" t="s">
        <v>83</v>
      </c>
      <c r="C410" s="9" t="str">
        <f t="shared" si="98"/>
        <v>TrapArrow_1.0.3</v>
      </c>
      <c r="D410" s="8">
        <v>1</v>
      </c>
      <c r="E410" s="8">
        <v>0</v>
      </c>
      <c r="F410" s="8">
        <v>3</v>
      </c>
      <c r="G410" s="9"/>
      <c r="H410" s="9"/>
      <c r="I410" s="9"/>
      <c r="J410" s="20" t="str">
        <f t="shared" si="99"/>
        <v>Model_TrapArrow_3</v>
      </c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</row>
    <row r="411" spans="1:56" ht="14.6" x14ac:dyDescent="0.3">
      <c r="A411" s="10"/>
      <c r="B411" s="20" t="s">
        <v>83</v>
      </c>
      <c r="C411" s="9" t="str">
        <f t="shared" si="98"/>
        <v>TrapArrow_1.0.4</v>
      </c>
      <c r="D411" s="8">
        <v>1</v>
      </c>
      <c r="E411" s="8">
        <v>0</v>
      </c>
      <c r="F411" s="8">
        <v>4</v>
      </c>
      <c r="G411" s="9"/>
      <c r="H411" s="9"/>
      <c r="I411" s="9"/>
      <c r="J411" s="20" t="str">
        <f t="shared" si="99"/>
        <v>Model_TrapArrow_4</v>
      </c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</row>
    <row r="412" spans="1:56" ht="14.6" x14ac:dyDescent="0.3">
      <c r="A412" s="10"/>
      <c r="B412" s="20" t="s">
        <v>83</v>
      </c>
      <c r="C412" s="9" t="str">
        <f t="shared" si="98"/>
        <v>TrapArrow_1.0.5</v>
      </c>
      <c r="D412" s="8">
        <v>1</v>
      </c>
      <c r="E412" s="8">
        <v>0</v>
      </c>
      <c r="F412" s="8">
        <v>5</v>
      </c>
      <c r="G412" s="9"/>
      <c r="H412" s="9"/>
      <c r="I412" s="9"/>
      <c r="J412" s="20" t="str">
        <f t="shared" si="99"/>
        <v>Model_TrapArrow_5</v>
      </c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</row>
    <row r="413" spans="1:56" ht="14.6" x14ac:dyDescent="0.3">
      <c r="A413" s="10"/>
      <c r="B413" s="20" t="s">
        <v>83</v>
      </c>
      <c r="C413" s="9" t="str">
        <f t="shared" si="98"/>
        <v>TrapArrow_1.0.6</v>
      </c>
      <c r="D413" s="8">
        <v>1</v>
      </c>
      <c r="E413" s="8">
        <v>0</v>
      </c>
      <c r="F413" s="8">
        <v>6</v>
      </c>
      <c r="G413" s="9"/>
      <c r="H413" s="9"/>
      <c r="I413" s="9"/>
      <c r="J413" s="20" t="str">
        <f t="shared" si="99"/>
        <v>Model_TrapArrow_6</v>
      </c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</row>
    <row r="414" spans="1:56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</row>
    <row r="415" spans="1:56" ht="14.6" x14ac:dyDescent="0.3">
      <c r="A415" s="10"/>
      <c r="B415" s="20" t="s">
        <v>84</v>
      </c>
      <c r="C415" s="9" t="str">
        <f t="shared" ref="C415:C420" si="100">CONCATENATE(B415,"_",D415,".",E415,".",F415)</f>
        <v>TrapArrowTrigger_1.0.1</v>
      </c>
      <c r="D415" s="8">
        <v>1</v>
      </c>
      <c r="E415" s="8">
        <v>0</v>
      </c>
      <c r="F415" s="8">
        <v>1</v>
      </c>
      <c r="G415" s="9"/>
      <c r="H415" s="9"/>
      <c r="I415" s="9"/>
      <c r="J415" s="20" t="str">
        <f t="shared" ref="J415:J420" si="101">CONCATENATE("Model_Trigger_",F415)</f>
        <v>Model_Trigger_1</v>
      </c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</row>
    <row r="416" spans="1:56" ht="14.6" x14ac:dyDescent="0.3">
      <c r="A416" s="10"/>
      <c r="B416" s="20" t="s">
        <v>84</v>
      </c>
      <c r="C416" s="9" t="str">
        <f t="shared" si="100"/>
        <v>TrapArrowTrigger_1.0.2</v>
      </c>
      <c r="D416" s="8">
        <v>1</v>
      </c>
      <c r="E416" s="8">
        <v>0</v>
      </c>
      <c r="F416" s="8">
        <v>2</v>
      </c>
      <c r="G416" s="9"/>
      <c r="H416" s="9"/>
      <c r="I416" s="9"/>
      <c r="J416" s="20" t="str">
        <f t="shared" si="101"/>
        <v>Model_Trigger_2</v>
      </c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</row>
    <row r="417" spans="1:56" ht="14.6" x14ac:dyDescent="0.3">
      <c r="A417" s="10"/>
      <c r="B417" s="20" t="s">
        <v>84</v>
      </c>
      <c r="C417" s="9" t="str">
        <f t="shared" si="100"/>
        <v>TrapArrowTrigger_1.0.3</v>
      </c>
      <c r="D417" s="8">
        <v>1</v>
      </c>
      <c r="E417" s="8">
        <v>0</v>
      </c>
      <c r="F417" s="8">
        <v>3</v>
      </c>
      <c r="G417" s="9"/>
      <c r="H417" s="9"/>
      <c r="I417" s="9"/>
      <c r="J417" s="20" t="str">
        <f t="shared" si="101"/>
        <v>Model_Trigger_3</v>
      </c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</row>
    <row r="418" spans="1:56" ht="14.6" x14ac:dyDescent="0.3">
      <c r="A418" s="10"/>
      <c r="B418" s="20" t="s">
        <v>84</v>
      </c>
      <c r="C418" s="9" t="str">
        <f t="shared" si="100"/>
        <v>TrapArrowTrigger_1.0.4</v>
      </c>
      <c r="D418" s="8">
        <v>1</v>
      </c>
      <c r="E418" s="8">
        <v>0</v>
      </c>
      <c r="F418" s="8">
        <v>4</v>
      </c>
      <c r="G418" s="9"/>
      <c r="H418" s="9"/>
      <c r="I418" s="9"/>
      <c r="J418" s="20" t="str">
        <f t="shared" si="101"/>
        <v>Model_Trigger_4</v>
      </c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</row>
    <row r="419" spans="1:56" ht="14.6" x14ac:dyDescent="0.3">
      <c r="A419" s="10"/>
      <c r="B419" s="20" t="s">
        <v>84</v>
      </c>
      <c r="C419" s="9" t="str">
        <f t="shared" si="100"/>
        <v>TrapArrowTrigger_1.0.5</v>
      </c>
      <c r="D419" s="8">
        <v>1</v>
      </c>
      <c r="E419" s="8">
        <v>0</v>
      </c>
      <c r="F419" s="8">
        <v>5</v>
      </c>
      <c r="G419" s="9"/>
      <c r="H419" s="9"/>
      <c r="I419" s="9"/>
      <c r="J419" s="20" t="str">
        <f t="shared" si="101"/>
        <v>Model_Trigger_5</v>
      </c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</row>
    <row r="420" spans="1:56" ht="14.6" x14ac:dyDescent="0.3">
      <c r="A420" s="10"/>
      <c r="B420" s="20" t="s">
        <v>84</v>
      </c>
      <c r="C420" s="9" t="str">
        <f t="shared" si="100"/>
        <v>TrapArrowTrigger_1.0.6</v>
      </c>
      <c r="D420" s="8">
        <v>1</v>
      </c>
      <c r="E420" s="8">
        <v>0</v>
      </c>
      <c r="F420" s="8">
        <v>6</v>
      </c>
      <c r="G420" s="9"/>
      <c r="H420" s="9"/>
      <c r="I420" s="9"/>
      <c r="J420" s="20" t="str">
        <f t="shared" si="101"/>
        <v>Model_Trigger_6</v>
      </c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</row>
    <row r="421" spans="1:56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</row>
    <row r="422" spans="1:56" ht="14.6" x14ac:dyDescent="0.3">
      <c r="A422" s="10"/>
      <c r="B422" s="20" t="s">
        <v>83</v>
      </c>
      <c r="C422" s="9" t="str">
        <f t="shared" ref="C422:C427" si="102">CONCATENATE(B422,"_",D422,".",E422,".",F422)</f>
        <v>TrapArrow_2.0.1</v>
      </c>
      <c r="D422" s="8">
        <v>2</v>
      </c>
      <c r="E422" s="8">
        <v>0</v>
      </c>
      <c r="F422" s="8">
        <v>1</v>
      </c>
      <c r="G422" s="9"/>
      <c r="H422" s="9"/>
      <c r="I422" s="9"/>
      <c r="J422" s="20" t="str">
        <f t="shared" ref="J422:J427" si="103">CONCATENATE("Model_TrapArrow_",F422)</f>
        <v>Model_TrapArrow_1</v>
      </c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</row>
    <row r="423" spans="1:56" ht="14.6" x14ac:dyDescent="0.3">
      <c r="A423" s="10"/>
      <c r="B423" s="20" t="s">
        <v>83</v>
      </c>
      <c r="C423" s="9" t="str">
        <f t="shared" si="102"/>
        <v>TrapArrow_2.0.2</v>
      </c>
      <c r="D423" s="8">
        <v>2</v>
      </c>
      <c r="E423" s="8">
        <v>0</v>
      </c>
      <c r="F423" s="8">
        <v>2</v>
      </c>
      <c r="G423" s="9"/>
      <c r="H423" s="9"/>
      <c r="I423" s="9"/>
      <c r="J423" s="20" t="str">
        <f t="shared" si="103"/>
        <v>Model_TrapArrow_2</v>
      </c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</row>
    <row r="424" spans="1:56" ht="14.6" x14ac:dyDescent="0.3">
      <c r="A424" s="10"/>
      <c r="B424" s="20" t="s">
        <v>83</v>
      </c>
      <c r="C424" s="9" t="str">
        <f t="shared" si="102"/>
        <v>TrapArrow_2.0.3</v>
      </c>
      <c r="D424" s="8">
        <v>2</v>
      </c>
      <c r="E424" s="8">
        <v>0</v>
      </c>
      <c r="F424" s="8">
        <v>3</v>
      </c>
      <c r="G424" s="9"/>
      <c r="H424" s="9"/>
      <c r="I424" s="9"/>
      <c r="J424" s="20" t="str">
        <f t="shared" si="103"/>
        <v>Model_TrapArrow_3</v>
      </c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</row>
    <row r="425" spans="1:56" ht="14.6" x14ac:dyDescent="0.3">
      <c r="A425" s="10"/>
      <c r="B425" s="20" t="s">
        <v>83</v>
      </c>
      <c r="C425" s="9" t="str">
        <f t="shared" si="102"/>
        <v>TrapArrow_2.0.4</v>
      </c>
      <c r="D425" s="8">
        <v>2</v>
      </c>
      <c r="E425" s="8">
        <v>0</v>
      </c>
      <c r="F425" s="8">
        <v>4</v>
      </c>
      <c r="G425" s="9"/>
      <c r="H425" s="9"/>
      <c r="I425" s="9"/>
      <c r="J425" s="20" t="str">
        <f t="shared" si="103"/>
        <v>Model_TrapArrow_4</v>
      </c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</row>
    <row r="426" spans="1:56" ht="14.6" x14ac:dyDescent="0.3">
      <c r="A426" s="10"/>
      <c r="B426" s="20" t="s">
        <v>83</v>
      </c>
      <c r="C426" s="9" t="str">
        <f t="shared" si="102"/>
        <v>TrapArrow_2.0.5</v>
      </c>
      <c r="D426" s="8">
        <v>2</v>
      </c>
      <c r="E426" s="8">
        <v>0</v>
      </c>
      <c r="F426" s="8">
        <v>5</v>
      </c>
      <c r="G426" s="9"/>
      <c r="H426" s="9"/>
      <c r="I426" s="9"/>
      <c r="J426" s="20" t="str">
        <f t="shared" si="103"/>
        <v>Model_TrapArrow_5</v>
      </c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</row>
    <row r="427" spans="1:56" ht="14.6" x14ac:dyDescent="0.3">
      <c r="A427" s="10"/>
      <c r="B427" s="20" t="s">
        <v>83</v>
      </c>
      <c r="C427" s="9" t="str">
        <f t="shared" si="102"/>
        <v>TrapArrow_2.0.6</v>
      </c>
      <c r="D427" s="8">
        <v>2</v>
      </c>
      <c r="E427" s="8">
        <v>0</v>
      </c>
      <c r="F427" s="8">
        <v>6</v>
      </c>
      <c r="G427" s="9"/>
      <c r="H427" s="9"/>
      <c r="I427" s="9"/>
      <c r="J427" s="20" t="str">
        <f t="shared" si="103"/>
        <v>Model_TrapArrow_6</v>
      </c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</row>
    <row r="428" spans="1:56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</row>
    <row r="429" spans="1:56" ht="14.6" x14ac:dyDescent="0.3">
      <c r="A429" s="10"/>
      <c r="B429" s="20" t="s">
        <v>84</v>
      </c>
      <c r="C429" s="9" t="str">
        <f t="shared" ref="C429:C434" si="104">CONCATENATE(B429,"_",D429,".",E429,".",F429)</f>
        <v>TrapArrowTrigger_2.0.1</v>
      </c>
      <c r="D429" s="8">
        <v>2</v>
      </c>
      <c r="E429" s="8">
        <v>0</v>
      </c>
      <c r="F429" s="8">
        <v>1</v>
      </c>
      <c r="G429" s="9"/>
      <c r="H429" s="9"/>
      <c r="I429" s="9"/>
      <c r="J429" s="20" t="str">
        <f t="shared" ref="J429:J434" si="105">CONCATENATE("Model_Trigger_",F429)</f>
        <v>Model_Trigger_1</v>
      </c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</row>
    <row r="430" spans="1:56" ht="14.6" x14ac:dyDescent="0.3">
      <c r="A430" s="10"/>
      <c r="B430" s="20" t="s">
        <v>84</v>
      </c>
      <c r="C430" s="9" t="str">
        <f t="shared" si="104"/>
        <v>TrapArrowTrigger_2.0.2</v>
      </c>
      <c r="D430" s="8">
        <v>2</v>
      </c>
      <c r="E430" s="8">
        <v>0</v>
      </c>
      <c r="F430" s="8">
        <v>2</v>
      </c>
      <c r="G430" s="9"/>
      <c r="H430" s="9"/>
      <c r="I430" s="9"/>
      <c r="J430" s="20" t="str">
        <f t="shared" si="105"/>
        <v>Model_Trigger_2</v>
      </c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</row>
    <row r="431" spans="1:56" ht="14.6" x14ac:dyDescent="0.3">
      <c r="A431" s="10"/>
      <c r="B431" s="20" t="s">
        <v>84</v>
      </c>
      <c r="C431" s="9" t="str">
        <f t="shared" si="104"/>
        <v>TrapArrowTrigger_2.0.3</v>
      </c>
      <c r="D431" s="8">
        <v>2</v>
      </c>
      <c r="E431" s="8">
        <v>0</v>
      </c>
      <c r="F431" s="8">
        <v>3</v>
      </c>
      <c r="G431" s="9"/>
      <c r="H431" s="9"/>
      <c r="I431" s="9"/>
      <c r="J431" s="20" t="str">
        <f t="shared" si="105"/>
        <v>Model_Trigger_3</v>
      </c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</row>
    <row r="432" spans="1:56" ht="14.6" x14ac:dyDescent="0.3">
      <c r="A432" s="10"/>
      <c r="B432" s="20" t="s">
        <v>84</v>
      </c>
      <c r="C432" s="9" t="str">
        <f t="shared" si="104"/>
        <v>TrapArrowTrigger_2.0.4</v>
      </c>
      <c r="D432" s="8">
        <v>2</v>
      </c>
      <c r="E432" s="8">
        <v>0</v>
      </c>
      <c r="F432" s="8">
        <v>4</v>
      </c>
      <c r="G432" s="9"/>
      <c r="H432" s="9"/>
      <c r="I432" s="9"/>
      <c r="J432" s="20" t="str">
        <f t="shared" si="105"/>
        <v>Model_Trigger_4</v>
      </c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</row>
    <row r="433" spans="1:56" ht="14.6" x14ac:dyDescent="0.3">
      <c r="A433" s="10"/>
      <c r="B433" s="20" t="s">
        <v>84</v>
      </c>
      <c r="C433" s="9" t="str">
        <f t="shared" si="104"/>
        <v>TrapArrowTrigger_2.0.5</v>
      </c>
      <c r="D433" s="8">
        <v>2</v>
      </c>
      <c r="E433" s="8">
        <v>0</v>
      </c>
      <c r="F433" s="8">
        <v>5</v>
      </c>
      <c r="G433" s="9"/>
      <c r="H433" s="9"/>
      <c r="I433" s="9"/>
      <c r="J433" s="20" t="str">
        <f t="shared" si="105"/>
        <v>Model_Trigger_5</v>
      </c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</row>
    <row r="434" spans="1:56" ht="14.6" x14ac:dyDescent="0.3">
      <c r="A434" s="10"/>
      <c r="B434" s="20" t="s">
        <v>84</v>
      </c>
      <c r="C434" s="9" t="str">
        <f t="shared" si="104"/>
        <v>TrapArrowTrigger_2.0.6</v>
      </c>
      <c r="D434" s="8">
        <v>2</v>
      </c>
      <c r="E434" s="8">
        <v>0</v>
      </c>
      <c r="F434" s="8">
        <v>6</v>
      </c>
      <c r="G434" s="9"/>
      <c r="H434" s="9"/>
      <c r="I434" s="9"/>
      <c r="J434" s="20" t="str">
        <f t="shared" si="105"/>
        <v>Model_Trigger_6</v>
      </c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</row>
    <row r="435" spans="1:56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</row>
    <row r="436" spans="1:56" ht="14.6" x14ac:dyDescent="0.3">
      <c r="A436" s="10"/>
      <c r="B436" s="20" t="s">
        <v>83</v>
      </c>
      <c r="C436" s="9" t="str">
        <f t="shared" ref="C436:C441" si="106">CONCATENATE(B436,"_",D436,".",E436,".",F436)</f>
        <v>TrapArrow_3.0.1</v>
      </c>
      <c r="D436" s="8">
        <v>3</v>
      </c>
      <c r="E436" s="8">
        <v>0</v>
      </c>
      <c r="F436" s="8">
        <v>1</v>
      </c>
      <c r="G436" s="9"/>
      <c r="H436" s="9"/>
      <c r="I436" s="9"/>
      <c r="J436" s="20" t="str">
        <f t="shared" ref="J436:J441" si="107">CONCATENATE("Model_TrapArrow_",F436)</f>
        <v>Model_TrapArrow_1</v>
      </c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</row>
    <row r="437" spans="1:56" ht="14.6" x14ac:dyDescent="0.3">
      <c r="A437" s="10"/>
      <c r="B437" s="20" t="s">
        <v>83</v>
      </c>
      <c r="C437" s="9" t="str">
        <f t="shared" si="106"/>
        <v>TrapArrow_3.0.2</v>
      </c>
      <c r="D437" s="8">
        <v>3</v>
      </c>
      <c r="E437" s="8">
        <v>0</v>
      </c>
      <c r="F437" s="8">
        <v>2</v>
      </c>
      <c r="G437" s="9"/>
      <c r="H437" s="9"/>
      <c r="I437" s="9"/>
      <c r="J437" s="20" t="str">
        <f t="shared" si="107"/>
        <v>Model_TrapArrow_2</v>
      </c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</row>
    <row r="438" spans="1:56" ht="14.6" x14ac:dyDescent="0.3">
      <c r="A438" s="10"/>
      <c r="B438" s="20" t="s">
        <v>83</v>
      </c>
      <c r="C438" s="9" t="str">
        <f t="shared" si="106"/>
        <v>TrapArrow_3.0.3</v>
      </c>
      <c r="D438" s="8">
        <v>3</v>
      </c>
      <c r="E438" s="8">
        <v>0</v>
      </c>
      <c r="F438" s="8">
        <v>3</v>
      </c>
      <c r="G438" s="9"/>
      <c r="H438" s="9"/>
      <c r="I438" s="9"/>
      <c r="J438" s="20" t="str">
        <f t="shared" si="107"/>
        <v>Model_TrapArrow_3</v>
      </c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</row>
    <row r="439" spans="1:56" ht="14.6" x14ac:dyDescent="0.3">
      <c r="A439" s="10"/>
      <c r="B439" s="20" t="s">
        <v>83</v>
      </c>
      <c r="C439" s="9" t="str">
        <f t="shared" si="106"/>
        <v>TrapArrow_3.0.4</v>
      </c>
      <c r="D439" s="8">
        <v>3</v>
      </c>
      <c r="E439" s="8">
        <v>0</v>
      </c>
      <c r="F439" s="8">
        <v>4</v>
      </c>
      <c r="G439" s="9"/>
      <c r="H439" s="9"/>
      <c r="I439" s="9"/>
      <c r="J439" s="20" t="str">
        <f t="shared" si="107"/>
        <v>Model_TrapArrow_4</v>
      </c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</row>
    <row r="440" spans="1:56" ht="14.6" x14ac:dyDescent="0.3">
      <c r="A440" s="10"/>
      <c r="B440" s="20" t="s">
        <v>83</v>
      </c>
      <c r="C440" s="9" t="str">
        <f t="shared" si="106"/>
        <v>TrapArrow_3.0.5</v>
      </c>
      <c r="D440" s="8">
        <v>3</v>
      </c>
      <c r="E440" s="8">
        <v>0</v>
      </c>
      <c r="F440" s="8">
        <v>5</v>
      </c>
      <c r="G440" s="9"/>
      <c r="H440" s="9"/>
      <c r="I440" s="9"/>
      <c r="J440" s="20" t="str">
        <f t="shared" si="107"/>
        <v>Model_TrapArrow_5</v>
      </c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</row>
    <row r="441" spans="1:56" ht="14.6" x14ac:dyDescent="0.3">
      <c r="A441" s="10"/>
      <c r="B441" s="20" t="s">
        <v>83</v>
      </c>
      <c r="C441" s="9" t="str">
        <f t="shared" si="106"/>
        <v>TrapArrow_3.0.6</v>
      </c>
      <c r="D441" s="8">
        <v>3</v>
      </c>
      <c r="E441" s="8">
        <v>0</v>
      </c>
      <c r="F441" s="8">
        <v>6</v>
      </c>
      <c r="G441" s="9"/>
      <c r="H441" s="9"/>
      <c r="I441" s="9"/>
      <c r="J441" s="20" t="str">
        <f t="shared" si="107"/>
        <v>Model_TrapArrow_6</v>
      </c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</row>
    <row r="442" spans="1:56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</row>
    <row r="443" spans="1:56" ht="14.6" x14ac:dyDescent="0.3">
      <c r="A443" s="10"/>
      <c r="B443" s="20" t="s">
        <v>84</v>
      </c>
      <c r="C443" s="9" t="str">
        <f t="shared" ref="C443:C448" si="108">CONCATENATE(B443,"_",D443,".",E443,".",F443)</f>
        <v>TrapArrowTrigger_3.0.1</v>
      </c>
      <c r="D443" s="8">
        <v>3</v>
      </c>
      <c r="E443" s="8">
        <v>0</v>
      </c>
      <c r="F443" s="8">
        <v>1</v>
      </c>
      <c r="G443" s="9"/>
      <c r="H443" s="9"/>
      <c r="I443" s="9"/>
      <c r="J443" s="20" t="str">
        <f t="shared" ref="J443:J448" si="109">CONCATENATE("Model_Trigger_",F443)</f>
        <v>Model_Trigger_1</v>
      </c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</row>
    <row r="444" spans="1:56" ht="14.6" x14ac:dyDescent="0.3">
      <c r="A444" s="10"/>
      <c r="B444" s="20" t="s">
        <v>84</v>
      </c>
      <c r="C444" s="9" t="str">
        <f t="shared" si="108"/>
        <v>TrapArrowTrigger_3.0.2</v>
      </c>
      <c r="D444" s="8">
        <v>3</v>
      </c>
      <c r="E444" s="8">
        <v>0</v>
      </c>
      <c r="F444" s="8">
        <v>2</v>
      </c>
      <c r="G444" s="9"/>
      <c r="H444" s="9"/>
      <c r="I444" s="9"/>
      <c r="J444" s="20" t="str">
        <f t="shared" si="109"/>
        <v>Model_Trigger_2</v>
      </c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</row>
    <row r="445" spans="1:56" ht="14.6" x14ac:dyDescent="0.3">
      <c r="A445" s="10"/>
      <c r="B445" s="20" t="s">
        <v>84</v>
      </c>
      <c r="C445" s="9" t="str">
        <f t="shared" si="108"/>
        <v>TrapArrowTrigger_3.0.3</v>
      </c>
      <c r="D445" s="8">
        <v>3</v>
      </c>
      <c r="E445" s="8">
        <v>0</v>
      </c>
      <c r="F445" s="8">
        <v>3</v>
      </c>
      <c r="G445" s="9"/>
      <c r="H445" s="9"/>
      <c r="I445" s="9"/>
      <c r="J445" s="20" t="str">
        <f t="shared" si="109"/>
        <v>Model_Trigger_3</v>
      </c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</row>
    <row r="446" spans="1:56" ht="14.6" x14ac:dyDescent="0.3">
      <c r="A446" s="10"/>
      <c r="B446" s="20" t="s">
        <v>84</v>
      </c>
      <c r="C446" s="9" t="str">
        <f t="shared" si="108"/>
        <v>TrapArrowTrigger_3.0.4</v>
      </c>
      <c r="D446" s="8">
        <v>3</v>
      </c>
      <c r="E446" s="8">
        <v>0</v>
      </c>
      <c r="F446" s="8">
        <v>4</v>
      </c>
      <c r="G446" s="9"/>
      <c r="H446" s="9"/>
      <c r="I446" s="9"/>
      <c r="J446" s="20" t="str">
        <f t="shared" si="109"/>
        <v>Model_Trigger_4</v>
      </c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</row>
    <row r="447" spans="1:56" ht="14.6" x14ac:dyDescent="0.3">
      <c r="A447" s="10"/>
      <c r="B447" s="20" t="s">
        <v>84</v>
      </c>
      <c r="C447" s="9" t="str">
        <f t="shared" si="108"/>
        <v>TrapArrowTrigger_3.0.5</v>
      </c>
      <c r="D447" s="8">
        <v>3</v>
      </c>
      <c r="E447" s="8">
        <v>0</v>
      </c>
      <c r="F447" s="8">
        <v>5</v>
      </c>
      <c r="G447" s="9"/>
      <c r="H447" s="9"/>
      <c r="I447" s="9"/>
      <c r="J447" s="20" t="str">
        <f t="shared" si="109"/>
        <v>Model_Trigger_5</v>
      </c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</row>
    <row r="448" spans="1:56" ht="14.6" x14ac:dyDescent="0.3">
      <c r="A448" s="10"/>
      <c r="B448" s="20" t="s">
        <v>84</v>
      </c>
      <c r="C448" s="9" t="str">
        <f t="shared" si="108"/>
        <v>TrapArrowTrigger_3.0.6</v>
      </c>
      <c r="D448" s="8">
        <v>3</v>
      </c>
      <c r="E448" s="8">
        <v>0</v>
      </c>
      <c r="F448" s="8">
        <v>6</v>
      </c>
      <c r="G448" s="9"/>
      <c r="H448" s="9"/>
      <c r="I448" s="9"/>
      <c r="J448" s="20" t="str">
        <f t="shared" si="109"/>
        <v>Model_Trigger_6</v>
      </c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</row>
    <row r="449" spans="1:56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</row>
    <row r="450" spans="1:56" ht="14.6" x14ac:dyDescent="0.3">
      <c r="A450" s="30" t="s">
        <v>0</v>
      </c>
      <c r="B450" s="31"/>
      <c r="C450" s="31"/>
      <c r="D450" s="31"/>
      <c r="E450" s="31"/>
      <c r="F450" s="31"/>
      <c r="G450" s="31"/>
      <c r="H450" s="31"/>
      <c r="I450" s="31"/>
      <c r="J450" s="31"/>
      <c r="K450" s="32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</row>
    <row r="451" spans="1:56" ht="14.6" x14ac:dyDescent="0.3">
      <c r="A451" s="10"/>
      <c r="B451" s="20" t="s">
        <v>97</v>
      </c>
      <c r="C451" s="9" t="str">
        <f t="shared" ref="C451:C461" si="110">CONCATENATE(B451,"_",D451)</f>
        <v>BossPattern_-1</v>
      </c>
      <c r="D451" s="8">
        <v>-1</v>
      </c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</row>
    <row r="452" spans="1:56" ht="14.6" x14ac:dyDescent="0.3">
      <c r="A452" s="10"/>
      <c r="B452" s="20" t="s">
        <v>97</v>
      </c>
      <c r="C452" s="9" t="str">
        <f t="shared" si="110"/>
        <v>BossPattern_1</v>
      </c>
      <c r="D452" s="8">
        <v>1</v>
      </c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</row>
    <row r="453" spans="1:56" ht="14.6" x14ac:dyDescent="0.3">
      <c r="A453" s="10"/>
      <c r="B453" s="20" t="s">
        <v>97</v>
      </c>
      <c r="C453" s="9" t="str">
        <f t="shared" si="110"/>
        <v>BossPattern_2</v>
      </c>
      <c r="D453" s="8">
        <v>2</v>
      </c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</row>
    <row r="454" spans="1:56" ht="14.6" x14ac:dyDescent="0.3">
      <c r="A454" s="10"/>
      <c r="B454" s="20" t="s">
        <v>97</v>
      </c>
      <c r="C454" s="9" t="str">
        <f t="shared" si="110"/>
        <v>BossPattern_3</v>
      </c>
      <c r="D454" s="8">
        <v>3</v>
      </c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</row>
    <row r="455" spans="1:56" ht="14.6" x14ac:dyDescent="0.3">
      <c r="A455" s="10"/>
      <c r="B455" s="20" t="s">
        <v>97</v>
      </c>
      <c r="C455" s="9" t="str">
        <f t="shared" si="110"/>
        <v>BossPattern_4</v>
      </c>
      <c r="D455" s="8">
        <v>4</v>
      </c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</row>
    <row r="456" spans="1:56" ht="14.6" x14ac:dyDescent="0.3">
      <c r="A456" s="10"/>
      <c r="B456" s="20" t="s">
        <v>97</v>
      </c>
      <c r="C456" s="9" t="str">
        <f t="shared" si="110"/>
        <v>BossPattern_5</v>
      </c>
      <c r="D456" s="8">
        <v>5</v>
      </c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</row>
    <row r="457" spans="1:56" ht="14.6" x14ac:dyDescent="0.3">
      <c r="A457" s="10"/>
      <c r="B457" s="20" t="s">
        <v>97</v>
      </c>
      <c r="C457" s="9" t="str">
        <f t="shared" si="110"/>
        <v>BossPattern_6</v>
      </c>
      <c r="D457" s="8">
        <v>6</v>
      </c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</row>
    <row r="458" spans="1:56" ht="14.6" x14ac:dyDescent="0.3">
      <c r="A458" s="10"/>
      <c r="B458" s="20" t="s">
        <v>97</v>
      </c>
      <c r="C458" s="9" t="str">
        <f t="shared" si="110"/>
        <v>BossPattern_7</v>
      </c>
      <c r="D458" s="8">
        <v>7</v>
      </c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</row>
    <row r="459" spans="1:56" ht="14.6" x14ac:dyDescent="0.3">
      <c r="A459" s="10"/>
      <c r="B459" s="20" t="s">
        <v>97</v>
      </c>
      <c r="C459" s="9" t="str">
        <f t="shared" si="110"/>
        <v>BossPattern_8</v>
      </c>
      <c r="D459" s="8">
        <v>8</v>
      </c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</row>
    <row r="460" spans="1:56" ht="14.6" x14ac:dyDescent="0.3">
      <c r="A460" s="10"/>
      <c r="B460" s="20" t="s">
        <v>97</v>
      </c>
      <c r="C460" s="9" t="str">
        <f t="shared" si="110"/>
        <v>BossPattern_9</v>
      </c>
      <c r="D460" s="8">
        <v>9</v>
      </c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</row>
    <row r="461" spans="1:56" ht="14.6" x14ac:dyDescent="0.3">
      <c r="A461" s="10"/>
      <c r="B461" s="20" t="s">
        <v>97</v>
      </c>
      <c r="C461" s="9" t="str">
        <f t="shared" si="110"/>
        <v>BossPattern_10</v>
      </c>
      <c r="D461" s="8">
        <v>10</v>
      </c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</row>
    <row r="462" spans="1:56" ht="14.6" x14ac:dyDescent="0.3">
      <c r="A462" s="10"/>
      <c r="B462" s="9"/>
      <c r="C462" s="9"/>
      <c r="D462" s="8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</row>
    <row r="463" spans="1:56" ht="14.6" x14ac:dyDescent="0.3">
      <c r="A463" s="10"/>
      <c r="B463" s="20" t="s">
        <v>98</v>
      </c>
      <c r="C463" s="9" t="str">
        <f t="shared" ref="C463:C473" si="111">CONCATENATE(B463,"_",D463)</f>
        <v>BossPatternTurn_-1</v>
      </c>
      <c r="D463" s="8">
        <v>-1</v>
      </c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</row>
    <row r="464" spans="1:56" ht="14.6" x14ac:dyDescent="0.3">
      <c r="A464" s="10"/>
      <c r="B464" s="20" t="s">
        <v>98</v>
      </c>
      <c r="C464" s="9" t="str">
        <f t="shared" si="111"/>
        <v>BossPatternTurn_1</v>
      </c>
      <c r="D464" s="8">
        <v>1</v>
      </c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</row>
    <row r="465" spans="1:56" ht="14.6" x14ac:dyDescent="0.3">
      <c r="A465" s="10"/>
      <c r="B465" s="20" t="s">
        <v>98</v>
      </c>
      <c r="C465" s="9" t="str">
        <f t="shared" si="111"/>
        <v>BossPatternTurn_2</v>
      </c>
      <c r="D465" s="8">
        <v>2</v>
      </c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</row>
    <row r="466" spans="1:56" ht="14.6" x14ac:dyDescent="0.3">
      <c r="A466" s="10"/>
      <c r="B466" s="20" t="s">
        <v>98</v>
      </c>
      <c r="C466" s="9" t="str">
        <f t="shared" si="111"/>
        <v>BossPatternTurn_3</v>
      </c>
      <c r="D466" s="8">
        <v>3</v>
      </c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</row>
    <row r="467" spans="1:56" ht="14.6" x14ac:dyDescent="0.3">
      <c r="A467" s="10"/>
      <c r="B467" s="20" t="s">
        <v>98</v>
      </c>
      <c r="C467" s="9" t="str">
        <f t="shared" si="111"/>
        <v>BossPatternTurn_4</v>
      </c>
      <c r="D467" s="8">
        <v>4</v>
      </c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</row>
    <row r="468" spans="1:56" ht="14.6" x14ac:dyDescent="0.3">
      <c r="A468" s="10"/>
      <c r="B468" s="20" t="s">
        <v>98</v>
      </c>
      <c r="C468" s="9" t="str">
        <f t="shared" si="111"/>
        <v>BossPatternTurn_5</v>
      </c>
      <c r="D468" s="8">
        <v>5</v>
      </c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</row>
    <row r="469" spans="1:56" ht="14.6" x14ac:dyDescent="0.3">
      <c r="A469" s="10"/>
      <c r="B469" s="20" t="s">
        <v>98</v>
      </c>
      <c r="C469" s="9" t="str">
        <f t="shared" si="111"/>
        <v>BossPatternTurn_6</v>
      </c>
      <c r="D469" s="8">
        <v>6</v>
      </c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</row>
    <row r="470" spans="1:56" ht="14.6" x14ac:dyDescent="0.3">
      <c r="A470" s="10"/>
      <c r="B470" s="20" t="s">
        <v>98</v>
      </c>
      <c r="C470" s="9" t="str">
        <f t="shared" si="111"/>
        <v>BossPatternTurn_7</v>
      </c>
      <c r="D470" s="8">
        <v>7</v>
      </c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</row>
    <row r="471" spans="1:56" ht="14.6" x14ac:dyDescent="0.3">
      <c r="A471" s="10"/>
      <c r="B471" s="20" t="s">
        <v>98</v>
      </c>
      <c r="C471" s="9" t="str">
        <f t="shared" si="111"/>
        <v>BossPatternTurn_8</v>
      </c>
      <c r="D471" s="8">
        <v>8</v>
      </c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</row>
    <row r="472" spans="1:56" ht="14.6" x14ac:dyDescent="0.3">
      <c r="A472" s="10"/>
      <c r="B472" s="20" t="s">
        <v>98</v>
      </c>
      <c r="C472" s="9" t="str">
        <f t="shared" si="111"/>
        <v>BossPatternTurn_9</v>
      </c>
      <c r="D472" s="8">
        <v>9</v>
      </c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</row>
    <row r="473" spans="1:56" ht="14.6" x14ac:dyDescent="0.3">
      <c r="A473" s="10"/>
      <c r="B473" s="20" t="s">
        <v>98</v>
      </c>
      <c r="C473" s="9" t="str">
        <f t="shared" si="111"/>
        <v>BossPatternTurn_10</v>
      </c>
      <c r="D473" s="8">
        <v>10</v>
      </c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</row>
    <row r="474" spans="1:56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</row>
    <row r="475" spans="1:56" ht="14.6" x14ac:dyDescent="0.3">
      <c r="A475" s="30" t="s">
        <v>0</v>
      </c>
      <c r="B475" s="31"/>
      <c r="C475" s="31"/>
      <c r="D475" s="31"/>
      <c r="E475" s="31"/>
      <c r="F475" s="31"/>
      <c r="G475" s="31"/>
      <c r="H475" s="31"/>
      <c r="I475" s="31"/>
      <c r="J475" s="31"/>
      <c r="K475" s="32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</row>
    <row r="476" spans="1:56" ht="14.6" x14ac:dyDescent="0.3">
      <c r="A476" s="10"/>
      <c r="B476" s="20" t="s">
        <v>99</v>
      </c>
      <c r="C476" s="9" t="str">
        <f t="shared" ref="C476:C485" si="112">CONCATENATE(B476,"_",D476)</f>
        <v>Boss_0</v>
      </c>
      <c r="D476" s="8">
        <v>0</v>
      </c>
      <c r="E476" s="8"/>
      <c r="F476" s="8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</row>
    <row r="477" spans="1:56" ht="14.6" x14ac:dyDescent="0.3">
      <c r="A477" s="10"/>
      <c r="B477" s="20" t="s">
        <v>99</v>
      </c>
      <c r="C477" s="9" t="str">
        <f t="shared" si="112"/>
        <v>Boss_1</v>
      </c>
      <c r="D477" s="8">
        <v>1</v>
      </c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</row>
    <row r="478" spans="1:56" ht="14.6" x14ac:dyDescent="0.3">
      <c r="A478" s="10"/>
      <c r="B478" s="20" t="s">
        <v>99</v>
      </c>
      <c r="C478" s="9" t="str">
        <f t="shared" si="112"/>
        <v>Boss_2</v>
      </c>
      <c r="D478" s="8">
        <v>2</v>
      </c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</row>
    <row r="479" spans="1:56" ht="14.6" x14ac:dyDescent="0.3">
      <c r="A479" s="10"/>
      <c r="B479" s="20" t="s">
        <v>99</v>
      </c>
      <c r="C479" s="9" t="str">
        <f t="shared" si="112"/>
        <v>Boss_3</v>
      </c>
      <c r="D479" s="8">
        <v>3</v>
      </c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</row>
    <row r="480" spans="1:56" ht="14.6" x14ac:dyDescent="0.3">
      <c r="A480" s="10"/>
      <c r="B480" s="20" t="s">
        <v>99</v>
      </c>
      <c r="C480" s="9" t="str">
        <f t="shared" si="112"/>
        <v>Boss_4</v>
      </c>
      <c r="D480" s="8">
        <v>4</v>
      </c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</row>
    <row r="481" spans="1:56" ht="14.6" x14ac:dyDescent="0.3">
      <c r="A481" s="10"/>
      <c r="B481" s="20" t="s">
        <v>99</v>
      </c>
      <c r="C481" s="9" t="str">
        <f t="shared" si="112"/>
        <v>Boss_5</v>
      </c>
      <c r="D481" s="8">
        <v>5</v>
      </c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</row>
    <row r="482" spans="1:56" ht="14.6" x14ac:dyDescent="0.3">
      <c r="A482" s="10"/>
      <c r="B482" s="20" t="s">
        <v>99</v>
      </c>
      <c r="C482" s="9" t="str">
        <f t="shared" si="112"/>
        <v>Boss_6</v>
      </c>
      <c r="D482" s="8">
        <v>6</v>
      </c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</row>
    <row r="483" spans="1:56" ht="14.6" x14ac:dyDescent="0.3">
      <c r="A483" s="10"/>
      <c r="B483" s="20" t="s">
        <v>99</v>
      </c>
      <c r="C483" s="9" t="str">
        <f t="shared" si="112"/>
        <v>Boss_7</v>
      </c>
      <c r="D483" s="8">
        <v>7</v>
      </c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</row>
    <row r="484" spans="1:56" ht="14.6" x14ac:dyDescent="0.3">
      <c r="A484" s="10"/>
      <c r="B484" s="20" t="s">
        <v>99</v>
      </c>
      <c r="C484" s="9" t="str">
        <f t="shared" si="112"/>
        <v>Boss_8</v>
      </c>
      <c r="D484" s="8">
        <v>8</v>
      </c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</row>
    <row r="485" spans="1:56" ht="14.6" x14ac:dyDescent="0.3">
      <c r="A485" s="10"/>
      <c r="B485" s="20" t="s">
        <v>99</v>
      </c>
      <c r="C485" s="9" t="str">
        <f t="shared" si="112"/>
        <v>Boss_9</v>
      </c>
      <c r="D485" s="8">
        <v>9</v>
      </c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</row>
    <row r="486" spans="1:56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</row>
    <row r="487" spans="1:56" ht="14.6" x14ac:dyDescent="0.3">
      <c r="A487" s="34" t="s">
        <v>0</v>
      </c>
      <c r="B487" s="35"/>
      <c r="C487" s="35"/>
      <c r="D487" s="35"/>
      <c r="E487" s="88" t="s">
        <v>147</v>
      </c>
      <c r="F487" s="89"/>
      <c r="G487" s="35"/>
      <c r="H487" s="35"/>
      <c r="I487" s="35"/>
      <c r="J487" s="35"/>
      <c r="K487" s="35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</row>
    <row r="488" spans="1:56" ht="14.6" x14ac:dyDescent="0.3">
      <c r="A488" s="10"/>
      <c r="B488" s="8" t="s">
        <v>96</v>
      </c>
      <c r="C488" s="8" t="str">
        <f t="shared" ref="C488:C493" si="113">CONCATENATE("Event_",D488,".",E488,".",F488)</f>
        <v>Event_0.0.1</v>
      </c>
      <c r="D488" s="8">
        <v>0</v>
      </c>
      <c r="E488" s="8">
        <v>0</v>
      </c>
      <c r="F488" s="8">
        <v>1</v>
      </c>
      <c r="G488" s="9"/>
      <c r="H488" s="9"/>
      <c r="I488" s="9"/>
      <c r="J488" s="8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</row>
    <row r="489" spans="1:56" ht="14.6" x14ac:dyDescent="0.3">
      <c r="A489" s="10"/>
      <c r="B489" s="8" t="s">
        <v>96</v>
      </c>
      <c r="C489" s="8" t="str">
        <f t="shared" si="113"/>
        <v>Event_0.0.2</v>
      </c>
      <c r="D489" s="8">
        <v>0</v>
      </c>
      <c r="E489" s="8">
        <v>0</v>
      </c>
      <c r="F489" s="8">
        <v>2</v>
      </c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</row>
    <row r="490" spans="1:56" ht="14.6" x14ac:dyDescent="0.3">
      <c r="A490" s="10"/>
      <c r="B490" s="8" t="s">
        <v>96</v>
      </c>
      <c r="C490" s="8" t="str">
        <f t="shared" si="113"/>
        <v>Event_0.0.3</v>
      </c>
      <c r="D490" s="8">
        <v>0</v>
      </c>
      <c r="E490" s="8">
        <v>0</v>
      </c>
      <c r="F490" s="8">
        <v>3</v>
      </c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</row>
    <row r="491" spans="1:56" ht="14.6" x14ac:dyDescent="0.3">
      <c r="A491" s="10"/>
      <c r="B491" s="8" t="s">
        <v>96</v>
      </c>
      <c r="C491" s="8" t="str">
        <f t="shared" si="113"/>
        <v>Event_0.0.4</v>
      </c>
      <c r="D491" s="8">
        <v>0</v>
      </c>
      <c r="E491" s="8">
        <v>0</v>
      </c>
      <c r="F491" s="8">
        <v>4</v>
      </c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</row>
    <row r="492" spans="1:56" ht="14.6" x14ac:dyDescent="0.3">
      <c r="A492" s="10"/>
      <c r="B492" s="8" t="s">
        <v>96</v>
      </c>
      <c r="C492" s="8" t="str">
        <f t="shared" si="113"/>
        <v>Event_0.0.5</v>
      </c>
      <c r="D492" s="8">
        <v>0</v>
      </c>
      <c r="E492" s="8">
        <v>0</v>
      </c>
      <c r="F492" s="8">
        <v>5</v>
      </c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</row>
    <row r="493" spans="1:56" ht="14.6" x14ac:dyDescent="0.3">
      <c r="A493" s="10"/>
      <c r="B493" s="8" t="s">
        <v>96</v>
      </c>
      <c r="C493" s="8" t="str">
        <f t="shared" si="113"/>
        <v>Event_0.0.6</v>
      </c>
      <c r="D493" s="8">
        <v>0</v>
      </c>
      <c r="E493" s="8">
        <v>0</v>
      </c>
      <c r="F493" s="8">
        <v>6</v>
      </c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</row>
    <row r="494" spans="1:56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</row>
    <row r="495" spans="1:56" ht="14.6" x14ac:dyDescent="0.3">
      <c r="A495" s="34" t="s">
        <v>0</v>
      </c>
      <c r="B495" s="35"/>
      <c r="C495" s="35"/>
      <c r="D495" s="35"/>
      <c r="E495" s="88" t="s">
        <v>147</v>
      </c>
      <c r="F495" s="89"/>
      <c r="G495" s="35"/>
      <c r="H495" s="35"/>
      <c r="I495" s="35"/>
      <c r="J495" s="35"/>
      <c r="K495" s="35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</row>
    <row r="496" spans="1:56" ht="14.6" x14ac:dyDescent="0.3">
      <c r="A496" s="10"/>
      <c r="B496" s="8" t="s">
        <v>96</v>
      </c>
      <c r="C496" s="8" t="str">
        <f t="shared" ref="C496:C500" si="114">CONCATENATE("Event_",D496,".",E496,".",F496)</f>
        <v>Event_1.0.2</v>
      </c>
      <c r="D496" s="8">
        <v>1</v>
      </c>
      <c r="E496" s="8">
        <v>0</v>
      </c>
      <c r="F496" s="8">
        <v>2</v>
      </c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</row>
    <row r="497" spans="1:56" ht="14.6" x14ac:dyDescent="0.3">
      <c r="A497" s="10"/>
      <c r="B497" s="8" t="s">
        <v>96</v>
      </c>
      <c r="C497" s="8" t="str">
        <f t="shared" si="114"/>
        <v>Event_1.0.3</v>
      </c>
      <c r="D497" s="8">
        <v>1</v>
      </c>
      <c r="E497" s="8">
        <v>0</v>
      </c>
      <c r="F497" s="8">
        <v>3</v>
      </c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</row>
    <row r="498" spans="1:56" ht="14.6" x14ac:dyDescent="0.3">
      <c r="A498" s="10"/>
      <c r="B498" s="8" t="s">
        <v>96</v>
      </c>
      <c r="C498" s="8" t="str">
        <f t="shared" si="114"/>
        <v>Event_1.0.4</v>
      </c>
      <c r="D498" s="8">
        <v>1</v>
      </c>
      <c r="E498" s="8">
        <v>0</v>
      </c>
      <c r="F498" s="8">
        <v>4</v>
      </c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</row>
    <row r="499" spans="1:56" ht="14.6" x14ac:dyDescent="0.3">
      <c r="A499" s="10"/>
      <c r="B499" s="8" t="s">
        <v>96</v>
      </c>
      <c r="C499" s="8" t="str">
        <f t="shared" si="114"/>
        <v>Event_1.0.5</v>
      </c>
      <c r="D499" s="8">
        <v>1</v>
      </c>
      <c r="E499" s="8">
        <v>0</v>
      </c>
      <c r="F499" s="8">
        <v>5</v>
      </c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</row>
    <row r="500" spans="1:56" ht="14.6" x14ac:dyDescent="0.3">
      <c r="A500" s="10"/>
      <c r="B500" s="8" t="s">
        <v>96</v>
      </c>
      <c r="C500" s="8" t="str">
        <f t="shared" si="114"/>
        <v>Event_1.0.6</v>
      </c>
      <c r="D500" s="8">
        <v>1</v>
      </c>
      <c r="E500" s="8">
        <v>0</v>
      </c>
      <c r="F500" s="8">
        <v>6</v>
      </c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</row>
    <row r="501" spans="1:56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</row>
    <row r="502" spans="1:56" ht="14.6" x14ac:dyDescent="0.3">
      <c r="A502" s="34" t="s">
        <v>0</v>
      </c>
      <c r="B502" s="35"/>
      <c r="C502" s="35"/>
      <c r="D502" s="35"/>
      <c r="E502" s="88" t="s">
        <v>147</v>
      </c>
      <c r="F502" s="89"/>
      <c r="G502" s="35"/>
      <c r="H502" s="35"/>
      <c r="I502" s="35"/>
      <c r="J502" s="35"/>
      <c r="K502" s="35" t="s">
        <v>148</v>
      </c>
      <c r="L502" s="35">
        <v>1000000</v>
      </c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</row>
    <row r="503" spans="1:56" ht="14.6" x14ac:dyDescent="0.3">
      <c r="A503" s="10"/>
      <c r="B503" s="8" t="s">
        <v>96</v>
      </c>
      <c r="C503" s="9" t="str">
        <f t="shared" ref="C503:C509" si="115">CONCATENATE(B503,"_Bridge_",D503-L$502,".",E503,".",F503)</f>
        <v>Event_Bridge_0.0.100</v>
      </c>
      <c r="D503" s="8">
        <v>1000000</v>
      </c>
      <c r="E503" s="8">
        <v>0</v>
      </c>
      <c r="F503" s="8">
        <v>100</v>
      </c>
      <c r="G503" s="9"/>
      <c r="H503" s="9"/>
      <c r="I503" s="9"/>
      <c r="J503" s="8" t="s">
        <v>163</v>
      </c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</row>
    <row r="504" spans="1:56" ht="14.6" x14ac:dyDescent="0.3">
      <c r="A504" s="10"/>
      <c r="B504" s="8" t="s">
        <v>96</v>
      </c>
      <c r="C504" s="9" t="str">
        <f t="shared" si="115"/>
        <v>Event_Bridge_1.0.100</v>
      </c>
      <c r="D504" s="8">
        <v>1000001</v>
      </c>
      <c r="E504" s="8">
        <v>0</v>
      </c>
      <c r="F504" s="8">
        <v>100</v>
      </c>
      <c r="G504" s="9"/>
      <c r="H504" s="9"/>
      <c r="I504" s="9"/>
      <c r="J504" s="8" t="s">
        <v>163</v>
      </c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</row>
    <row r="505" spans="1:56" ht="14.6" x14ac:dyDescent="0.3">
      <c r="A505" s="10"/>
      <c r="B505" s="8" t="s">
        <v>96</v>
      </c>
      <c r="C505" s="9" t="str">
        <f t="shared" si="115"/>
        <v>Event_Bridge_2.0.100</v>
      </c>
      <c r="D505" s="8">
        <v>1000002</v>
      </c>
      <c r="E505" s="8">
        <v>0</v>
      </c>
      <c r="F505" s="8">
        <v>100</v>
      </c>
      <c r="G505" s="9"/>
      <c r="H505" s="9"/>
      <c r="I505" s="9"/>
      <c r="J505" s="8" t="s">
        <v>163</v>
      </c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</row>
    <row r="506" spans="1:56" ht="14.6" x14ac:dyDescent="0.3">
      <c r="A506" s="10"/>
      <c r="B506" s="8" t="s">
        <v>96</v>
      </c>
      <c r="C506" s="9" t="str">
        <f t="shared" si="115"/>
        <v>Event_Bridge_3.0.100</v>
      </c>
      <c r="D506" s="8">
        <v>1000003</v>
      </c>
      <c r="E506" s="8">
        <v>0</v>
      </c>
      <c r="F506" s="8">
        <v>100</v>
      </c>
      <c r="G506" s="9"/>
      <c r="H506" s="9"/>
      <c r="I506" s="9"/>
      <c r="J506" s="8" t="s">
        <v>163</v>
      </c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</row>
    <row r="507" spans="1:56" ht="14.6" x14ac:dyDescent="0.3">
      <c r="A507" s="10"/>
      <c r="B507" s="8" t="s">
        <v>96</v>
      </c>
      <c r="C507" s="9" t="str">
        <f t="shared" si="115"/>
        <v>Event_Bridge_4.0.100</v>
      </c>
      <c r="D507" s="8">
        <v>1000004</v>
      </c>
      <c r="E507" s="8">
        <v>0</v>
      </c>
      <c r="F507" s="8">
        <v>100</v>
      </c>
      <c r="G507" s="9"/>
      <c r="H507" s="9"/>
      <c r="I507" s="9"/>
      <c r="J507" s="8" t="s">
        <v>163</v>
      </c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</row>
    <row r="508" spans="1:56" ht="14.6" x14ac:dyDescent="0.3">
      <c r="A508" s="10"/>
      <c r="B508" s="8" t="s">
        <v>96</v>
      </c>
      <c r="C508" s="9" t="str">
        <f t="shared" si="115"/>
        <v>Event_Bridge_5.0.100</v>
      </c>
      <c r="D508" s="8">
        <v>1000005</v>
      </c>
      <c r="E508" s="8">
        <v>0</v>
      </c>
      <c r="F508" s="8">
        <v>100</v>
      </c>
      <c r="G508" s="9"/>
      <c r="H508" s="9"/>
      <c r="I508" s="9"/>
      <c r="J508" s="8" t="s">
        <v>163</v>
      </c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</row>
    <row r="509" spans="1:56" ht="14.6" x14ac:dyDescent="0.3">
      <c r="A509" s="10"/>
      <c r="B509" s="8" t="s">
        <v>96</v>
      </c>
      <c r="C509" s="9" t="str">
        <f t="shared" si="115"/>
        <v>Event_Bridge_6.0.100</v>
      </c>
      <c r="D509" s="8">
        <v>1000006</v>
      </c>
      <c r="E509" s="8">
        <v>0</v>
      </c>
      <c r="F509" s="8">
        <v>100</v>
      </c>
      <c r="G509" s="9"/>
      <c r="H509" s="9"/>
      <c r="I509" s="9"/>
      <c r="J509" s="8" t="s">
        <v>163</v>
      </c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</row>
    <row r="510" spans="1:56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</row>
    <row r="511" spans="1:56" ht="14.6" x14ac:dyDescent="0.3">
      <c r="A511" s="34" t="s">
        <v>0</v>
      </c>
      <c r="B511" s="35"/>
      <c r="C511" s="35"/>
      <c r="D511" s="35"/>
      <c r="E511" s="88" t="s">
        <v>147</v>
      </c>
      <c r="F511" s="89"/>
      <c r="G511" s="35"/>
      <c r="H511" s="35"/>
      <c r="I511" s="35"/>
      <c r="J511" s="35"/>
      <c r="K511" s="35" t="s">
        <v>150</v>
      </c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</row>
    <row r="512" spans="1:56" ht="14.6" x14ac:dyDescent="0.3">
      <c r="A512" s="10"/>
      <c r="B512" s="8" t="s">
        <v>96</v>
      </c>
      <c r="C512" s="8" t="str">
        <f t="shared" ref="C512:C513" si="116">CONCATENATE("Event_Cam_Player_",F512)</f>
        <v>Event_Cam_Player_1</v>
      </c>
      <c r="D512" s="8">
        <v>2000000</v>
      </c>
      <c r="E512" s="8">
        <v>0</v>
      </c>
      <c r="F512" s="8">
        <v>1</v>
      </c>
      <c r="G512" s="9"/>
      <c r="H512" s="9"/>
      <c r="I512" s="9"/>
      <c r="J512" s="8" t="s">
        <v>164</v>
      </c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</row>
    <row r="513" spans="1:56" ht="14.6" x14ac:dyDescent="0.3">
      <c r="A513" s="10"/>
      <c r="B513" s="8" t="s">
        <v>96</v>
      </c>
      <c r="C513" s="8" t="str">
        <f t="shared" si="116"/>
        <v>Event_Cam_Player_2</v>
      </c>
      <c r="D513" s="8">
        <v>2000000</v>
      </c>
      <c r="E513" s="8">
        <v>0</v>
      </c>
      <c r="F513" s="8">
        <v>2</v>
      </c>
      <c r="G513" s="9"/>
      <c r="H513" s="9"/>
      <c r="I513" s="9"/>
      <c r="J513" s="8" t="s">
        <v>164</v>
      </c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</row>
    <row r="514" spans="1:56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</row>
    <row r="515" spans="1:56" ht="14.6" x14ac:dyDescent="0.3">
      <c r="A515" s="10"/>
      <c r="B515" s="8" t="s">
        <v>96</v>
      </c>
      <c r="C515" s="8" t="str">
        <f t="shared" ref="C515:C516" si="117">CONCATENATE("Event_Cam_PlayerFake_",F515)</f>
        <v>Event_Cam_PlayerFake_1</v>
      </c>
      <c r="D515" s="8">
        <v>2000000</v>
      </c>
      <c r="E515" s="8">
        <v>1</v>
      </c>
      <c r="F515" s="8">
        <v>1</v>
      </c>
      <c r="G515" s="9"/>
      <c r="H515" s="9"/>
      <c r="I515" s="9"/>
      <c r="J515" s="8" t="s">
        <v>165</v>
      </c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</row>
    <row r="516" spans="1:56" ht="14.6" x14ac:dyDescent="0.3">
      <c r="A516" s="10"/>
      <c r="B516" s="8" t="s">
        <v>96</v>
      </c>
      <c r="C516" s="8" t="str">
        <f t="shared" si="117"/>
        <v>Event_Cam_PlayerFake_2</v>
      </c>
      <c r="D516" s="8">
        <v>2000000</v>
      </c>
      <c r="E516" s="8">
        <v>1</v>
      </c>
      <c r="F516" s="8">
        <v>2</v>
      </c>
      <c r="G516" s="9"/>
      <c r="H516" s="9"/>
      <c r="I516" s="9"/>
      <c r="J516" s="8" t="s">
        <v>165</v>
      </c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</row>
    <row r="517" spans="1:56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</row>
    <row r="518" spans="1:56" ht="14.6" x14ac:dyDescent="0.3">
      <c r="A518" s="34" t="s">
        <v>0</v>
      </c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</row>
    <row r="519" spans="1:56" ht="14.6" x14ac:dyDescent="0.3">
      <c r="A519" s="7"/>
      <c r="B519" s="8" t="s">
        <v>40</v>
      </c>
      <c r="C519" s="8" t="s">
        <v>40</v>
      </c>
      <c r="D519" s="8"/>
      <c r="E519" s="8"/>
      <c r="F519" s="8"/>
      <c r="G519" s="8"/>
      <c r="H519" s="8"/>
      <c r="I519" s="8"/>
      <c r="J519" s="8" t="s">
        <v>166</v>
      </c>
      <c r="K519" s="8"/>
      <c r="L519" s="8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</row>
    <row r="520" spans="1:56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</row>
    <row r="521" spans="1:56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</row>
    <row r="522" spans="1:56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</row>
    <row r="523" spans="1:56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</row>
    <row r="524" spans="1:56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</row>
    <row r="525" spans="1:56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</row>
    <row r="526" spans="1:56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</row>
    <row r="527" spans="1:56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</row>
    <row r="528" spans="1:56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</row>
    <row r="529" spans="1:56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</row>
    <row r="530" spans="1:56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</row>
    <row r="531" spans="1:56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</row>
    <row r="532" spans="1:56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</row>
    <row r="533" spans="1:56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</row>
    <row r="534" spans="1:56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</row>
    <row r="535" spans="1:56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</row>
    <row r="536" spans="1:56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</row>
    <row r="537" spans="1:56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</row>
    <row r="538" spans="1:56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</row>
    <row r="539" spans="1:56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</row>
    <row r="540" spans="1:56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</row>
    <row r="541" spans="1:56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</row>
    <row r="542" spans="1:56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</row>
    <row r="543" spans="1:56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</row>
    <row r="544" spans="1:56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</row>
    <row r="545" spans="1:56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</row>
    <row r="546" spans="1:56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</row>
    <row r="547" spans="1:56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</row>
    <row r="548" spans="1:56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</row>
    <row r="549" spans="1:56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</row>
    <row r="550" spans="1:56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</row>
    <row r="551" spans="1:56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</row>
    <row r="552" spans="1:56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</row>
    <row r="553" spans="1:56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</row>
    <row r="554" spans="1:56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</row>
    <row r="555" spans="1:56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</row>
    <row r="556" spans="1:56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</row>
    <row r="557" spans="1:56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</row>
    <row r="558" spans="1:56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</row>
    <row r="559" spans="1:56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</row>
    <row r="560" spans="1:56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</row>
    <row r="561" spans="1:56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</row>
    <row r="562" spans="1:56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</row>
    <row r="563" spans="1:56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</row>
    <row r="564" spans="1:56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</row>
    <row r="565" spans="1:56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</row>
    <row r="566" spans="1:56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</row>
    <row r="567" spans="1:56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</row>
    <row r="568" spans="1:56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</row>
    <row r="569" spans="1:56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</row>
    <row r="570" spans="1:56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</row>
    <row r="571" spans="1:56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</row>
    <row r="572" spans="1:56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</row>
    <row r="573" spans="1:56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</row>
    <row r="574" spans="1:56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</row>
    <row r="575" spans="1:56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</row>
    <row r="576" spans="1:56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</row>
    <row r="577" spans="1:56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</row>
    <row r="578" spans="1:56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</row>
    <row r="579" spans="1:56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</row>
    <row r="580" spans="1:56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</row>
    <row r="581" spans="1:56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</row>
    <row r="582" spans="1:56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</row>
    <row r="583" spans="1:56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</row>
    <row r="584" spans="1:56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</row>
    <row r="585" spans="1:56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</row>
    <row r="586" spans="1:56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</row>
    <row r="587" spans="1:56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</row>
    <row r="588" spans="1:56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</row>
    <row r="589" spans="1:56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</row>
    <row r="590" spans="1:56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</row>
    <row r="591" spans="1:56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</row>
    <row r="592" spans="1:56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</row>
    <row r="593" spans="1:56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</row>
    <row r="594" spans="1:56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</row>
    <row r="595" spans="1:56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</row>
    <row r="596" spans="1:56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</row>
    <row r="597" spans="1:56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</row>
    <row r="598" spans="1:56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</row>
    <row r="599" spans="1:56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</row>
    <row r="600" spans="1:56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</row>
    <row r="601" spans="1:56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</row>
    <row r="602" spans="1:56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</row>
    <row r="603" spans="1:56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</row>
    <row r="604" spans="1:56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</row>
    <row r="605" spans="1:56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</row>
    <row r="606" spans="1:56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</row>
    <row r="607" spans="1:56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</row>
    <row r="608" spans="1:56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</row>
    <row r="609" spans="1:56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</row>
    <row r="610" spans="1:56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</row>
    <row r="611" spans="1:56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</row>
    <row r="612" spans="1:56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</row>
    <row r="613" spans="1:56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</row>
    <row r="614" spans="1:56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</row>
    <row r="615" spans="1:56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</row>
    <row r="616" spans="1:56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</row>
    <row r="617" spans="1:56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</row>
    <row r="618" spans="1:56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</row>
    <row r="619" spans="1:56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</row>
    <row r="620" spans="1:56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</row>
    <row r="621" spans="1:56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</row>
    <row r="622" spans="1:56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</row>
    <row r="623" spans="1:56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</row>
    <row r="624" spans="1:56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</row>
    <row r="625" spans="1:56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</row>
    <row r="626" spans="1:56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</row>
    <row r="627" spans="1:56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</row>
    <row r="628" spans="1:56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</row>
    <row r="629" spans="1:56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</row>
    <row r="630" spans="1:56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</row>
    <row r="631" spans="1:56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</row>
    <row r="632" spans="1:56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</row>
    <row r="633" spans="1:56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</row>
    <row r="634" spans="1:56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</row>
    <row r="635" spans="1:56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</row>
    <row r="636" spans="1:56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</row>
    <row r="637" spans="1:56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</row>
    <row r="638" spans="1:56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</row>
    <row r="639" spans="1:56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</row>
    <row r="640" spans="1:56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</row>
    <row r="641" spans="1:56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</row>
    <row r="642" spans="1:56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</row>
    <row r="643" spans="1:56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</row>
    <row r="644" spans="1:56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</row>
    <row r="645" spans="1:56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</row>
    <row r="646" spans="1:56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</row>
    <row r="647" spans="1:56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</row>
    <row r="648" spans="1:56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</row>
    <row r="649" spans="1:56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</row>
    <row r="650" spans="1:56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</row>
    <row r="651" spans="1:56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</row>
    <row r="652" spans="1:56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</row>
    <row r="653" spans="1:56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</row>
    <row r="654" spans="1:56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</row>
    <row r="655" spans="1:56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</row>
    <row r="656" spans="1:56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</row>
    <row r="657" spans="1:56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</row>
    <row r="658" spans="1:56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</row>
    <row r="659" spans="1:56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</row>
    <row r="660" spans="1:56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</row>
    <row r="661" spans="1:56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</row>
    <row r="662" spans="1:56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</row>
    <row r="663" spans="1:56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</row>
    <row r="664" spans="1:56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</row>
    <row r="665" spans="1:56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</row>
    <row r="666" spans="1:56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</row>
    <row r="667" spans="1:56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</row>
    <row r="668" spans="1:56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</row>
    <row r="669" spans="1:56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</row>
    <row r="670" spans="1:56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</row>
    <row r="671" spans="1:56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</row>
    <row r="672" spans="1:56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</row>
    <row r="673" spans="1:56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</row>
    <row r="674" spans="1:56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</row>
    <row r="675" spans="1:56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</row>
    <row r="676" spans="1:56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</row>
    <row r="677" spans="1:56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</row>
    <row r="678" spans="1:56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</row>
    <row r="679" spans="1:56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</row>
    <row r="680" spans="1:56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</row>
    <row r="681" spans="1:56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</row>
    <row r="682" spans="1:56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</row>
    <row r="683" spans="1:56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</row>
    <row r="684" spans="1:56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</row>
    <row r="685" spans="1:56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</row>
    <row r="686" spans="1:56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</row>
    <row r="687" spans="1:56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</row>
    <row r="688" spans="1:56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</row>
    <row r="689" spans="1:56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</row>
    <row r="690" spans="1:56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</row>
    <row r="691" spans="1:56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</row>
    <row r="692" spans="1:56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</row>
    <row r="693" spans="1:56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</row>
    <row r="694" spans="1:56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</row>
    <row r="695" spans="1:56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</row>
    <row r="696" spans="1:56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</row>
    <row r="697" spans="1:56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</row>
    <row r="698" spans="1:56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</row>
    <row r="699" spans="1:56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</row>
    <row r="700" spans="1:56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</row>
    <row r="701" spans="1:56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</row>
    <row r="702" spans="1:56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</row>
    <row r="703" spans="1:56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</row>
    <row r="704" spans="1:56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</row>
    <row r="705" spans="1:56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</row>
    <row r="706" spans="1:56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</row>
    <row r="707" spans="1:56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</row>
    <row r="708" spans="1:56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</row>
    <row r="709" spans="1:56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</row>
    <row r="710" spans="1:56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</row>
    <row r="711" spans="1:56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</row>
    <row r="712" spans="1:56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</row>
    <row r="713" spans="1:56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</row>
    <row r="714" spans="1:56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</row>
    <row r="715" spans="1:56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</row>
    <row r="716" spans="1:56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</row>
    <row r="717" spans="1:56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</row>
    <row r="718" spans="1:56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</row>
    <row r="719" spans="1:56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</row>
    <row r="720" spans="1:56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</row>
    <row r="721" spans="1:56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</row>
    <row r="722" spans="1:56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</row>
    <row r="723" spans="1:56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</row>
    <row r="724" spans="1:56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</row>
    <row r="725" spans="1:56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</row>
    <row r="726" spans="1:56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</row>
    <row r="727" spans="1:56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</row>
    <row r="728" spans="1:56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</row>
    <row r="729" spans="1:56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</row>
    <row r="730" spans="1:56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</row>
    <row r="731" spans="1:56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</row>
    <row r="732" spans="1:56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</row>
    <row r="733" spans="1:56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</row>
    <row r="734" spans="1:56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</row>
    <row r="735" spans="1:56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</row>
    <row r="736" spans="1:56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</row>
    <row r="737" spans="1:56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</row>
    <row r="738" spans="1:56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</row>
    <row r="739" spans="1:56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</row>
    <row r="740" spans="1:56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</row>
    <row r="741" spans="1:56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</row>
    <row r="742" spans="1:56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</row>
    <row r="743" spans="1:56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</row>
    <row r="744" spans="1:56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</row>
    <row r="745" spans="1:56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</row>
    <row r="746" spans="1:56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</row>
    <row r="747" spans="1:56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</row>
    <row r="748" spans="1:56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</row>
    <row r="749" spans="1:56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</row>
    <row r="750" spans="1:56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</row>
    <row r="751" spans="1:56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</row>
    <row r="752" spans="1:56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</row>
    <row r="753" spans="1:56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</row>
    <row r="754" spans="1:56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</row>
    <row r="755" spans="1:56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</row>
    <row r="756" spans="1:56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</row>
    <row r="757" spans="1:56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</row>
    <row r="758" spans="1:56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</row>
    <row r="759" spans="1:56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</row>
    <row r="760" spans="1:56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</row>
    <row r="761" spans="1:56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</row>
    <row r="762" spans="1:56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</row>
    <row r="763" spans="1:56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</row>
    <row r="764" spans="1:56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</row>
    <row r="765" spans="1:56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</row>
    <row r="766" spans="1:56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</row>
    <row r="767" spans="1:56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</row>
    <row r="768" spans="1:56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</row>
    <row r="769" spans="1:56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</row>
    <row r="770" spans="1:56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</row>
    <row r="771" spans="1:56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</row>
    <row r="772" spans="1:56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</row>
    <row r="773" spans="1:56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</row>
    <row r="774" spans="1:56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</row>
    <row r="775" spans="1:56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</row>
    <row r="776" spans="1:56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</row>
    <row r="777" spans="1:56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</row>
    <row r="778" spans="1:56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</row>
    <row r="779" spans="1:56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</row>
    <row r="780" spans="1:56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</row>
    <row r="781" spans="1:56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</row>
    <row r="782" spans="1:56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</row>
    <row r="783" spans="1:56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</row>
    <row r="784" spans="1:56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</row>
    <row r="785" spans="1:56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</row>
    <row r="786" spans="1:56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</row>
    <row r="787" spans="1:56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</row>
    <row r="788" spans="1:56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</row>
    <row r="789" spans="1:56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</row>
    <row r="790" spans="1:56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</row>
    <row r="791" spans="1:56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</row>
    <row r="792" spans="1:56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</row>
    <row r="793" spans="1:56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</row>
    <row r="794" spans="1:56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</row>
    <row r="795" spans="1:56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</row>
    <row r="796" spans="1:56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</row>
    <row r="797" spans="1:56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</row>
    <row r="798" spans="1:56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</row>
    <row r="799" spans="1:56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</row>
    <row r="800" spans="1:56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</row>
    <row r="801" spans="1:56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</row>
    <row r="802" spans="1:56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</row>
    <row r="803" spans="1:56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</row>
    <row r="804" spans="1:56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</row>
    <row r="805" spans="1:56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</row>
    <row r="806" spans="1:56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</row>
    <row r="807" spans="1:56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</row>
    <row r="808" spans="1:56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</row>
    <row r="809" spans="1:56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</row>
    <row r="810" spans="1:56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</row>
    <row r="811" spans="1:56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</row>
    <row r="812" spans="1:56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</row>
    <row r="813" spans="1:56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</row>
    <row r="814" spans="1:56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</row>
    <row r="815" spans="1:56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</row>
    <row r="816" spans="1:56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</row>
    <row r="817" spans="1:56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</row>
    <row r="818" spans="1:56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</row>
    <row r="819" spans="1:56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</row>
    <row r="820" spans="1:56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</row>
    <row r="821" spans="1:56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</row>
    <row r="822" spans="1:56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</row>
    <row r="823" spans="1:56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</row>
    <row r="824" spans="1:56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</row>
    <row r="825" spans="1:56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</row>
    <row r="826" spans="1:56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</row>
    <row r="827" spans="1:56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</row>
    <row r="828" spans="1:56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</row>
    <row r="829" spans="1:56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</row>
    <row r="830" spans="1:56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</row>
    <row r="831" spans="1:56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</row>
    <row r="832" spans="1:56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</row>
    <row r="833" spans="1:56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</row>
    <row r="834" spans="1:56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</row>
    <row r="835" spans="1:56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</row>
    <row r="836" spans="1:56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</row>
    <row r="837" spans="1:56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</row>
    <row r="838" spans="1:56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</row>
    <row r="839" spans="1:56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</row>
    <row r="840" spans="1:56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</row>
    <row r="841" spans="1:56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</row>
    <row r="842" spans="1:56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</row>
    <row r="843" spans="1:56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</row>
    <row r="844" spans="1:56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</row>
    <row r="845" spans="1:56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</row>
    <row r="846" spans="1:56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</row>
    <row r="847" spans="1:56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</row>
    <row r="848" spans="1:56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</row>
    <row r="849" spans="1:56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</row>
    <row r="850" spans="1:56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</row>
    <row r="851" spans="1:56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</row>
    <row r="852" spans="1:56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</row>
    <row r="853" spans="1:56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</row>
    <row r="854" spans="1:56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</row>
    <row r="855" spans="1:56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</row>
    <row r="856" spans="1:56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</row>
    <row r="857" spans="1:56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</row>
    <row r="858" spans="1:56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</row>
    <row r="859" spans="1:56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</row>
    <row r="860" spans="1:56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</row>
    <row r="861" spans="1:56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</row>
    <row r="862" spans="1:56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</row>
    <row r="863" spans="1:56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</row>
    <row r="864" spans="1:56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</row>
    <row r="865" spans="1:56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</row>
    <row r="866" spans="1:56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</row>
    <row r="867" spans="1:56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</row>
    <row r="868" spans="1:56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</row>
    <row r="869" spans="1:56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</row>
    <row r="870" spans="1:56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</row>
    <row r="871" spans="1:56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</row>
    <row r="872" spans="1:56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</row>
    <row r="873" spans="1:56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</row>
    <row r="874" spans="1:56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</row>
    <row r="875" spans="1:56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</row>
    <row r="876" spans="1:56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</row>
    <row r="877" spans="1:56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</row>
    <row r="878" spans="1:56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</row>
    <row r="879" spans="1:56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</row>
    <row r="880" spans="1:56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</row>
    <row r="881" spans="1:56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</row>
    <row r="882" spans="1:56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</row>
    <row r="883" spans="1:56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</row>
    <row r="884" spans="1:56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</row>
    <row r="885" spans="1:56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</row>
    <row r="886" spans="1:56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</row>
    <row r="887" spans="1:56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</row>
    <row r="888" spans="1:56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</row>
    <row r="889" spans="1:56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</row>
    <row r="890" spans="1:56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</row>
    <row r="891" spans="1:56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</row>
    <row r="892" spans="1:56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</row>
    <row r="893" spans="1:56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</row>
    <row r="894" spans="1:56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</row>
    <row r="895" spans="1:56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</row>
    <row r="896" spans="1:56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</row>
    <row r="897" spans="1:56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</row>
    <row r="898" spans="1:56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</row>
    <row r="899" spans="1:56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</row>
    <row r="900" spans="1:56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</row>
    <row r="901" spans="1:56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</row>
    <row r="902" spans="1:56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</row>
    <row r="903" spans="1:56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</row>
    <row r="904" spans="1:56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</row>
    <row r="905" spans="1:56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</row>
    <row r="906" spans="1:56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</row>
    <row r="907" spans="1:56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</row>
    <row r="908" spans="1:56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</row>
    <row r="909" spans="1:56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</row>
    <row r="910" spans="1:56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</row>
    <row r="911" spans="1:56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</row>
    <row r="912" spans="1:56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</row>
    <row r="913" spans="1:56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</row>
    <row r="914" spans="1:56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</row>
    <row r="915" spans="1:56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</row>
    <row r="916" spans="1:56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</row>
    <row r="917" spans="1:56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</row>
    <row r="918" spans="1:56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</row>
    <row r="919" spans="1:56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</row>
    <row r="920" spans="1:56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</row>
    <row r="921" spans="1:56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</row>
    <row r="922" spans="1:56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</row>
    <row r="923" spans="1:56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</row>
    <row r="924" spans="1:56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</row>
    <row r="925" spans="1:56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</row>
    <row r="926" spans="1:56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</row>
    <row r="927" spans="1:56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</row>
    <row r="928" spans="1:56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</row>
    <row r="929" spans="1:56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</row>
    <row r="930" spans="1:56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</row>
    <row r="931" spans="1:56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</row>
    <row r="932" spans="1:56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</row>
    <row r="933" spans="1:56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</row>
    <row r="934" spans="1:56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</row>
    <row r="935" spans="1:56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</row>
    <row r="936" spans="1:56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</row>
    <row r="937" spans="1:56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</row>
    <row r="938" spans="1:56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</row>
    <row r="939" spans="1:56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</row>
    <row r="940" spans="1:56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</row>
    <row r="941" spans="1:56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</row>
    <row r="942" spans="1:56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</row>
    <row r="943" spans="1:56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</row>
    <row r="944" spans="1:56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</row>
    <row r="945" spans="1:56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</row>
    <row r="946" spans="1:56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</row>
    <row r="947" spans="1:56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</row>
    <row r="948" spans="1:56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</row>
    <row r="949" spans="1:56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</row>
    <row r="950" spans="1:56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</row>
    <row r="951" spans="1:56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</row>
    <row r="952" spans="1:56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</row>
    <row r="953" spans="1:56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</row>
    <row r="954" spans="1:56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</row>
    <row r="955" spans="1:56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</row>
    <row r="956" spans="1:56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</row>
    <row r="957" spans="1:56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</row>
    <row r="958" spans="1:56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</row>
    <row r="959" spans="1:56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</row>
    <row r="960" spans="1:56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</row>
    <row r="961" spans="1:56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</row>
    <row r="962" spans="1:56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</row>
    <row r="963" spans="1:56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</row>
    <row r="964" spans="1:56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</row>
    <row r="965" spans="1:56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</row>
    <row r="966" spans="1:56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</row>
    <row r="967" spans="1:56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</row>
    <row r="968" spans="1:56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</row>
    <row r="969" spans="1:56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</row>
    <row r="970" spans="1:56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</row>
    <row r="971" spans="1:56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</row>
    <row r="972" spans="1:56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</row>
    <row r="973" spans="1:56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</row>
    <row r="974" spans="1:56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</row>
    <row r="975" spans="1:56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</row>
    <row r="976" spans="1:56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</row>
    <row r="977" spans="1:56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</row>
    <row r="978" spans="1:56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</row>
    <row r="979" spans="1:56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</row>
    <row r="980" spans="1:56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</row>
    <row r="981" spans="1:56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</row>
    <row r="982" spans="1:56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</row>
    <row r="983" spans="1:56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</row>
    <row r="984" spans="1:56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</row>
    <row r="985" spans="1:56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</row>
    <row r="986" spans="1:56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</row>
    <row r="987" spans="1:56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</row>
    <row r="988" spans="1:56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</row>
    <row r="989" spans="1:56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</row>
    <row r="990" spans="1:56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</row>
    <row r="991" spans="1:56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</row>
    <row r="992" spans="1:56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</row>
    <row r="993" spans="1:56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</row>
    <row r="994" spans="1:56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</row>
    <row r="995" spans="1:56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</row>
    <row r="996" spans="1:56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</row>
    <row r="997" spans="1:56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</row>
    <row r="998" spans="1:56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</row>
    <row r="999" spans="1:56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</row>
    <row r="1000" spans="1:56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</row>
    <row r="1001" spans="1:56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</row>
    <row r="1002" spans="1:56" ht="14.6" x14ac:dyDescent="0.3">
      <c r="A1002" s="10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</row>
    <row r="1003" spans="1:56" ht="14.6" x14ac:dyDescent="0.3">
      <c r="A1003" s="10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</row>
    <row r="1004" spans="1:56" ht="14.6" x14ac:dyDescent="0.3">
      <c r="A1004" s="10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</row>
    <row r="1005" spans="1:56" ht="14.6" x14ac:dyDescent="0.3">
      <c r="A1005" s="10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</row>
    <row r="1006" spans="1:56" ht="14.6" x14ac:dyDescent="0.3">
      <c r="A1006" s="10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</row>
    <row r="1007" spans="1:56" ht="14.6" x14ac:dyDescent="0.3">
      <c r="A1007" s="10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</row>
    <row r="1008" spans="1:56" ht="14.6" x14ac:dyDescent="0.3">
      <c r="A1008" s="10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</row>
    <row r="1009" spans="1:56" ht="14.6" x14ac:dyDescent="0.3">
      <c r="A1009" s="10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</row>
    <row r="1010" spans="1:56" ht="14.6" x14ac:dyDescent="0.3">
      <c r="A1010" s="10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</row>
    <row r="1011" spans="1:56" ht="14.6" x14ac:dyDescent="0.3">
      <c r="A1011" s="10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</row>
    <row r="1012" spans="1:56" ht="14.6" x14ac:dyDescent="0.3">
      <c r="A1012" s="10"/>
      <c r="B1012" s="9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</row>
    <row r="1013" spans="1:56" ht="14.6" x14ac:dyDescent="0.3">
      <c r="A1013" s="10"/>
      <c r="B1013" s="9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</row>
    <row r="1014" spans="1:56" ht="14.6" x14ac:dyDescent="0.3">
      <c r="A1014" s="10"/>
      <c r="B1014" s="9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</row>
    <row r="1015" spans="1:56" ht="14.6" x14ac:dyDescent="0.3">
      <c r="A1015" s="10"/>
      <c r="B1015" s="9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</row>
    <row r="1016" spans="1:56" ht="14.6" x14ac:dyDescent="0.3">
      <c r="A1016" s="10"/>
      <c r="B1016" s="9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</row>
    <row r="1017" spans="1:56" ht="14.6" x14ac:dyDescent="0.3">
      <c r="A1017" s="10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</row>
    <row r="1018" spans="1:56" ht="14.6" x14ac:dyDescent="0.3">
      <c r="A1018" s="10"/>
      <c r="B1018" s="9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</row>
    <row r="1019" spans="1:56" ht="14.6" x14ac:dyDescent="0.3">
      <c r="A1019" s="10"/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</row>
    <row r="1020" spans="1:56" ht="14.6" x14ac:dyDescent="0.3">
      <c r="A1020" s="10"/>
      <c r="B1020" s="9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</row>
    <row r="1021" spans="1:56" ht="14.6" x14ac:dyDescent="0.3">
      <c r="A1021" s="10"/>
      <c r="B1021" s="9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</row>
    <row r="1022" spans="1:56" ht="14.6" x14ac:dyDescent="0.3">
      <c r="A1022" s="10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</row>
    <row r="1023" spans="1:56" ht="14.6" x14ac:dyDescent="0.3">
      <c r="A1023" s="10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</row>
    <row r="1024" spans="1:56" ht="14.6" x14ac:dyDescent="0.3">
      <c r="A1024" s="10"/>
      <c r="B1024" s="9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</row>
    <row r="1025" spans="1:56" ht="14.6" x14ac:dyDescent="0.3">
      <c r="A1025" s="10"/>
      <c r="B1025" s="9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</row>
    <row r="1026" spans="1:56" ht="14.6" x14ac:dyDescent="0.3">
      <c r="A1026" s="10"/>
      <c r="B1026" s="9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</row>
    <row r="1027" spans="1:56" ht="14.6" x14ac:dyDescent="0.3">
      <c r="A1027" s="10"/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</row>
    <row r="1028" spans="1:56" ht="14.6" x14ac:dyDescent="0.3">
      <c r="A1028" s="10"/>
      <c r="B1028" s="9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</row>
    <row r="1029" spans="1:56" ht="14.6" x14ac:dyDescent="0.3">
      <c r="A1029" s="10"/>
      <c r="B1029" s="9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</row>
    <row r="1030" spans="1:56" ht="14.6" x14ac:dyDescent="0.3">
      <c r="A1030" s="10"/>
      <c r="B1030" s="9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</row>
    <row r="1031" spans="1:56" ht="14.6" x14ac:dyDescent="0.3">
      <c r="A1031" s="10"/>
      <c r="B1031" s="9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</row>
    <row r="1032" spans="1:56" ht="14.6" x14ac:dyDescent="0.3">
      <c r="A1032" s="10"/>
      <c r="B1032" s="9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</row>
    <row r="1033" spans="1:56" ht="14.6" x14ac:dyDescent="0.3">
      <c r="A1033" s="10"/>
      <c r="B1033" s="9"/>
      <c r="C1033" s="9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</row>
    <row r="1034" spans="1:56" ht="14.6" x14ac:dyDescent="0.3">
      <c r="A1034" s="10"/>
      <c r="B1034" s="9"/>
      <c r="C1034" s="9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</row>
    <row r="1035" spans="1:56" ht="14.6" x14ac:dyDescent="0.3">
      <c r="A1035" s="10"/>
      <c r="B1035" s="9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</row>
    <row r="1036" spans="1:56" ht="14.6" x14ac:dyDescent="0.3">
      <c r="A1036" s="10"/>
      <c r="B1036" s="9"/>
      <c r="C1036" s="9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</row>
    <row r="1037" spans="1:56" ht="14.6" x14ac:dyDescent="0.3">
      <c r="A1037" s="10"/>
      <c r="B1037" s="9"/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</row>
    <row r="1038" spans="1:56" ht="14.6" x14ac:dyDescent="0.3">
      <c r="A1038" s="10"/>
      <c r="B1038" s="9"/>
      <c r="C1038" s="9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</row>
    <row r="1039" spans="1:56" ht="14.6" x14ac:dyDescent="0.3">
      <c r="A1039" s="10"/>
      <c r="B1039" s="9"/>
      <c r="C1039" s="9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</row>
    <row r="1040" spans="1:56" ht="14.6" x14ac:dyDescent="0.3">
      <c r="A1040" s="10"/>
      <c r="B1040" s="9"/>
      <c r="C1040" s="9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</row>
    <row r="1041" spans="1:56" ht="14.6" x14ac:dyDescent="0.3">
      <c r="A1041" s="10"/>
      <c r="B1041" s="9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</row>
    <row r="1042" spans="1:56" ht="14.6" x14ac:dyDescent="0.3">
      <c r="A1042" s="10"/>
      <c r="B1042" s="9"/>
      <c r="C1042" s="9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</row>
    <row r="1043" spans="1:56" ht="14.6" x14ac:dyDescent="0.3">
      <c r="A1043" s="10"/>
      <c r="B1043" s="9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</row>
    <row r="1044" spans="1:56" ht="14.6" x14ac:dyDescent="0.3">
      <c r="A1044" s="10"/>
      <c r="B1044" s="9"/>
      <c r="C1044" s="9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</row>
    <row r="1045" spans="1:56" ht="14.6" x14ac:dyDescent="0.3">
      <c r="A1045" s="10"/>
      <c r="B1045" s="9"/>
      <c r="C1045" s="9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</row>
    <row r="1046" spans="1:56" ht="14.6" x14ac:dyDescent="0.3">
      <c r="A1046" s="10"/>
      <c r="B1046" s="9"/>
      <c r="C1046" s="9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</row>
    <row r="1047" spans="1:56" ht="14.6" x14ac:dyDescent="0.3">
      <c r="A1047" s="10"/>
      <c r="B1047" s="9"/>
      <c r="C1047" s="9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</row>
    <row r="1048" spans="1:56" ht="14.6" x14ac:dyDescent="0.3">
      <c r="A1048" s="10"/>
      <c r="B1048" s="9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</row>
    <row r="1049" spans="1:56" ht="14.6" x14ac:dyDescent="0.3">
      <c r="A1049" s="10"/>
      <c r="B1049" s="9"/>
      <c r="C1049" s="9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</row>
    <row r="1050" spans="1:56" ht="14.6" x14ac:dyDescent="0.3">
      <c r="A1050" s="10"/>
      <c r="B1050" s="9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</row>
    <row r="1051" spans="1:56" ht="14.6" x14ac:dyDescent="0.3">
      <c r="A1051" s="10"/>
      <c r="B1051" s="9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</row>
    <row r="1052" spans="1:56" ht="14.6" x14ac:dyDescent="0.3">
      <c r="A1052" s="10"/>
      <c r="B1052" s="9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</row>
    <row r="1053" spans="1:56" ht="14.6" x14ac:dyDescent="0.3">
      <c r="A1053" s="10"/>
      <c r="B1053" s="9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</row>
    <row r="1054" spans="1:56" ht="14.6" x14ac:dyDescent="0.3">
      <c r="A1054" s="10"/>
      <c r="B1054" s="9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</row>
    <row r="1055" spans="1:56" ht="14.6" x14ac:dyDescent="0.3">
      <c r="A1055" s="10"/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</row>
    <row r="1056" spans="1:56" ht="14.6" x14ac:dyDescent="0.3">
      <c r="A1056" s="10"/>
      <c r="B1056" s="9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</row>
    <row r="1057" spans="1:56" ht="14.6" x14ac:dyDescent="0.3">
      <c r="A1057" s="10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</row>
    <row r="1058" spans="1:56" ht="14.6" x14ac:dyDescent="0.3">
      <c r="A1058" s="10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</row>
    <row r="1059" spans="1:56" ht="14.6" x14ac:dyDescent="0.3">
      <c r="A1059" s="10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</row>
    <row r="1060" spans="1:56" ht="14.6" x14ac:dyDescent="0.3">
      <c r="A1060" s="10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</row>
    <row r="1061" spans="1:56" ht="14.6" x14ac:dyDescent="0.3">
      <c r="A1061" s="10"/>
      <c r="B1061" s="9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</row>
    <row r="1062" spans="1:56" ht="14.6" x14ac:dyDescent="0.3">
      <c r="A1062" s="10"/>
      <c r="B1062" s="9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</row>
    <row r="1063" spans="1:56" ht="14.6" x14ac:dyDescent="0.3">
      <c r="A1063" s="10"/>
      <c r="B1063" s="9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</row>
    <row r="1064" spans="1:56" ht="14.6" x14ac:dyDescent="0.3">
      <c r="A1064" s="10"/>
      <c r="B1064" s="9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</row>
    <row r="1065" spans="1:56" ht="14.6" x14ac:dyDescent="0.3">
      <c r="A1065" s="10"/>
      <c r="B1065" s="9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</row>
    <row r="1066" spans="1:56" ht="14.6" x14ac:dyDescent="0.3">
      <c r="A1066" s="10"/>
      <c r="B1066" s="9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</row>
    <row r="1067" spans="1:56" ht="14.6" x14ac:dyDescent="0.3">
      <c r="A1067" s="10"/>
      <c r="B1067" s="9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</row>
    <row r="1068" spans="1:56" ht="14.6" x14ac:dyDescent="0.3">
      <c r="A1068" s="10"/>
      <c r="B1068" s="9"/>
      <c r="C1068" s="9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</row>
    <row r="1069" spans="1:56" ht="14.6" x14ac:dyDescent="0.3">
      <c r="A1069" s="10"/>
      <c r="B1069" s="9"/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</row>
    <row r="1070" spans="1:56" ht="14.6" x14ac:dyDescent="0.3">
      <c r="A1070" s="10"/>
      <c r="B1070" s="9"/>
      <c r="C1070" s="9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</row>
    <row r="1071" spans="1:56" ht="14.6" x14ac:dyDescent="0.3">
      <c r="A1071" s="10"/>
      <c r="B1071" s="9"/>
      <c r="C1071" s="9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</row>
    <row r="1072" spans="1:56" ht="14.6" x14ac:dyDescent="0.3">
      <c r="A1072" s="10"/>
      <c r="B1072" s="9"/>
      <c r="C1072" s="9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</row>
    <row r="1073" spans="1:56" ht="14.6" x14ac:dyDescent="0.3">
      <c r="A1073" s="10"/>
      <c r="B1073" s="9"/>
      <c r="C1073" s="9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</row>
    <row r="1074" spans="1:56" ht="14.6" x14ac:dyDescent="0.3">
      <c r="A1074" s="10"/>
      <c r="B1074" s="9"/>
      <c r="C1074" s="9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</row>
    <row r="1075" spans="1:56" ht="14.6" x14ac:dyDescent="0.3">
      <c r="A1075" s="10"/>
      <c r="B1075" s="9"/>
      <c r="C1075" s="9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</row>
    <row r="1076" spans="1:56" ht="14.6" x14ac:dyDescent="0.3">
      <c r="A1076" s="10"/>
      <c r="B1076" s="9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</row>
    <row r="1077" spans="1:56" ht="14.6" x14ac:dyDescent="0.3">
      <c r="A1077" s="10"/>
      <c r="B1077" s="9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</row>
    <row r="1078" spans="1:56" ht="14.6" x14ac:dyDescent="0.3">
      <c r="A1078" s="10"/>
      <c r="B1078" s="9"/>
      <c r="C1078" s="9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</row>
    <row r="1079" spans="1:56" ht="14.6" x14ac:dyDescent="0.3">
      <c r="A1079" s="10"/>
      <c r="B1079" s="9"/>
      <c r="C1079" s="9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</row>
    <row r="1080" spans="1:56" ht="14.6" x14ac:dyDescent="0.3">
      <c r="A1080" s="10"/>
      <c r="B1080" s="9"/>
      <c r="C1080" s="9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</row>
    <row r="1081" spans="1:56" ht="14.6" x14ac:dyDescent="0.3">
      <c r="A1081" s="10"/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</row>
    <row r="1082" spans="1:56" ht="14.6" x14ac:dyDescent="0.3">
      <c r="A1082" s="10"/>
      <c r="B1082" s="9"/>
      <c r="C1082" s="9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</row>
    <row r="1083" spans="1:56" ht="14.6" x14ac:dyDescent="0.3">
      <c r="A1083" s="10"/>
      <c r="B1083" s="9"/>
      <c r="C1083" s="9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</row>
    <row r="1084" spans="1:56" ht="14.6" x14ac:dyDescent="0.3">
      <c r="A1084" s="10"/>
      <c r="B1084" s="9"/>
      <c r="C1084" s="9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</row>
    <row r="1085" spans="1:56" ht="14.6" x14ac:dyDescent="0.3">
      <c r="A1085" s="10"/>
      <c r="B1085" s="9"/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</row>
    <row r="1086" spans="1:56" ht="14.6" x14ac:dyDescent="0.3">
      <c r="A1086" s="10"/>
      <c r="B1086" s="9"/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</row>
    <row r="1087" spans="1:56" ht="14.6" x14ac:dyDescent="0.3">
      <c r="A1087" s="10"/>
      <c r="B1087" s="9"/>
      <c r="C1087" s="9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</row>
    <row r="1088" spans="1:56" ht="14.6" x14ac:dyDescent="0.3">
      <c r="A1088" s="10"/>
      <c r="B1088" s="9"/>
      <c r="C1088" s="9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</row>
    <row r="1089" spans="1:56" ht="14.6" x14ac:dyDescent="0.3">
      <c r="A1089" s="10"/>
      <c r="B1089" s="9"/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</row>
    <row r="1090" spans="1:56" ht="14.6" x14ac:dyDescent="0.3">
      <c r="A1090" s="10"/>
      <c r="B1090" s="9"/>
      <c r="C1090" s="9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</row>
    <row r="1091" spans="1:56" ht="14.6" x14ac:dyDescent="0.3">
      <c r="A1091" s="10"/>
      <c r="B1091" s="9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</row>
    <row r="1092" spans="1:56" ht="14.6" x14ac:dyDescent="0.3">
      <c r="A1092" s="10"/>
      <c r="B1092" s="9"/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</row>
    <row r="1093" spans="1:56" ht="14.6" x14ac:dyDescent="0.3">
      <c r="A1093" s="10"/>
      <c r="B1093" s="9"/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</row>
    <row r="1094" spans="1:56" ht="14.6" x14ac:dyDescent="0.3">
      <c r="A1094" s="10"/>
      <c r="B1094" s="9"/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</row>
    <row r="1095" spans="1:56" ht="14.6" x14ac:dyDescent="0.3">
      <c r="A1095" s="10"/>
      <c r="B1095" s="9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</row>
    <row r="1096" spans="1:56" ht="14.6" x14ac:dyDescent="0.3">
      <c r="A1096" s="10"/>
      <c r="B1096" s="9"/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</row>
    <row r="1097" spans="1:56" ht="14.6" x14ac:dyDescent="0.3">
      <c r="A1097" s="10"/>
      <c r="B1097" s="9"/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</row>
    <row r="1098" spans="1:56" ht="14.6" x14ac:dyDescent="0.3">
      <c r="A1098" s="10"/>
      <c r="B1098" s="9"/>
      <c r="C1098" s="9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</row>
    <row r="1099" spans="1:56" ht="14.6" x14ac:dyDescent="0.3">
      <c r="A1099" s="10"/>
      <c r="B1099" s="9"/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</row>
    <row r="1100" spans="1:56" ht="14.6" x14ac:dyDescent="0.3">
      <c r="A1100" s="10"/>
      <c r="B1100" s="9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</row>
    <row r="1101" spans="1:56" ht="14.6" x14ac:dyDescent="0.3">
      <c r="A1101" s="10"/>
      <c r="B1101" s="9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</row>
    <row r="1102" spans="1:56" ht="14.6" x14ac:dyDescent="0.3">
      <c r="A1102" s="10"/>
      <c r="B1102" s="9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</row>
    <row r="1103" spans="1:56" ht="14.6" x14ac:dyDescent="0.3">
      <c r="A1103" s="10"/>
      <c r="B1103" s="9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</row>
    <row r="1104" spans="1:56" ht="14.6" x14ac:dyDescent="0.3">
      <c r="A1104" s="10"/>
      <c r="B1104" s="9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</row>
    <row r="1105" spans="1:56" ht="14.6" x14ac:dyDescent="0.3">
      <c r="A1105" s="10"/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</row>
    <row r="1106" spans="1:56" ht="14.6" x14ac:dyDescent="0.3">
      <c r="A1106" s="10"/>
      <c r="B1106" s="9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</row>
    <row r="1107" spans="1:56" ht="14.6" x14ac:dyDescent="0.3">
      <c r="A1107" s="10"/>
      <c r="B1107" s="9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</row>
    <row r="1108" spans="1:56" ht="14.6" x14ac:dyDescent="0.3">
      <c r="A1108" s="10"/>
      <c r="B1108" s="9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</row>
    <row r="1109" spans="1:56" ht="14.6" x14ac:dyDescent="0.3">
      <c r="A1109" s="10"/>
      <c r="B1109" s="9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</row>
    <row r="1110" spans="1:56" ht="14.6" x14ac:dyDescent="0.3">
      <c r="A1110" s="10"/>
      <c r="B1110" s="9"/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</row>
    <row r="1111" spans="1:56" ht="14.6" x14ac:dyDescent="0.3">
      <c r="A1111" s="10"/>
      <c r="B1111" s="9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</row>
    <row r="1112" spans="1:56" ht="14.6" x14ac:dyDescent="0.3">
      <c r="A1112" s="10"/>
      <c r="B1112" s="9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</row>
    <row r="1113" spans="1:56" ht="14.6" x14ac:dyDescent="0.3">
      <c r="A1113" s="10"/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</row>
    <row r="1114" spans="1:56" ht="14.6" x14ac:dyDescent="0.3">
      <c r="A1114" s="10"/>
      <c r="B1114" s="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</row>
    <row r="1115" spans="1:56" ht="14.6" x14ac:dyDescent="0.3">
      <c r="A1115" s="10"/>
      <c r="B1115" s="9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</row>
    <row r="1116" spans="1:56" ht="14.6" x14ac:dyDescent="0.3">
      <c r="A1116" s="10"/>
      <c r="B1116" s="9"/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</row>
    <row r="1117" spans="1:56" ht="14.6" x14ac:dyDescent="0.3">
      <c r="A1117" s="10"/>
      <c r="B1117" s="9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</row>
    <row r="1118" spans="1:56" ht="14.6" x14ac:dyDescent="0.3">
      <c r="A1118" s="10"/>
      <c r="B1118" s="9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</row>
    <row r="1119" spans="1:56" ht="14.6" x14ac:dyDescent="0.3">
      <c r="A1119" s="10"/>
      <c r="B1119" s="9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</row>
    <row r="1120" spans="1:56" ht="14.6" x14ac:dyDescent="0.3">
      <c r="A1120" s="10"/>
      <c r="B1120" s="9"/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</row>
    <row r="1121" spans="1:56" ht="14.6" x14ac:dyDescent="0.3">
      <c r="A1121" s="10"/>
      <c r="B1121" s="9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</row>
    <row r="1122" spans="1:56" ht="14.6" x14ac:dyDescent="0.3">
      <c r="A1122" s="10"/>
      <c r="B1122" s="9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</row>
    <row r="1123" spans="1:56" ht="14.6" x14ac:dyDescent="0.3">
      <c r="A1123" s="10"/>
      <c r="B1123" s="9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</row>
    <row r="1124" spans="1:56" ht="14.6" x14ac:dyDescent="0.3">
      <c r="A1124" s="10"/>
      <c r="B1124" s="9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</row>
    <row r="1125" spans="1:56" ht="14.6" x14ac:dyDescent="0.3">
      <c r="A1125" s="10"/>
      <c r="B1125" s="9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</row>
    <row r="1126" spans="1:56" ht="14.6" x14ac:dyDescent="0.3">
      <c r="A1126" s="10"/>
      <c r="B1126" s="9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</row>
    <row r="1127" spans="1:56" ht="14.6" x14ac:dyDescent="0.3">
      <c r="A1127" s="10"/>
      <c r="B1127" s="9"/>
      <c r="C1127" s="9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</row>
    <row r="1128" spans="1:56" ht="14.6" x14ac:dyDescent="0.3">
      <c r="A1128" s="10"/>
      <c r="B1128" s="9"/>
      <c r="C1128" s="9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</row>
    <row r="1129" spans="1:56" ht="14.6" x14ac:dyDescent="0.3">
      <c r="A1129" s="10"/>
      <c r="B1129" s="9"/>
      <c r="C1129" s="9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</row>
    <row r="1130" spans="1:56" ht="14.6" x14ac:dyDescent="0.3">
      <c r="A1130" s="10"/>
      <c r="B1130" s="9"/>
      <c r="C1130" s="9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</row>
    <row r="1131" spans="1:56" ht="14.6" x14ac:dyDescent="0.3">
      <c r="A1131" s="10"/>
      <c r="B1131" s="9"/>
      <c r="C1131" s="9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</row>
    <row r="1132" spans="1:56" ht="14.6" x14ac:dyDescent="0.3">
      <c r="A1132" s="10"/>
      <c r="B1132" s="9"/>
      <c r="C1132" s="9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</row>
    <row r="1133" spans="1:56" ht="14.6" x14ac:dyDescent="0.3">
      <c r="A1133" s="10"/>
      <c r="B1133" s="9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</row>
    <row r="1134" spans="1:56" ht="14.6" x14ac:dyDescent="0.3">
      <c r="A1134" s="10"/>
      <c r="B1134" s="9"/>
      <c r="C1134" s="9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</row>
    <row r="1135" spans="1:56" ht="14.6" x14ac:dyDescent="0.3">
      <c r="A1135" s="10"/>
      <c r="B1135" s="9"/>
      <c r="C1135" s="9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</row>
    <row r="1136" spans="1:56" ht="14.6" x14ac:dyDescent="0.3">
      <c r="A1136" s="10"/>
      <c r="B1136" s="9"/>
      <c r="C1136" s="9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</row>
    <row r="1137" spans="1:56" ht="14.6" x14ac:dyDescent="0.3">
      <c r="A1137" s="10"/>
      <c r="B1137" s="9"/>
      <c r="C1137" s="9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</row>
    <row r="1138" spans="1:56" ht="14.6" x14ac:dyDescent="0.3">
      <c r="A1138" s="10"/>
      <c r="B1138" s="9"/>
      <c r="C1138" s="9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</row>
    <row r="1139" spans="1:56" ht="14.6" x14ac:dyDescent="0.3">
      <c r="A1139" s="10"/>
      <c r="B1139" s="9"/>
      <c r="C1139" s="9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</row>
    <row r="1140" spans="1:56" ht="14.6" x14ac:dyDescent="0.3">
      <c r="A1140" s="10"/>
      <c r="B1140" s="9"/>
      <c r="C1140" s="9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</row>
    <row r="1141" spans="1:56" ht="14.6" x14ac:dyDescent="0.3">
      <c r="A1141" s="10"/>
      <c r="B1141" s="9"/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</row>
    <row r="1142" spans="1:56" ht="14.6" x14ac:dyDescent="0.3">
      <c r="A1142" s="10"/>
      <c r="B1142" s="9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</row>
    <row r="1143" spans="1:56" ht="14.6" x14ac:dyDescent="0.3">
      <c r="A1143" s="10"/>
      <c r="B1143" s="9"/>
      <c r="C1143" s="9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</row>
    <row r="1144" spans="1:56" ht="14.6" x14ac:dyDescent="0.3">
      <c r="A1144" s="10"/>
      <c r="B1144" s="9"/>
      <c r="C1144" s="9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</row>
    <row r="1145" spans="1:56" ht="14.6" x14ac:dyDescent="0.3">
      <c r="A1145" s="10"/>
      <c r="B1145" s="9"/>
      <c r="C1145" s="9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</row>
    <row r="1146" spans="1:56" ht="14.6" x14ac:dyDescent="0.3">
      <c r="A1146" s="10"/>
      <c r="B1146" s="9"/>
      <c r="C1146" s="9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</row>
    <row r="1147" spans="1:56" ht="14.6" x14ac:dyDescent="0.3">
      <c r="A1147" s="10"/>
      <c r="B1147" s="9"/>
      <c r="C1147" s="9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</row>
    <row r="1148" spans="1:56" ht="14.6" x14ac:dyDescent="0.3">
      <c r="A1148" s="10"/>
      <c r="B1148" s="9"/>
      <c r="C1148" s="9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</row>
    <row r="1149" spans="1:56" ht="14.6" x14ac:dyDescent="0.3">
      <c r="A1149" s="10"/>
      <c r="B1149" s="9"/>
      <c r="C1149" s="9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</row>
    <row r="1150" spans="1:56" ht="14.6" x14ac:dyDescent="0.3">
      <c r="A1150" s="10"/>
      <c r="B1150" s="9"/>
      <c r="C1150" s="9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</row>
    <row r="1151" spans="1:56" ht="14.6" x14ac:dyDescent="0.3">
      <c r="A1151" s="10"/>
      <c r="B1151" s="9"/>
      <c r="C1151" s="9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</row>
    <row r="1152" spans="1:56" ht="14.6" x14ac:dyDescent="0.3">
      <c r="A1152" s="10"/>
      <c r="B1152" s="9"/>
      <c r="C1152" s="9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</row>
    <row r="1153" spans="1:56" ht="14.6" x14ac:dyDescent="0.3">
      <c r="A1153" s="10"/>
      <c r="B1153" s="9"/>
      <c r="C1153" s="9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</row>
    <row r="1154" spans="1:56" ht="14.6" x14ac:dyDescent="0.3">
      <c r="A1154" s="10"/>
      <c r="B1154" s="9"/>
      <c r="C1154" s="9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</row>
    <row r="1155" spans="1:56" ht="14.6" x14ac:dyDescent="0.3">
      <c r="A1155" s="10"/>
      <c r="B1155" s="9"/>
      <c r="C1155" s="9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</row>
    <row r="1156" spans="1:56" ht="14.6" x14ac:dyDescent="0.3">
      <c r="A1156" s="10"/>
      <c r="B1156" s="9"/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</row>
    <row r="1157" spans="1:56" ht="14.6" x14ac:dyDescent="0.3">
      <c r="A1157" s="10"/>
      <c r="B1157" s="9"/>
      <c r="C1157" s="9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</row>
    <row r="1158" spans="1:56" ht="14.6" x14ac:dyDescent="0.3">
      <c r="A1158" s="10"/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</row>
    <row r="1159" spans="1:56" ht="14.6" x14ac:dyDescent="0.3">
      <c r="A1159" s="10"/>
      <c r="B1159" s="9"/>
      <c r="C1159" s="9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</row>
    <row r="1160" spans="1:56" ht="14.6" x14ac:dyDescent="0.3">
      <c r="A1160" s="10"/>
      <c r="B1160" s="9"/>
      <c r="C1160" s="9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</row>
    <row r="1161" spans="1:56" ht="14.6" x14ac:dyDescent="0.3">
      <c r="A1161" s="10"/>
      <c r="B1161" s="9"/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</row>
    <row r="1162" spans="1:56" ht="14.6" x14ac:dyDescent="0.3">
      <c r="A1162" s="10"/>
      <c r="B1162" s="9"/>
      <c r="C1162" s="9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</row>
    <row r="1163" spans="1:56" ht="14.6" x14ac:dyDescent="0.3">
      <c r="A1163" s="10"/>
      <c r="B1163" s="9"/>
      <c r="C1163" s="9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</row>
    <row r="1164" spans="1:56" ht="14.6" x14ac:dyDescent="0.3">
      <c r="A1164" s="10"/>
      <c r="B1164" s="9"/>
      <c r="C1164" s="9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</row>
    <row r="1165" spans="1:56" ht="14.6" x14ac:dyDescent="0.3">
      <c r="A1165" s="10"/>
      <c r="B1165" s="9"/>
      <c r="C1165" s="9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</row>
    <row r="1166" spans="1:56" ht="14.6" x14ac:dyDescent="0.3">
      <c r="A1166" s="10"/>
      <c r="B1166" s="9"/>
      <c r="C1166" s="9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</row>
    <row r="1167" spans="1:56" ht="14.6" x14ac:dyDescent="0.3">
      <c r="A1167" s="10"/>
      <c r="B1167" s="9"/>
      <c r="C1167" s="9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</row>
    <row r="1168" spans="1:56" ht="14.6" x14ac:dyDescent="0.3">
      <c r="A1168" s="10"/>
      <c r="B1168" s="9"/>
      <c r="C1168" s="9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</row>
    <row r="1169" spans="1:56" ht="14.6" x14ac:dyDescent="0.3">
      <c r="A1169" s="10"/>
      <c r="B1169" s="9"/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</row>
    <row r="1170" spans="1:56" ht="14.6" x14ac:dyDescent="0.3">
      <c r="A1170" s="10"/>
      <c r="B1170" s="9"/>
      <c r="C1170" s="9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</row>
    <row r="1171" spans="1:56" ht="14.6" x14ac:dyDescent="0.3">
      <c r="A1171" s="10"/>
      <c r="B1171" s="9"/>
      <c r="C1171" s="9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</row>
    <row r="1172" spans="1:56" ht="14.6" x14ac:dyDescent="0.3">
      <c r="A1172" s="10"/>
      <c r="B1172" s="9"/>
      <c r="C1172" s="9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</row>
    <row r="1173" spans="1:56" ht="14.6" x14ac:dyDescent="0.3">
      <c r="A1173" s="10"/>
      <c r="B1173" s="9"/>
      <c r="C1173" s="9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</row>
    <row r="1174" spans="1:56" ht="14.6" x14ac:dyDescent="0.3">
      <c r="A1174" s="10"/>
      <c r="B1174" s="9"/>
      <c r="C1174" s="9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</row>
    <row r="1175" spans="1:56" ht="14.6" x14ac:dyDescent="0.3">
      <c r="A1175" s="10"/>
      <c r="B1175" s="9"/>
      <c r="C1175" s="9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</row>
    <row r="1176" spans="1:56" ht="14.6" x14ac:dyDescent="0.3">
      <c r="A1176" s="10"/>
      <c r="B1176" s="9"/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</row>
    <row r="1177" spans="1:56" ht="14.6" x14ac:dyDescent="0.3">
      <c r="A1177" s="10"/>
      <c r="B1177" s="9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</row>
    <row r="1178" spans="1:56" ht="14.6" x14ac:dyDescent="0.3">
      <c r="A1178" s="10"/>
      <c r="B1178" s="9"/>
      <c r="C1178" s="9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</row>
    <row r="1179" spans="1:56" ht="14.6" x14ac:dyDescent="0.3">
      <c r="A1179" s="10"/>
      <c r="B1179" s="9"/>
      <c r="C1179" s="9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</row>
    <row r="1180" spans="1:56" ht="14.6" x14ac:dyDescent="0.3">
      <c r="A1180" s="10"/>
      <c r="B1180" s="9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</row>
    <row r="1181" spans="1:56" ht="14.6" x14ac:dyDescent="0.3">
      <c r="A1181" s="10"/>
      <c r="B1181" s="9"/>
      <c r="C1181" s="9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</row>
    <row r="1182" spans="1:56" ht="14.6" x14ac:dyDescent="0.3">
      <c r="A1182" s="10"/>
      <c r="B1182" s="9"/>
      <c r="C1182" s="9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</row>
    <row r="1183" spans="1:56" ht="14.6" x14ac:dyDescent="0.3">
      <c r="A1183" s="10"/>
      <c r="B1183" s="9"/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</row>
    <row r="1184" spans="1:56" ht="14.6" x14ac:dyDescent="0.3">
      <c r="A1184" s="10"/>
      <c r="B1184" s="9"/>
      <c r="C1184" s="9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</row>
    <row r="1185" spans="1:56" ht="14.6" x14ac:dyDescent="0.3">
      <c r="A1185" s="10"/>
      <c r="B1185" s="9"/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</row>
    <row r="1186" spans="1:56" ht="14.6" x14ac:dyDescent="0.3">
      <c r="A1186" s="10"/>
      <c r="B1186" s="9"/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</row>
    <row r="1187" spans="1:56" ht="14.6" x14ac:dyDescent="0.3">
      <c r="A1187" s="10"/>
      <c r="B1187" s="9"/>
      <c r="C1187" s="9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</row>
    <row r="1188" spans="1:56" ht="14.6" x14ac:dyDescent="0.3">
      <c r="A1188" s="10"/>
      <c r="B1188" s="9"/>
      <c r="C1188" s="9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</row>
    <row r="1189" spans="1:56" ht="14.6" x14ac:dyDescent="0.3">
      <c r="A1189" s="10"/>
      <c r="B1189" s="9"/>
      <c r="C1189" s="9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</row>
    <row r="1190" spans="1:56" ht="14.6" x14ac:dyDescent="0.3">
      <c r="A1190" s="10"/>
      <c r="B1190" s="9"/>
      <c r="C1190" s="9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</row>
    <row r="1191" spans="1:56" ht="14.6" x14ac:dyDescent="0.3">
      <c r="A1191" s="10"/>
      <c r="B1191" s="9"/>
      <c r="C1191" s="9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</row>
    <row r="1192" spans="1:56" ht="14.6" x14ac:dyDescent="0.3">
      <c r="A1192" s="10"/>
      <c r="B1192" s="9"/>
      <c r="C1192" s="9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</row>
    <row r="1193" spans="1:56" ht="14.6" x14ac:dyDescent="0.3">
      <c r="A1193" s="10"/>
      <c r="B1193" s="9"/>
      <c r="C1193" s="9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</row>
    <row r="1194" spans="1:56" ht="14.6" x14ac:dyDescent="0.3">
      <c r="A1194" s="10"/>
      <c r="B1194" s="9"/>
      <c r="C1194" s="9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</row>
    <row r="1195" spans="1:56" ht="14.6" x14ac:dyDescent="0.3">
      <c r="A1195" s="10"/>
      <c r="B1195" s="9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</row>
    <row r="1196" spans="1:56" ht="14.6" x14ac:dyDescent="0.3">
      <c r="A1196" s="10"/>
      <c r="B1196" s="9"/>
      <c r="C1196" s="9"/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</row>
    <row r="1197" spans="1:56" ht="14.6" x14ac:dyDescent="0.3">
      <c r="A1197" s="10"/>
      <c r="B1197" s="9"/>
      <c r="C1197" s="9"/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</row>
    <row r="1198" spans="1:56" ht="14.6" x14ac:dyDescent="0.3">
      <c r="A1198" s="10"/>
      <c r="B1198" s="9"/>
      <c r="C1198" s="9"/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</row>
    <row r="1199" spans="1:56" ht="14.6" x14ac:dyDescent="0.3">
      <c r="A1199" s="10"/>
      <c r="B1199" s="9"/>
      <c r="C1199" s="9"/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</row>
    <row r="1200" spans="1:56" ht="14.6" x14ac:dyDescent="0.3">
      <c r="A1200" s="10"/>
      <c r="B1200" s="9"/>
      <c r="C1200" s="9"/>
      <c r="D1200" s="9"/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</row>
    <row r="1201" spans="1:56" ht="14.6" x14ac:dyDescent="0.3">
      <c r="A1201" s="10"/>
      <c r="B1201" s="9"/>
      <c r="C1201" s="9"/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</row>
    <row r="1202" spans="1:56" ht="14.6" x14ac:dyDescent="0.3">
      <c r="A1202" s="10"/>
      <c r="B1202" s="9"/>
      <c r="C1202" s="9"/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</row>
    <row r="1203" spans="1:56" ht="14.6" x14ac:dyDescent="0.3">
      <c r="A1203" s="10"/>
      <c r="B1203" s="9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</row>
    <row r="1204" spans="1:56" ht="14.6" x14ac:dyDescent="0.3">
      <c r="A1204" s="10"/>
      <c r="B1204" s="9"/>
      <c r="C1204" s="9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</row>
    <row r="1205" spans="1:56" ht="14.6" x14ac:dyDescent="0.3">
      <c r="A1205" s="10"/>
      <c r="B1205" s="9"/>
      <c r="C1205" s="9"/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</row>
    <row r="1206" spans="1:56" ht="14.6" x14ac:dyDescent="0.3">
      <c r="A1206" s="10"/>
      <c r="B1206" s="9"/>
      <c r="C1206" s="9"/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</row>
    <row r="1207" spans="1:56" ht="14.6" x14ac:dyDescent="0.3">
      <c r="A1207" s="10"/>
      <c r="B1207" s="9"/>
      <c r="C1207" s="9"/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</row>
    <row r="1208" spans="1:56" ht="14.6" x14ac:dyDescent="0.3">
      <c r="A1208" s="10"/>
      <c r="B1208" s="9"/>
      <c r="C1208" s="9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</row>
    <row r="1209" spans="1:56" ht="14.6" x14ac:dyDescent="0.3">
      <c r="A1209" s="10"/>
      <c r="B1209" s="9"/>
      <c r="C1209" s="9"/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</row>
    <row r="1210" spans="1:56" ht="14.6" x14ac:dyDescent="0.3">
      <c r="A1210" s="10"/>
      <c r="B1210" s="9"/>
      <c r="C1210" s="9"/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</row>
    <row r="1211" spans="1:56" ht="14.6" x14ac:dyDescent="0.3">
      <c r="A1211" s="10"/>
      <c r="B1211" s="9"/>
      <c r="C1211" s="9"/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</row>
    <row r="1212" spans="1:56" ht="14.6" x14ac:dyDescent="0.3">
      <c r="A1212" s="10"/>
      <c r="B1212" s="9"/>
      <c r="C1212" s="9"/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</row>
    <row r="1213" spans="1:56" ht="14.6" x14ac:dyDescent="0.3">
      <c r="A1213" s="10"/>
      <c r="B1213" s="9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</row>
    <row r="1214" spans="1:56" ht="14.6" x14ac:dyDescent="0.3">
      <c r="A1214" s="10"/>
      <c r="B1214" s="9"/>
      <c r="C1214" s="9"/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</row>
    <row r="1215" spans="1:56" ht="14.6" x14ac:dyDescent="0.3">
      <c r="A1215" s="10"/>
      <c r="B1215" s="9"/>
      <c r="C1215" s="9"/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</row>
    <row r="1216" spans="1:56" ht="14.6" x14ac:dyDescent="0.3">
      <c r="A1216" s="10"/>
      <c r="B1216" s="9"/>
      <c r="C1216" s="9"/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</row>
    <row r="1217" spans="1:56" ht="14.6" x14ac:dyDescent="0.3">
      <c r="A1217" s="10"/>
      <c r="B1217" s="9"/>
      <c r="C1217" s="9"/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</row>
    <row r="1218" spans="1:56" ht="14.6" x14ac:dyDescent="0.3">
      <c r="A1218" s="10"/>
      <c r="B1218" s="9"/>
      <c r="C1218" s="9"/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</row>
    <row r="1219" spans="1:56" ht="14.6" x14ac:dyDescent="0.3">
      <c r="A1219" s="10"/>
      <c r="B1219" s="9"/>
      <c r="C1219" s="9"/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</row>
    <row r="1220" spans="1:56" ht="14.6" x14ac:dyDescent="0.3">
      <c r="A1220" s="10"/>
      <c r="B1220" s="9"/>
      <c r="C1220" s="9"/>
      <c r="D1220" s="9"/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</row>
    <row r="1221" spans="1:56" ht="14.6" x14ac:dyDescent="0.3">
      <c r="A1221" s="10"/>
      <c r="B1221" s="9"/>
      <c r="C1221" s="9"/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</row>
    <row r="1222" spans="1:56" ht="14.6" x14ac:dyDescent="0.3">
      <c r="A1222" s="10"/>
      <c r="B1222" s="9"/>
      <c r="C1222" s="9"/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</row>
    <row r="1223" spans="1:56" ht="14.6" x14ac:dyDescent="0.3">
      <c r="A1223" s="10"/>
      <c r="B1223" s="9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</row>
    <row r="1224" spans="1:56" ht="14.6" x14ac:dyDescent="0.3">
      <c r="A1224" s="10"/>
      <c r="B1224" s="9"/>
      <c r="C1224" s="9"/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</row>
    <row r="1225" spans="1:56" ht="14.6" x14ac:dyDescent="0.3">
      <c r="A1225" s="10"/>
      <c r="B1225" s="9"/>
      <c r="C1225" s="9"/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</row>
    <row r="1226" spans="1:56" ht="14.6" x14ac:dyDescent="0.3">
      <c r="A1226" s="10"/>
      <c r="B1226" s="9"/>
      <c r="C1226" s="9"/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</row>
    <row r="1227" spans="1:56" ht="14.6" x14ac:dyDescent="0.3">
      <c r="A1227" s="10"/>
      <c r="B1227" s="9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</row>
    <row r="1228" spans="1:56" ht="14.6" x14ac:dyDescent="0.3">
      <c r="A1228" s="10"/>
      <c r="B1228" s="9"/>
      <c r="C1228" s="9"/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</row>
    <row r="1229" spans="1:56" ht="14.6" x14ac:dyDescent="0.3">
      <c r="A1229" s="10"/>
      <c r="B1229" s="9"/>
      <c r="C1229" s="9"/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</row>
    <row r="1230" spans="1:56" ht="14.6" x14ac:dyDescent="0.3">
      <c r="A1230" s="10"/>
      <c r="B1230" s="9"/>
      <c r="C1230" s="9"/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</row>
    <row r="1231" spans="1:56" ht="14.6" x14ac:dyDescent="0.3">
      <c r="A1231" s="10"/>
      <c r="B1231" s="9"/>
      <c r="C1231" s="9"/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</row>
    <row r="1232" spans="1:56" ht="14.6" x14ac:dyDescent="0.3">
      <c r="A1232" s="10"/>
      <c r="B1232" s="9"/>
      <c r="C1232" s="9"/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</row>
    <row r="1233" spans="1:56" ht="14.6" x14ac:dyDescent="0.3">
      <c r="A1233" s="10"/>
      <c r="B1233" s="9"/>
      <c r="C1233" s="9"/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</row>
    <row r="1234" spans="1:56" ht="14.6" x14ac:dyDescent="0.3">
      <c r="A1234" s="10"/>
      <c r="B1234" s="9"/>
      <c r="C1234" s="9"/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</row>
    <row r="1235" spans="1:56" ht="14.6" x14ac:dyDescent="0.3">
      <c r="A1235" s="10"/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</row>
    <row r="1236" spans="1:56" ht="14.6" x14ac:dyDescent="0.3">
      <c r="A1236" s="10"/>
      <c r="B1236" s="9"/>
      <c r="C1236" s="9"/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</row>
    <row r="1237" spans="1:56" ht="14.6" x14ac:dyDescent="0.3">
      <c r="A1237" s="10"/>
      <c r="B1237" s="9"/>
      <c r="C1237" s="9"/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</row>
    <row r="1238" spans="1:56" ht="14.6" x14ac:dyDescent="0.3">
      <c r="A1238" s="10"/>
      <c r="B1238" s="9"/>
      <c r="C1238" s="9"/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</row>
    <row r="1239" spans="1:56" ht="14.6" x14ac:dyDescent="0.3">
      <c r="A1239" s="10"/>
      <c r="B1239" s="9"/>
      <c r="C1239" s="9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</row>
    <row r="1240" spans="1:56" ht="14.6" x14ac:dyDescent="0.3">
      <c r="A1240" s="10"/>
      <c r="B1240" s="9"/>
      <c r="C1240" s="9"/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</row>
    <row r="1241" spans="1:56" ht="14.6" x14ac:dyDescent="0.3">
      <c r="A1241" s="10"/>
      <c r="B1241" s="9"/>
      <c r="C1241" s="9"/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</row>
    <row r="1242" spans="1:56" ht="14.6" x14ac:dyDescent="0.3">
      <c r="A1242" s="10"/>
      <c r="B1242" s="9"/>
      <c r="C1242" s="9"/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</row>
    <row r="1243" spans="1:56" ht="14.6" x14ac:dyDescent="0.3">
      <c r="A1243" s="10"/>
      <c r="B1243" s="9"/>
      <c r="C1243" s="9"/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</row>
    <row r="1244" spans="1:56" ht="14.6" x14ac:dyDescent="0.3">
      <c r="A1244" s="10"/>
      <c r="B1244" s="9"/>
      <c r="C1244" s="9"/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</row>
    <row r="1245" spans="1:56" ht="14.6" x14ac:dyDescent="0.3">
      <c r="A1245" s="10"/>
      <c r="B1245" s="9"/>
      <c r="C1245" s="9"/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</row>
    <row r="1246" spans="1:56" ht="14.6" x14ac:dyDescent="0.3">
      <c r="A1246" s="10"/>
      <c r="B1246" s="9"/>
      <c r="C1246" s="9"/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</row>
    <row r="1247" spans="1:56" ht="14.6" x14ac:dyDescent="0.3">
      <c r="A1247" s="10"/>
      <c r="B1247" s="9"/>
      <c r="C1247" s="9"/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</row>
    <row r="1248" spans="1:56" ht="14.6" x14ac:dyDescent="0.3">
      <c r="A1248" s="10"/>
      <c r="B1248" s="9"/>
      <c r="C1248" s="9"/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</row>
    <row r="1249" spans="1:56" ht="14.6" x14ac:dyDescent="0.3">
      <c r="A1249" s="10"/>
      <c r="B1249" s="9"/>
      <c r="C1249" s="9"/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</row>
    <row r="1250" spans="1:56" ht="14.6" x14ac:dyDescent="0.3">
      <c r="A1250" s="10"/>
      <c r="B1250" s="9"/>
      <c r="C1250" s="9"/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</row>
    <row r="1251" spans="1:56" ht="14.6" x14ac:dyDescent="0.3">
      <c r="A1251" s="10"/>
      <c r="B1251" s="9"/>
      <c r="C1251" s="9"/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</row>
    <row r="1252" spans="1:56" ht="14.6" x14ac:dyDescent="0.3">
      <c r="A1252" s="10"/>
      <c r="B1252" s="9"/>
      <c r="C1252" s="9"/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</row>
    <row r="1253" spans="1:56" ht="14.6" x14ac:dyDescent="0.3">
      <c r="A1253" s="10"/>
      <c r="B1253" s="9"/>
      <c r="C1253" s="9"/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</row>
    <row r="1254" spans="1:56" ht="14.6" x14ac:dyDescent="0.3">
      <c r="A1254" s="10"/>
      <c r="B1254" s="9"/>
      <c r="C1254" s="9"/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</row>
    <row r="1255" spans="1:56" ht="14.6" x14ac:dyDescent="0.3">
      <c r="A1255" s="10"/>
      <c r="B1255" s="9"/>
      <c r="C1255" s="9"/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</row>
    <row r="1256" spans="1:56" ht="14.6" x14ac:dyDescent="0.3">
      <c r="A1256" s="10"/>
      <c r="B1256" s="9"/>
      <c r="C1256" s="9"/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</row>
    <row r="1257" spans="1:56" ht="14.6" x14ac:dyDescent="0.3">
      <c r="A1257" s="10"/>
      <c r="B1257" s="9"/>
      <c r="C1257" s="9"/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</row>
    <row r="1258" spans="1:56" ht="14.6" x14ac:dyDescent="0.3">
      <c r="A1258" s="10"/>
      <c r="B1258" s="9"/>
      <c r="C1258" s="9"/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</row>
    <row r="1259" spans="1:56" ht="14.6" x14ac:dyDescent="0.3">
      <c r="A1259" s="10"/>
      <c r="B1259" s="9"/>
      <c r="C1259" s="9"/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</row>
    <row r="1260" spans="1:56" ht="14.6" x14ac:dyDescent="0.3">
      <c r="A1260" s="10"/>
      <c r="B1260" s="9"/>
      <c r="C1260" s="9"/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</row>
    <row r="1261" spans="1:56" ht="14.6" x14ac:dyDescent="0.3">
      <c r="A1261" s="10"/>
      <c r="B1261" s="9"/>
      <c r="C1261" s="9"/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</row>
    <row r="1262" spans="1:56" ht="14.6" x14ac:dyDescent="0.3">
      <c r="A1262" s="10"/>
      <c r="B1262" s="9"/>
      <c r="C1262" s="9"/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</row>
    <row r="1263" spans="1:56" ht="14.6" x14ac:dyDescent="0.3">
      <c r="A1263" s="10"/>
      <c r="B1263" s="9"/>
      <c r="C1263" s="9"/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</row>
    <row r="1264" spans="1:56" ht="14.6" x14ac:dyDescent="0.3">
      <c r="A1264" s="10"/>
      <c r="B1264" s="9"/>
      <c r="C1264" s="9"/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</row>
    <row r="1265" spans="1:56" ht="14.6" x14ac:dyDescent="0.3">
      <c r="A1265" s="10"/>
      <c r="B1265" s="9"/>
      <c r="C1265" s="9"/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</row>
    <row r="1266" spans="1:56" ht="14.6" x14ac:dyDescent="0.3">
      <c r="A1266" s="10"/>
      <c r="B1266" s="9"/>
      <c r="C1266" s="9"/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</row>
    <row r="1267" spans="1:56" ht="14.6" x14ac:dyDescent="0.3">
      <c r="A1267" s="10"/>
      <c r="B1267" s="9"/>
      <c r="C1267" s="9"/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</row>
    <row r="1268" spans="1:56" ht="14.6" x14ac:dyDescent="0.3">
      <c r="A1268" s="10"/>
      <c r="B1268" s="9"/>
      <c r="C1268" s="9"/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</row>
    <row r="1269" spans="1:56" ht="14.6" x14ac:dyDescent="0.3">
      <c r="A1269" s="10"/>
      <c r="B1269" s="9"/>
      <c r="C1269" s="9"/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</row>
    <row r="1270" spans="1:56" ht="14.6" x14ac:dyDescent="0.3">
      <c r="A1270" s="10"/>
      <c r="B1270" s="9"/>
      <c r="C1270" s="9"/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</row>
    <row r="1271" spans="1:56" ht="14.6" x14ac:dyDescent="0.3">
      <c r="A1271" s="10"/>
      <c r="B1271" s="9"/>
      <c r="C1271" s="9"/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</row>
    <row r="1272" spans="1:56" ht="14.6" x14ac:dyDescent="0.3">
      <c r="A1272" s="10"/>
      <c r="B1272" s="9"/>
      <c r="C1272" s="9"/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</row>
    <row r="1273" spans="1:56" ht="14.6" x14ac:dyDescent="0.3">
      <c r="A1273" s="10"/>
      <c r="B1273" s="9"/>
      <c r="C1273" s="9"/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</row>
    <row r="1274" spans="1:56" ht="14.6" x14ac:dyDescent="0.3">
      <c r="A1274" s="10"/>
      <c r="B1274" s="9"/>
      <c r="C1274" s="9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</row>
    <row r="1275" spans="1:56" ht="14.6" x14ac:dyDescent="0.3">
      <c r="A1275" s="10"/>
      <c r="B1275" s="9"/>
      <c r="C1275" s="9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</row>
    <row r="1276" spans="1:56" ht="14.6" x14ac:dyDescent="0.3">
      <c r="A1276" s="10"/>
      <c r="B1276" s="9"/>
      <c r="C1276" s="9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</row>
    <row r="1277" spans="1:56" ht="14.6" x14ac:dyDescent="0.3">
      <c r="A1277" s="10"/>
      <c r="B1277" s="9"/>
      <c r="C1277" s="9"/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</row>
    <row r="1278" spans="1:56" ht="14.6" x14ac:dyDescent="0.3">
      <c r="A1278" s="10"/>
      <c r="B1278" s="9"/>
      <c r="C1278" s="9"/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</row>
    <row r="1279" spans="1:56" ht="14.6" x14ac:dyDescent="0.3">
      <c r="A1279" s="10"/>
      <c r="B1279" s="9"/>
      <c r="C1279" s="9"/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</row>
    <row r="1280" spans="1:56" ht="14.6" x14ac:dyDescent="0.3">
      <c r="A1280" s="10"/>
      <c r="B1280" s="9"/>
      <c r="C1280" s="9"/>
      <c r="D1280" s="9"/>
      <c r="E1280" s="9"/>
      <c r="F1280" s="9"/>
      <c r="G1280" s="9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</row>
    <row r="1281" spans="1:56" ht="14.6" x14ac:dyDescent="0.3">
      <c r="A1281" s="10"/>
      <c r="B1281" s="9"/>
      <c r="C1281" s="9"/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</row>
    <row r="1282" spans="1:56" ht="14.6" x14ac:dyDescent="0.3">
      <c r="A1282" s="10"/>
      <c r="B1282" s="9"/>
      <c r="C1282" s="9"/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</row>
    <row r="1283" spans="1:56" ht="14.6" x14ac:dyDescent="0.3">
      <c r="A1283" s="10"/>
      <c r="B1283" s="9"/>
      <c r="C1283" s="9"/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</row>
    <row r="1284" spans="1:56" ht="14.6" x14ac:dyDescent="0.3">
      <c r="A1284" s="10"/>
      <c r="B1284" s="9"/>
      <c r="C1284" s="9"/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</row>
    <row r="1285" spans="1:56" ht="14.6" x14ac:dyDescent="0.3">
      <c r="A1285" s="10"/>
      <c r="B1285" s="9"/>
      <c r="C1285" s="9"/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</row>
    <row r="1286" spans="1:56" ht="14.6" x14ac:dyDescent="0.3">
      <c r="A1286" s="10"/>
      <c r="B1286" s="9"/>
      <c r="C1286" s="9"/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</row>
    <row r="1287" spans="1:56" ht="14.6" x14ac:dyDescent="0.3">
      <c r="A1287" s="10"/>
      <c r="B1287" s="9"/>
      <c r="C1287" s="9"/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</row>
    <row r="1288" spans="1:56" ht="14.6" x14ac:dyDescent="0.3">
      <c r="A1288" s="10"/>
      <c r="B1288" s="9"/>
      <c r="C1288" s="9"/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</row>
    <row r="1289" spans="1:56" ht="14.6" x14ac:dyDescent="0.3">
      <c r="A1289" s="10"/>
      <c r="B1289" s="9"/>
      <c r="C1289" s="9"/>
      <c r="D1289" s="9"/>
      <c r="E1289" s="9"/>
      <c r="F1289" s="9"/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</row>
    <row r="1290" spans="1:56" ht="14.6" x14ac:dyDescent="0.3">
      <c r="A1290" s="10"/>
      <c r="B1290" s="9"/>
      <c r="C1290" s="9"/>
      <c r="D1290" s="9"/>
      <c r="E1290" s="9"/>
      <c r="F1290" s="9"/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</row>
    <row r="1291" spans="1:56" ht="14.6" x14ac:dyDescent="0.3">
      <c r="A1291" s="10"/>
      <c r="B1291" s="9"/>
      <c r="C1291" s="9"/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</row>
    <row r="1292" spans="1:56" ht="14.6" x14ac:dyDescent="0.3">
      <c r="A1292" s="10"/>
      <c r="B1292" s="9"/>
      <c r="C1292" s="9"/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</row>
    <row r="1293" spans="1:56" ht="14.6" x14ac:dyDescent="0.3">
      <c r="A1293" s="10"/>
      <c r="B1293" s="9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</row>
    <row r="1294" spans="1:56" ht="14.6" x14ac:dyDescent="0.3">
      <c r="A1294" s="10"/>
      <c r="B1294" s="9"/>
      <c r="C1294" s="9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</row>
    <row r="1295" spans="1:56" ht="14.6" x14ac:dyDescent="0.3">
      <c r="A1295" s="10"/>
      <c r="B1295" s="9"/>
      <c r="C1295" s="9"/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</row>
    <row r="1296" spans="1:56" ht="14.6" x14ac:dyDescent="0.3">
      <c r="A1296" s="10"/>
      <c r="B1296" s="9"/>
      <c r="C1296" s="9"/>
      <c r="D1296" s="9"/>
      <c r="E1296" s="9"/>
      <c r="F1296" s="9"/>
      <c r="G1296" s="9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</row>
    <row r="1297" spans="1:56" ht="14.6" x14ac:dyDescent="0.3">
      <c r="A1297" s="10"/>
      <c r="B1297" s="9"/>
      <c r="C1297" s="9"/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</row>
    <row r="1298" spans="1:56" ht="14.6" x14ac:dyDescent="0.3">
      <c r="A1298" s="10"/>
      <c r="B1298" s="9"/>
      <c r="C1298" s="9"/>
      <c r="D1298" s="9"/>
      <c r="E1298" s="9"/>
      <c r="F1298" s="9"/>
      <c r="G1298" s="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</row>
    <row r="1299" spans="1:56" ht="14.6" x14ac:dyDescent="0.3">
      <c r="A1299" s="10"/>
      <c r="B1299" s="9"/>
      <c r="C1299" s="9"/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</row>
    <row r="1300" spans="1:56" ht="14.6" x14ac:dyDescent="0.3">
      <c r="A1300" s="10"/>
      <c r="B1300" s="9"/>
      <c r="C1300" s="9"/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</row>
    <row r="1301" spans="1:56" ht="14.6" x14ac:dyDescent="0.3">
      <c r="A1301" s="10"/>
      <c r="B1301" s="9"/>
      <c r="C1301" s="9"/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</row>
    <row r="1302" spans="1:56" ht="14.6" x14ac:dyDescent="0.3">
      <c r="A1302" s="10"/>
      <c r="B1302" s="9"/>
      <c r="C1302" s="9"/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</row>
    <row r="1303" spans="1:56" ht="14.6" x14ac:dyDescent="0.3">
      <c r="A1303" s="10"/>
      <c r="B1303" s="9"/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</row>
    <row r="1304" spans="1:56" ht="14.6" x14ac:dyDescent="0.3">
      <c r="A1304" s="10"/>
      <c r="B1304" s="9"/>
      <c r="C1304" s="9"/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</row>
    <row r="1305" spans="1:56" ht="14.6" x14ac:dyDescent="0.3">
      <c r="A1305" s="10"/>
      <c r="B1305" s="9"/>
      <c r="C1305" s="9"/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</row>
    <row r="1306" spans="1:56" ht="14.6" x14ac:dyDescent="0.3">
      <c r="A1306" s="10"/>
      <c r="B1306" s="9"/>
      <c r="C1306" s="9"/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</row>
    <row r="1307" spans="1:56" ht="14.6" x14ac:dyDescent="0.3">
      <c r="A1307" s="10"/>
      <c r="B1307" s="9"/>
      <c r="C1307" s="9"/>
      <c r="D1307" s="9"/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</row>
    <row r="1308" spans="1:56" ht="14.6" x14ac:dyDescent="0.3">
      <c r="A1308" s="10"/>
      <c r="B1308" s="9"/>
      <c r="C1308" s="9"/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</row>
    <row r="1309" spans="1:56" ht="14.6" x14ac:dyDescent="0.3">
      <c r="A1309" s="10"/>
      <c r="B1309" s="9"/>
      <c r="C1309" s="9"/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</row>
    <row r="1310" spans="1:56" ht="14.6" x14ac:dyDescent="0.3">
      <c r="A1310" s="10"/>
      <c r="B1310" s="9"/>
      <c r="C1310" s="9"/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</row>
    <row r="1311" spans="1:56" ht="14.6" x14ac:dyDescent="0.3">
      <c r="A1311" s="10"/>
      <c r="B1311" s="9"/>
      <c r="C1311" s="9"/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</row>
    <row r="1312" spans="1:56" ht="14.6" x14ac:dyDescent="0.3">
      <c r="A1312" s="10"/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</row>
    <row r="1313" spans="1:56" ht="14.6" x14ac:dyDescent="0.3">
      <c r="A1313" s="10"/>
      <c r="B1313" s="9"/>
      <c r="C1313" s="9"/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</row>
    <row r="1314" spans="1:56" ht="14.6" x14ac:dyDescent="0.3">
      <c r="A1314" s="10"/>
      <c r="B1314" s="9"/>
      <c r="C1314" s="9"/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</row>
    <row r="1315" spans="1:56" ht="14.6" x14ac:dyDescent="0.3">
      <c r="A1315" s="10"/>
      <c r="B1315" s="9"/>
      <c r="C1315" s="9"/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</row>
    <row r="1316" spans="1:56" ht="14.6" x14ac:dyDescent="0.3">
      <c r="A1316" s="10"/>
      <c r="B1316" s="9"/>
      <c r="C1316" s="9"/>
      <c r="D1316" s="9"/>
      <c r="E1316" s="9"/>
      <c r="F1316" s="9"/>
      <c r="G1316" s="9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</row>
    <row r="1317" spans="1:56" ht="14.6" x14ac:dyDescent="0.3">
      <c r="A1317" s="10"/>
      <c r="B1317" s="9"/>
      <c r="C1317" s="9"/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</row>
    <row r="1318" spans="1:56" ht="14.6" x14ac:dyDescent="0.3">
      <c r="A1318" s="10"/>
      <c r="B1318" s="9"/>
      <c r="C1318" s="9"/>
      <c r="D1318" s="9"/>
      <c r="E1318" s="9"/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</row>
    <row r="1319" spans="1:56" ht="14.6" x14ac:dyDescent="0.3">
      <c r="A1319" s="10"/>
      <c r="B1319" s="9"/>
      <c r="C1319" s="9"/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</row>
    <row r="1320" spans="1:56" ht="14.6" x14ac:dyDescent="0.3">
      <c r="A1320" s="10"/>
      <c r="B1320" s="9"/>
      <c r="C1320" s="9"/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</row>
    <row r="1321" spans="1:56" ht="14.6" x14ac:dyDescent="0.3">
      <c r="A1321" s="10"/>
      <c r="B1321" s="9"/>
      <c r="C1321" s="9"/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</row>
    <row r="1322" spans="1:56" ht="14.6" x14ac:dyDescent="0.3">
      <c r="A1322" s="10"/>
      <c r="B1322" s="9"/>
      <c r="C1322" s="9"/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</row>
    <row r="1323" spans="1:56" ht="14.6" x14ac:dyDescent="0.3">
      <c r="A1323" s="10"/>
      <c r="B1323" s="9"/>
      <c r="C1323" s="9"/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</row>
    <row r="1324" spans="1:56" ht="14.6" x14ac:dyDescent="0.3">
      <c r="A1324" s="10"/>
      <c r="B1324" s="9"/>
      <c r="C1324" s="9"/>
      <c r="D1324" s="9"/>
      <c r="E1324" s="9"/>
      <c r="F1324" s="9"/>
      <c r="G1324" s="9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</row>
    <row r="1325" spans="1:56" ht="14.6" x14ac:dyDescent="0.3">
      <c r="A1325" s="10"/>
      <c r="B1325" s="9"/>
      <c r="C1325" s="9"/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</row>
    <row r="1326" spans="1:56" ht="14.6" x14ac:dyDescent="0.3">
      <c r="A1326" s="10"/>
      <c r="B1326" s="9"/>
      <c r="C1326" s="9"/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</row>
    <row r="1327" spans="1:56" ht="14.6" x14ac:dyDescent="0.3">
      <c r="A1327" s="10"/>
      <c r="B1327" s="9"/>
      <c r="C1327" s="9"/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</row>
    <row r="1328" spans="1:56" ht="14.6" x14ac:dyDescent="0.3">
      <c r="A1328" s="10"/>
      <c r="B1328" s="9"/>
      <c r="C1328" s="9"/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</row>
    <row r="1329" spans="1:56" ht="14.6" x14ac:dyDescent="0.3">
      <c r="A1329" s="10"/>
      <c r="B1329" s="9"/>
      <c r="C1329" s="9"/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</row>
    <row r="1330" spans="1:56" ht="14.6" x14ac:dyDescent="0.3">
      <c r="A1330" s="10"/>
      <c r="B1330" s="9"/>
      <c r="C1330" s="9"/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</row>
    <row r="1331" spans="1:56" ht="14.6" x14ac:dyDescent="0.3">
      <c r="A1331" s="10"/>
      <c r="B1331" s="9"/>
      <c r="C1331" s="9"/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</row>
    <row r="1332" spans="1:56" ht="14.6" x14ac:dyDescent="0.3">
      <c r="A1332" s="10"/>
      <c r="B1332" s="9"/>
      <c r="C1332" s="9"/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</row>
    <row r="1333" spans="1:56" ht="14.6" x14ac:dyDescent="0.3">
      <c r="A1333" s="10"/>
      <c r="B1333" s="9"/>
      <c r="C1333" s="9"/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</row>
    <row r="1334" spans="1:56" ht="14.6" x14ac:dyDescent="0.3">
      <c r="A1334" s="10"/>
      <c r="B1334" s="9"/>
      <c r="C1334" s="9"/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</row>
    <row r="1335" spans="1:56" ht="14.6" x14ac:dyDescent="0.3">
      <c r="A1335" s="10"/>
      <c r="B1335" s="9"/>
      <c r="C1335" s="9"/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</row>
    <row r="1336" spans="1:56" ht="14.6" x14ac:dyDescent="0.3">
      <c r="A1336" s="10"/>
      <c r="B1336" s="9"/>
      <c r="C1336" s="9"/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</row>
    <row r="1337" spans="1:56" ht="14.6" x14ac:dyDescent="0.3">
      <c r="A1337" s="10"/>
      <c r="B1337" s="9"/>
      <c r="C1337" s="9"/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</row>
    <row r="1338" spans="1:56" ht="14.6" x14ac:dyDescent="0.3">
      <c r="A1338" s="10"/>
      <c r="B1338" s="9"/>
      <c r="C1338" s="9"/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</row>
    <row r="1339" spans="1:56" ht="14.6" x14ac:dyDescent="0.3">
      <c r="A1339" s="10"/>
      <c r="B1339" s="9"/>
      <c r="C1339" s="9"/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</row>
    <row r="1340" spans="1:56" ht="14.6" x14ac:dyDescent="0.3">
      <c r="A1340" s="10"/>
      <c r="B1340" s="9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</row>
    <row r="1341" spans="1:56" ht="14.6" x14ac:dyDescent="0.3">
      <c r="A1341" s="10"/>
      <c r="B1341" s="9"/>
      <c r="C1341" s="9"/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</row>
    <row r="1342" spans="1:56" ht="14.6" x14ac:dyDescent="0.3">
      <c r="A1342" s="10"/>
      <c r="B1342" s="9"/>
      <c r="C1342" s="9"/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</row>
    <row r="1343" spans="1:56" ht="14.6" x14ac:dyDescent="0.3">
      <c r="A1343" s="10"/>
      <c r="B1343" s="9"/>
      <c r="C1343" s="9"/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</row>
    <row r="1344" spans="1:56" ht="14.6" x14ac:dyDescent="0.3">
      <c r="A1344" s="10"/>
      <c r="B1344" s="9"/>
      <c r="C1344" s="9"/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</row>
    <row r="1345" spans="1:56" ht="14.6" x14ac:dyDescent="0.3">
      <c r="A1345" s="10"/>
      <c r="B1345" s="9"/>
      <c r="C1345" s="9"/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</row>
    <row r="1346" spans="1:56" ht="14.6" x14ac:dyDescent="0.3">
      <c r="A1346" s="10"/>
      <c r="B1346" s="9"/>
      <c r="C1346" s="9"/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</row>
    <row r="1347" spans="1:56" ht="14.6" x14ac:dyDescent="0.3">
      <c r="A1347" s="10"/>
      <c r="B1347" s="9"/>
      <c r="C1347" s="9"/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</row>
    <row r="1348" spans="1:56" ht="14.6" x14ac:dyDescent="0.3">
      <c r="A1348" s="10"/>
      <c r="B1348" s="9"/>
      <c r="C1348" s="9"/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</row>
    <row r="1349" spans="1:56" ht="14.6" x14ac:dyDescent="0.3">
      <c r="A1349" s="10"/>
      <c r="B1349" s="9"/>
      <c r="C1349" s="9"/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</row>
    <row r="1350" spans="1:56" ht="14.6" x14ac:dyDescent="0.3">
      <c r="A1350" s="10"/>
      <c r="B1350" s="9"/>
      <c r="C1350" s="9"/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</row>
    <row r="1351" spans="1:56" ht="14.6" x14ac:dyDescent="0.3">
      <c r="A1351" s="10"/>
      <c r="B1351" s="9"/>
      <c r="C1351" s="9"/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</row>
    <row r="1352" spans="1:56" ht="14.6" x14ac:dyDescent="0.3">
      <c r="A1352" s="10"/>
      <c r="B1352" s="9"/>
      <c r="C1352" s="9"/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</row>
    <row r="1353" spans="1:56" ht="14.6" x14ac:dyDescent="0.3">
      <c r="A1353" s="10"/>
      <c r="B1353" s="9"/>
      <c r="C1353" s="9"/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</row>
    <row r="1354" spans="1:56" ht="14.6" x14ac:dyDescent="0.3">
      <c r="A1354" s="10"/>
      <c r="B1354" s="9"/>
      <c r="C1354" s="9"/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</row>
    <row r="1355" spans="1:56" ht="14.6" x14ac:dyDescent="0.3">
      <c r="A1355" s="10"/>
      <c r="B1355" s="9"/>
      <c r="C1355" s="9"/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</row>
    <row r="1356" spans="1:56" ht="14.6" x14ac:dyDescent="0.3">
      <c r="A1356" s="10"/>
      <c r="B1356" s="9"/>
      <c r="C1356" s="9"/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</row>
    <row r="1357" spans="1:56" ht="14.6" x14ac:dyDescent="0.3">
      <c r="A1357" s="10"/>
      <c r="B1357" s="9"/>
      <c r="C1357" s="9"/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</row>
    <row r="1358" spans="1:56" ht="14.6" x14ac:dyDescent="0.3">
      <c r="A1358" s="10"/>
      <c r="B1358" s="9"/>
      <c r="C1358" s="9"/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</row>
    <row r="1359" spans="1:56" ht="14.6" x14ac:dyDescent="0.3">
      <c r="A1359" s="10"/>
      <c r="B1359" s="9"/>
      <c r="C1359" s="9"/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</row>
    <row r="1360" spans="1:56" ht="14.6" x14ac:dyDescent="0.3">
      <c r="A1360" s="10"/>
      <c r="B1360" s="9"/>
      <c r="C1360" s="9"/>
      <c r="D1360" s="9"/>
      <c r="E1360" s="9"/>
      <c r="F1360" s="9"/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</row>
    <row r="1361" spans="1:56" ht="14.6" x14ac:dyDescent="0.3">
      <c r="A1361" s="10"/>
      <c r="B1361" s="9"/>
      <c r="C1361" s="9"/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</row>
    <row r="1362" spans="1:56" ht="14.6" x14ac:dyDescent="0.3">
      <c r="A1362" s="10"/>
      <c r="B1362" s="9"/>
      <c r="C1362" s="9"/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</row>
    <row r="1363" spans="1:56" ht="14.6" x14ac:dyDescent="0.3">
      <c r="A1363" s="10"/>
      <c r="B1363" s="9"/>
      <c r="C1363" s="9"/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</row>
    <row r="1364" spans="1:56" ht="14.6" x14ac:dyDescent="0.3">
      <c r="A1364" s="10"/>
      <c r="B1364" s="9"/>
      <c r="C1364" s="9"/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</row>
    <row r="1365" spans="1:56" ht="14.6" x14ac:dyDescent="0.3">
      <c r="A1365" s="10"/>
      <c r="B1365" s="9"/>
      <c r="C1365" s="9"/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</row>
    <row r="1366" spans="1:56" ht="14.6" x14ac:dyDescent="0.3">
      <c r="A1366" s="10"/>
      <c r="B1366" s="9"/>
      <c r="C1366" s="9"/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</row>
    <row r="1367" spans="1:56" ht="14.6" x14ac:dyDescent="0.3">
      <c r="A1367" s="10"/>
      <c r="B1367" s="9"/>
      <c r="C1367" s="9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</row>
    <row r="1368" spans="1:56" ht="14.6" x14ac:dyDescent="0.3">
      <c r="A1368" s="10"/>
      <c r="B1368" s="9"/>
      <c r="C1368" s="9"/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</row>
    <row r="1369" spans="1:56" ht="14.6" x14ac:dyDescent="0.3">
      <c r="A1369" s="10"/>
      <c r="B1369" s="9"/>
      <c r="C1369" s="9"/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</row>
    <row r="1370" spans="1:56" ht="14.6" x14ac:dyDescent="0.3">
      <c r="A1370" s="10"/>
      <c r="B1370" s="9"/>
      <c r="C1370" s="9"/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</row>
    <row r="1371" spans="1:56" ht="14.6" x14ac:dyDescent="0.3">
      <c r="A1371" s="10"/>
      <c r="B1371" s="9"/>
      <c r="C1371" s="9"/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</row>
    <row r="1372" spans="1:56" ht="14.6" x14ac:dyDescent="0.3">
      <c r="A1372" s="10"/>
      <c r="B1372" s="9"/>
      <c r="C1372" s="9"/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</row>
    <row r="1373" spans="1:56" ht="14.6" x14ac:dyDescent="0.3">
      <c r="A1373" s="10"/>
      <c r="B1373" s="9"/>
      <c r="C1373" s="9"/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</row>
    <row r="1374" spans="1:56" ht="14.6" x14ac:dyDescent="0.3">
      <c r="A1374" s="10"/>
      <c r="B1374" s="9"/>
      <c r="C1374" s="9"/>
      <c r="D1374" s="9"/>
      <c r="E1374" s="9"/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</row>
    <row r="1375" spans="1:56" ht="14.6" x14ac:dyDescent="0.3">
      <c r="A1375" s="10"/>
      <c r="B1375" s="9"/>
      <c r="C1375" s="9"/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</row>
    <row r="1376" spans="1:56" ht="14.6" x14ac:dyDescent="0.3">
      <c r="A1376" s="10"/>
      <c r="B1376" s="9"/>
      <c r="C1376" s="9"/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</row>
    <row r="1377" spans="1:56" ht="14.6" x14ac:dyDescent="0.3">
      <c r="A1377" s="10"/>
      <c r="B1377" s="9"/>
      <c r="C1377" s="9"/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</row>
    <row r="1378" spans="1:56" ht="14.6" x14ac:dyDescent="0.3">
      <c r="A1378" s="10"/>
      <c r="B1378" s="9"/>
      <c r="C1378" s="9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</row>
    <row r="1379" spans="1:56" ht="14.6" x14ac:dyDescent="0.3">
      <c r="A1379" s="10"/>
      <c r="B1379" s="9"/>
      <c r="C1379" s="9"/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</row>
    <row r="1380" spans="1:56" ht="14.6" x14ac:dyDescent="0.3">
      <c r="A1380" s="10"/>
      <c r="B1380" s="9"/>
      <c r="C1380" s="9"/>
      <c r="D1380" s="9"/>
      <c r="E1380" s="9"/>
      <c r="F1380" s="9"/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</row>
    <row r="1381" spans="1:56" ht="14.6" x14ac:dyDescent="0.3">
      <c r="A1381" s="10"/>
      <c r="B1381" s="9"/>
      <c r="C1381" s="9"/>
      <c r="D1381" s="9"/>
      <c r="E1381" s="9"/>
      <c r="F1381" s="9"/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</row>
    <row r="1382" spans="1:56" ht="14.6" x14ac:dyDescent="0.3">
      <c r="A1382" s="10"/>
      <c r="B1382" s="9"/>
      <c r="C1382" s="9"/>
      <c r="D1382" s="9"/>
      <c r="E1382" s="9"/>
      <c r="F1382" s="9"/>
      <c r="G1382" s="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</row>
    <row r="1383" spans="1:56" ht="14.6" x14ac:dyDescent="0.3">
      <c r="A1383" s="10"/>
      <c r="B1383" s="9"/>
      <c r="C1383" s="9"/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</row>
    <row r="1384" spans="1:56" ht="14.6" x14ac:dyDescent="0.3">
      <c r="A1384" s="10"/>
      <c r="B1384" s="9"/>
      <c r="C1384" s="9"/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</row>
    <row r="1385" spans="1:56" ht="14.6" x14ac:dyDescent="0.3">
      <c r="A1385" s="10"/>
      <c r="B1385" s="9"/>
      <c r="C1385" s="9"/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</row>
    <row r="1386" spans="1:56" ht="14.6" x14ac:dyDescent="0.3">
      <c r="A1386" s="10"/>
      <c r="B1386" s="9"/>
      <c r="C1386" s="9"/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</row>
    <row r="1387" spans="1:56" ht="14.6" x14ac:dyDescent="0.3">
      <c r="A1387" s="10"/>
      <c r="B1387" s="9"/>
      <c r="C1387" s="9"/>
      <c r="D1387" s="9"/>
      <c r="E1387" s="9"/>
      <c r="F1387" s="9"/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</row>
    <row r="1388" spans="1:56" ht="14.6" x14ac:dyDescent="0.3">
      <c r="A1388" s="10"/>
      <c r="B1388" s="9"/>
      <c r="C1388" s="9"/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</row>
    <row r="1389" spans="1:56" ht="14.6" x14ac:dyDescent="0.3">
      <c r="A1389" s="10"/>
      <c r="B1389" s="9"/>
      <c r="C1389" s="9"/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</row>
    <row r="1390" spans="1:56" ht="14.6" x14ac:dyDescent="0.3">
      <c r="A1390" s="10"/>
      <c r="B1390" s="9"/>
      <c r="C1390" s="9"/>
      <c r="D1390" s="9"/>
      <c r="E1390" s="9"/>
      <c r="F1390" s="9"/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</row>
    <row r="1391" spans="1:56" ht="14.6" x14ac:dyDescent="0.3">
      <c r="A1391" s="10"/>
      <c r="B1391" s="9"/>
      <c r="C1391" s="9"/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</row>
    <row r="1392" spans="1:56" ht="14.6" x14ac:dyDescent="0.3">
      <c r="A1392" s="10"/>
      <c r="B1392" s="9"/>
      <c r="C1392" s="9"/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</row>
    <row r="1393" spans="1:56" ht="14.6" x14ac:dyDescent="0.3">
      <c r="A1393" s="10"/>
      <c r="B1393" s="9"/>
      <c r="C1393" s="9"/>
      <c r="D1393" s="9"/>
      <c r="E1393" s="9"/>
      <c r="F1393" s="9"/>
      <c r="G1393" s="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</row>
    <row r="1394" spans="1:56" ht="14.6" x14ac:dyDescent="0.3">
      <c r="A1394" s="10"/>
      <c r="B1394" s="9"/>
      <c r="C1394" s="9"/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</row>
    <row r="1395" spans="1:56" ht="14.6" x14ac:dyDescent="0.3">
      <c r="A1395" s="10"/>
      <c r="B1395" s="9"/>
      <c r="C1395" s="9"/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</row>
    <row r="1396" spans="1:56" ht="14.6" x14ac:dyDescent="0.3">
      <c r="A1396" s="10"/>
      <c r="B1396" s="9"/>
      <c r="C1396" s="9"/>
      <c r="D1396" s="9"/>
      <c r="E1396" s="9"/>
      <c r="F1396" s="9"/>
      <c r="G1396" s="9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</row>
    <row r="1397" spans="1:56" ht="14.6" x14ac:dyDescent="0.3">
      <c r="A1397" s="10"/>
      <c r="B1397" s="9"/>
      <c r="C1397" s="9"/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</row>
    <row r="1398" spans="1:56" ht="14.6" x14ac:dyDescent="0.3">
      <c r="A1398" s="10"/>
      <c r="B1398" s="9"/>
      <c r="C1398" s="9"/>
      <c r="D1398" s="9"/>
      <c r="E1398" s="9"/>
      <c r="F1398" s="9"/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</row>
    <row r="1399" spans="1:56" ht="14.6" x14ac:dyDescent="0.3">
      <c r="A1399" s="10"/>
      <c r="B1399" s="9"/>
      <c r="C1399" s="9"/>
      <c r="D1399" s="9"/>
      <c r="E1399" s="9"/>
      <c r="F1399" s="9"/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</row>
    <row r="1400" spans="1:56" ht="14.6" x14ac:dyDescent="0.3">
      <c r="A1400" s="10"/>
      <c r="B1400" s="9"/>
      <c r="C1400" s="9"/>
      <c r="D1400" s="9"/>
      <c r="E1400" s="9"/>
      <c r="F1400" s="9"/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</row>
    <row r="1401" spans="1:56" ht="14.6" x14ac:dyDescent="0.3">
      <c r="A1401" s="10"/>
      <c r="B1401" s="9"/>
      <c r="C1401" s="9"/>
      <c r="D1401" s="9"/>
      <c r="E1401" s="9"/>
      <c r="F1401" s="9"/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</row>
    <row r="1402" spans="1:56" ht="14.6" x14ac:dyDescent="0.3">
      <c r="A1402" s="10"/>
      <c r="B1402" s="9"/>
      <c r="C1402" s="9"/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</row>
  </sheetData>
  <mergeCells count="11">
    <mergeCell ref="E487:F487"/>
    <mergeCell ref="E495:F495"/>
    <mergeCell ref="E502:F502"/>
    <mergeCell ref="E511:F511"/>
    <mergeCell ref="E57:F57"/>
    <mergeCell ref="E76:F76"/>
    <mergeCell ref="E91:F91"/>
    <mergeCell ref="E110:F110"/>
    <mergeCell ref="E186:F186"/>
    <mergeCell ref="E336:F336"/>
    <mergeCell ref="E393:F393"/>
  </mergeCells>
  <conditionalFormatting sqref="B4:B7 B9:B11 B13:B15 B17:B18 B20:C20 B22 B25:B30 B32:B37 B40:B43 B46:B55 B58:B59 B61:B62 B64:B65 B67:B68 B70:B71 B73:B74 B77:B82 B84:B89 B92:B93 B95:B96 B98:B99 B101:B102 B104:B105 B107:B108 B111:B116 B118:B123 B126:B131 B134:B139 B142:B145 B148:B151 B154:B162 B164:B172 B175:B184 B187:B188 B190:B191 B193:B194 B196:B197 B199:B200 B202:B203 B205:B210 B212:B217 B219:B220 B222:B223 B225:B226 B228:B229 B231:B232 B234:B235 B237:B242 B244:B249 B251:B252 B254:B255 B257:B258 B260:B261 B263:B264 B266:B267 B269:B274 B276:B281 B283:B284 B286:B287 B289:B290 B292:B293 B295:B296 B298:B299 B301:B306 B308:B313 B315:B316 B318:B319 B321:B322 B324:B325 B337:B342 B344:B349 B351:B356 B358:B363 B365:B370 B372:B377 B379:B384 B386:B391 B394:B399 B401:B406 B408:B413 B415:B420 B422:B427 B429:B434 B436:B441 B443:B448 B451:B461 B463:B473 B476:B485 B488:B493 B496:B500 B503:B509 B512:B513 B515:B516 B519">
    <cfRule type="cellIs" dxfId="21" priority="1" operator="equal">
      <formula>"N"</formula>
    </cfRule>
  </conditionalFormatting>
  <conditionalFormatting sqref="B4:B7 B9:B11 B13:B15 B17:B18 B20:C20 B22 B25:B30 B32:B37 B40:B43 B46:B55 B58:B59 B61:B62 B64:B65 B67:B68 B70:B71 B73:B74 B77:B82 B84:B89 B92:B93 B95:B96 B98:B99 B101:B102 B104:B105 B107:B108 B111:B116 B118:B123 B126:B131 B134:B139 B142:B145 B148:B151 B154:B162 B164:B172 B175:B184 B187:B188 B190:B191 B193:B194 B196:B197 B199:B200 B202:B203 B205:B210 B212:B217 B219:B220 B222:B223 B225:B226 B228:B229 B231:B232 B234:B235 B237:B242 B244:B249 B251:B252 B254:B255 B257:B258 B260:B261 B263:B264 B266:B267 B269:B274 B276:B281 B283:B284 B286:B287 B289:B290 B292:B293 B295:B296 B298:B299 B301:B306 B308:B313 B315:B316 B318:B319 B321:B322 B324:B325 B337:B342 B344:B349 B351:B356 B358:B363 B365:B370 B372:B377 B379:B384 B386:B391 B394:B399 B401:B406 B408:B413 B415:B420 B422:B427 B429:B434 B436:B441 B443:B448 B451:B461 B463:B473 B476:B485 B488:B493 B496:B500 B503:B509 B512:B513 B515:B516 B519">
    <cfRule type="cellIs" dxfId="20" priority="2" operator="equal">
      <formula>"W"</formula>
    </cfRule>
  </conditionalFormatting>
  <conditionalFormatting sqref="B4:B7 B9:B11 B13:B15 B17:B18 B20:C20 B22 B25:B30 B32:B37 B40:B43 B46:B55 B58:B59 B61:B62 B64:B65 B67:B68 B70:B71 B73:B74 B77:B82 B84:B89 B92:B93 B95:B96 B98:B99 B101:B102 B104:B105 B107:B108 B111:B116 B118:B123 B126:B131 B134:B139 B142:B145 B148:B151 B154:B162 B164:B172 B175:B184 B187:B188 B190:B191 B193:B194 B196:B197 B199:B200 B202:B203 B205:B210 B212:B217 B219:B220 B222:B223 B225:B226 B228:B229 B231:B232 B234:B235 B237:B242 B244:B249 B251:B252 B254:B255 B257:B258 B260:B261 B263:B264 B266:B267 B269:B274 B276:B281 B283:B284 B286:B287 B289:B290 B292:B293 B295:B296 B298:B299 B301:B306 B308:B313 B315:B316 B318:B319 B321:B322 B324:B325 B337:B342 B344:B349 B351:B356 B358:B363 B365:B370 B372:B377 B379:B384 B386:B391 B394:B399 B401:B406 B408:B413 B415:B420 B422:B427 B429:B434 B436:B441 B443:B448 B451:B461 B463:B473 B476:B485 B488:B493 B496:B500 B503:B509 B512:B513 B515:B516 B519">
    <cfRule type="cellIs" dxfId="19" priority="3" operator="equal">
      <formula>"X"</formula>
    </cfRule>
  </conditionalFormatting>
  <conditionalFormatting sqref="B4:B7 B9:B11 B13:B15 B17:B18 B20:C20 B22 B25:B30 B32:B37 B40:B43 B46:B55 B58:B59 B61:B62 B64:B65 B67:B68 B70:B71 B73:B74 B77:B82 B84:B89 B92:B93 B95:B96 B98:B99 B101:B102 B104:B105 B107:B108 B111:B116 B118:B123 B126:B131 B134:B139 B142:B145 B148:B151 B154:B162 B164:B172 B175:B184 B187:B188 B190:B191 B193:B194 B196:B197 B199:B200 B202:B203 B205:B210 B212:B217 B219:B220 B222:B223 B225:B226 B228:B229 B231:B232 B234:B235 B237:B242 B244:B249 B251:B252 B254:B255 B257:B258 B260:B261 B263:B264 B266:B267 B269:B274 B276:B281 B283:B284 B286:B287 B289:B290 B292:B293 B295:B296 B298:B299 B301:B306 B308:B313 B315:B316 B318:B319 B321:B322 B324:B325 B337:B342 B344:B349 B351:B356 B358:B363 B365:B370 B372:B377 B379:B384 B386:B391 B394:B399 B401:B406 B408:B413 B415:B420 B422:B427 B429:B434 B436:B441 B443:B448 B451:B461 B463:B473 B476:B485 B488:B493 B496:B500 B503:B509 B512:B513 B515:B516 B519">
    <cfRule type="cellIs" dxfId="18" priority="4" operator="equal">
      <formula>"S"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'&lt;WIP&gt; Enums'!$K$3:$K$1009</xm:f>
          </x14:formula1>
          <xm:sqref>B4:B7 B9:B11 B13:B15 B17:B18 B20:C20 B22 B25:B30 B32:B37 B40:B43 B46:B55 B58:B59 B61:B62 B64:B65 B67:B68 B70:B71 B73:B74 B77:B82 B84:B89 B92:B93 B95:B96 B98:B99 B101:B102 B104:B105 B107:B108 B111:B116 B118:B123 B126:B131 B134:B139 B142:B145 B148:B151 B154:B162 B164:B172 B175:B184 B187:B188 B190:B191 B193:B194 B196:B197 B199:B200 B202:B203 B205:B210 B212:B217 B219:B220 B222:B223 B225:B226 B228:B229 B231:B232 B234:B235 B237:B242 B244:B249 B251:B252 B254:B255 B257:B258 B260:B261 B263:B264 B266:B267 B269:B274 B276:B281 B283:B284 B286:B287 B289:B290 B292:B293 B295:B296 B298:B299 B301:B306 B308:B313 B315:B316 B318:B319 B321:B322 B324:B325 B337:B342 B344:B349 B351:B356 B358:B363 B365:B370 B372:B377 B379:B384 B386:B391 B394:B399 B401:B406 B408:B413 B415:B420 B422:B427 B429:B434 B436:B441 B443:B448 B451:B461 B463:B473 B476:B485 B488:B493 B496:B500 B503:B509 B512:B513 B515:B516 B519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1000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8" width="18.61328125" customWidth="1"/>
  </cols>
  <sheetData>
    <row r="1" spans="1:28" ht="15.75" customHeight="1" x14ac:dyDescent="0.3">
      <c r="A1" s="1"/>
      <c r="B1" s="2" t="s">
        <v>167</v>
      </c>
      <c r="C1" s="2" t="s">
        <v>168</v>
      </c>
      <c r="D1" s="2" t="s">
        <v>169</v>
      </c>
      <c r="E1" s="2" t="s">
        <v>170</v>
      </c>
      <c r="F1" s="2" t="s">
        <v>171</v>
      </c>
      <c r="G1" s="2" t="s">
        <v>172</v>
      </c>
      <c r="H1" s="2" t="s">
        <v>173</v>
      </c>
      <c r="I1" s="2" t="s">
        <v>174</v>
      </c>
      <c r="J1" s="2" t="s">
        <v>175</v>
      </c>
      <c r="K1" s="2" t="s">
        <v>176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.75" customHeight="1" x14ac:dyDescent="0.3">
      <c r="A2" s="4" t="s">
        <v>0</v>
      </c>
      <c r="B2" s="5"/>
      <c r="C2" s="5"/>
      <c r="D2" s="5"/>
      <c r="E2" s="5"/>
      <c r="F2" s="5"/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 spans="1:28" ht="15.75" customHeight="1" x14ac:dyDescent="0.3">
      <c r="A3" s="7"/>
      <c r="B3" s="8">
        <v>1</v>
      </c>
      <c r="C3" s="8">
        <v>1</v>
      </c>
      <c r="D3" s="8">
        <v>1</v>
      </c>
      <c r="E3" s="8">
        <v>2</v>
      </c>
      <c r="F3" s="8" t="b">
        <v>1</v>
      </c>
      <c r="G3" s="8"/>
      <c r="H3" s="8" t="b">
        <v>0</v>
      </c>
      <c r="I3" s="8"/>
      <c r="J3" s="8" t="b">
        <v>0</v>
      </c>
      <c r="K3" s="8" t="s">
        <v>177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ht="15.75" customHeight="1" x14ac:dyDescent="0.3">
      <c r="A4" s="10"/>
      <c r="B4" s="8">
        <v>2</v>
      </c>
      <c r="C4" s="8">
        <v>2</v>
      </c>
      <c r="D4" s="8">
        <v>2</v>
      </c>
      <c r="E4" s="8">
        <v>3</v>
      </c>
      <c r="F4" s="8" t="b">
        <v>1</v>
      </c>
      <c r="G4" s="9"/>
      <c r="H4" s="8" t="b">
        <v>0</v>
      </c>
      <c r="I4" s="9"/>
      <c r="J4" s="8" t="b">
        <v>0</v>
      </c>
      <c r="K4" s="8" t="s">
        <v>177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 spans="1:28" ht="15.75" customHeight="1" x14ac:dyDescent="0.3">
      <c r="A5" s="10"/>
      <c r="B5" s="8">
        <v>3</v>
      </c>
      <c r="C5" s="8">
        <v>3</v>
      </c>
      <c r="D5" s="8">
        <v>3</v>
      </c>
      <c r="E5" s="8">
        <v>4</v>
      </c>
      <c r="F5" s="8" t="b">
        <v>1</v>
      </c>
      <c r="G5" s="9"/>
      <c r="H5" s="8" t="b">
        <v>0</v>
      </c>
      <c r="I5" s="9"/>
      <c r="J5" s="8" t="b">
        <v>0</v>
      </c>
      <c r="K5" s="8" t="s">
        <v>177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 spans="1:28" ht="15.75" customHeight="1" x14ac:dyDescent="0.3">
      <c r="A6" s="10"/>
      <c r="B6" s="8">
        <v>4</v>
      </c>
      <c r="C6" s="8">
        <v>4</v>
      </c>
      <c r="D6" s="8">
        <v>4</v>
      </c>
      <c r="E6" s="8">
        <v>5</v>
      </c>
      <c r="F6" s="8" t="b">
        <v>1</v>
      </c>
      <c r="G6" s="9"/>
      <c r="H6" s="8" t="b">
        <v>0</v>
      </c>
      <c r="I6" s="9"/>
      <c r="J6" s="8" t="b">
        <v>0</v>
      </c>
      <c r="K6" s="8" t="s">
        <v>177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 spans="1:28" ht="15.75" customHeight="1" x14ac:dyDescent="0.3">
      <c r="A7" s="10"/>
      <c r="B7" s="8">
        <v>5</v>
      </c>
      <c r="C7" s="8">
        <v>5</v>
      </c>
      <c r="D7" s="8">
        <v>5</v>
      </c>
      <c r="E7" s="8">
        <v>6</v>
      </c>
      <c r="F7" s="8" t="b">
        <v>1</v>
      </c>
      <c r="G7" s="9"/>
      <c r="H7" s="8" t="b">
        <v>0</v>
      </c>
      <c r="I7" s="9"/>
      <c r="J7" s="8" t="b">
        <v>0</v>
      </c>
      <c r="K7" s="8" t="s">
        <v>177</v>
      </c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 spans="1:28" ht="15.75" customHeight="1" x14ac:dyDescent="0.3">
      <c r="A8" s="10"/>
      <c r="B8" s="8">
        <v>6</v>
      </c>
      <c r="C8" s="8">
        <v>6</v>
      </c>
      <c r="D8" s="8">
        <v>6</v>
      </c>
      <c r="E8" s="8">
        <v>7</v>
      </c>
      <c r="F8" s="8" t="b">
        <v>1</v>
      </c>
      <c r="G8" s="9"/>
      <c r="H8" s="8" t="b">
        <v>0</v>
      </c>
      <c r="I8" s="9"/>
      <c r="J8" s="8" t="b">
        <v>0</v>
      </c>
      <c r="K8" s="8" t="s">
        <v>177</v>
      </c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 spans="1:28" ht="15.75" customHeight="1" x14ac:dyDescent="0.3">
      <c r="A9" s="10"/>
      <c r="B9" s="8">
        <v>7</v>
      </c>
      <c r="C9" s="8">
        <v>7</v>
      </c>
      <c r="D9" s="8">
        <v>7</v>
      </c>
      <c r="E9" s="8">
        <v>8</v>
      </c>
      <c r="F9" s="8" t="b">
        <v>1</v>
      </c>
      <c r="G9" s="9"/>
      <c r="H9" s="8" t="b">
        <v>0</v>
      </c>
      <c r="I9" s="9"/>
      <c r="J9" s="8" t="b">
        <v>0</v>
      </c>
      <c r="K9" s="8" t="s">
        <v>177</v>
      </c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 spans="1:28" ht="15.75" customHeight="1" x14ac:dyDescent="0.3">
      <c r="A10" s="10"/>
      <c r="B10" s="8">
        <v>8</v>
      </c>
      <c r="C10" s="8">
        <v>8</v>
      </c>
      <c r="D10" s="8">
        <v>8</v>
      </c>
      <c r="E10" s="8">
        <v>9</v>
      </c>
      <c r="F10" s="8" t="b">
        <v>1</v>
      </c>
      <c r="G10" s="9"/>
      <c r="H10" s="8" t="b">
        <v>0</v>
      </c>
      <c r="I10" s="9"/>
      <c r="J10" s="8" t="b">
        <v>0</v>
      </c>
      <c r="K10" s="8" t="s">
        <v>177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 spans="1:28" ht="15.75" customHeight="1" x14ac:dyDescent="0.3">
      <c r="A11" s="10"/>
      <c r="B11" s="8">
        <v>9</v>
      </c>
      <c r="C11" s="8">
        <v>9</v>
      </c>
      <c r="D11" s="8">
        <v>9</v>
      </c>
      <c r="E11" s="8">
        <v>10</v>
      </c>
      <c r="F11" s="8" t="b">
        <v>1</v>
      </c>
      <c r="G11" s="9"/>
      <c r="H11" s="8" t="b">
        <v>0</v>
      </c>
      <c r="I11" s="9"/>
      <c r="J11" s="8" t="b">
        <v>0</v>
      </c>
      <c r="K11" s="8" t="s">
        <v>177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 spans="1:28" ht="15.75" customHeight="1" x14ac:dyDescent="0.3">
      <c r="A12" s="10"/>
      <c r="B12" s="8">
        <v>10</v>
      </c>
      <c r="C12" s="8">
        <v>10</v>
      </c>
      <c r="D12" s="8">
        <v>10</v>
      </c>
      <c r="E12" s="8">
        <v>11</v>
      </c>
      <c r="F12" s="8" t="b">
        <v>1</v>
      </c>
      <c r="G12" s="9"/>
      <c r="H12" s="8" t="b">
        <v>0</v>
      </c>
      <c r="I12" s="9"/>
      <c r="J12" s="8" t="b">
        <v>0</v>
      </c>
      <c r="K12" s="8" t="s">
        <v>177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 spans="1:28" ht="15.75" customHeight="1" x14ac:dyDescent="0.3">
      <c r="A13" s="10"/>
      <c r="B13" s="8">
        <v>11</v>
      </c>
      <c r="C13" s="8">
        <v>11</v>
      </c>
      <c r="D13" s="8">
        <v>11</v>
      </c>
      <c r="E13" s="8">
        <v>12</v>
      </c>
      <c r="F13" s="8" t="b">
        <v>1</v>
      </c>
      <c r="G13" s="9"/>
      <c r="H13" s="8" t="b">
        <v>0</v>
      </c>
      <c r="I13" s="9"/>
      <c r="J13" s="8" t="b">
        <v>0</v>
      </c>
      <c r="K13" s="8" t="s">
        <v>177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 spans="1:28" ht="15.75" customHeight="1" x14ac:dyDescent="0.3">
      <c r="A14" s="10"/>
      <c r="B14" s="8">
        <v>12</v>
      </c>
      <c r="C14" s="8">
        <v>12</v>
      </c>
      <c r="D14" s="8">
        <v>12</v>
      </c>
      <c r="E14" s="8">
        <v>13</v>
      </c>
      <c r="F14" s="8" t="b">
        <v>1</v>
      </c>
      <c r="G14" s="9"/>
      <c r="H14" s="8" t="b">
        <v>0</v>
      </c>
      <c r="I14" s="9"/>
      <c r="J14" s="8" t="b">
        <v>0</v>
      </c>
      <c r="K14" s="8" t="s">
        <v>177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 spans="1:28" ht="15.75" customHeight="1" x14ac:dyDescent="0.3">
      <c r="A15" s="10"/>
      <c r="B15" s="8">
        <v>13</v>
      </c>
      <c r="C15" s="8">
        <v>13</v>
      </c>
      <c r="D15" s="8">
        <v>13</v>
      </c>
      <c r="E15" s="8">
        <v>14</v>
      </c>
      <c r="F15" s="8" t="b">
        <v>1</v>
      </c>
      <c r="G15" s="8"/>
      <c r="H15" s="8" t="b">
        <v>0</v>
      </c>
      <c r="I15" s="9"/>
      <c r="J15" s="8" t="b">
        <v>0</v>
      </c>
      <c r="K15" s="8" t="s">
        <v>177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 spans="1:28" ht="15.75" customHeight="1" x14ac:dyDescent="0.3">
      <c r="A16" s="10"/>
      <c r="B16" s="8">
        <v>14</v>
      </c>
      <c r="C16" s="8">
        <v>14</v>
      </c>
      <c r="D16" s="8">
        <v>14</v>
      </c>
      <c r="E16" s="8">
        <v>15</v>
      </c>
      <c r="F16" s="8" t="b">
        <v>1</v>
      </c>
      <c r="G16" s="9"/>
      <c r="H16" s="8" t="b">
        <v>0</v>
      </c>
      <c r="I16" s="9"/>
      <c r="J16" s="8" t="b">
        <v>0</v>
      </c>
      <c r="K16" s="8" t="s">
        <v>177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 spans="1:28" ht="15.75" customHeight="1" x14ac:dyDescent="0.3">
      <c r="A17" s="10"/>
      <c r="B17" s="8">
        <v>15</v>
      </c>
      <c r="C17" s="8">
        <v>15</v>
      </c>
      <c r="D17" s="8">
        <v>15</v>
      </c>
      <c r="E17" s="8">
        <v>16</v>
      </c>
      <c r="F17" s="8" t="b">
        <v>1</v>
      </c>
      <c r="G17" s="9"/>
      <c r="H17" s="8" t="b">
        <v>0</v>
      </c>
      <c r="I17" s="9"/>
      <c r="J17" s="8" t="b">
        <v>0</v>
      </c>
      <c r="K17" s="8" t="s">
        <v>177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 spans="1:28" ht="15.75" customHeight="1" x14ac:dyDescent="0.3">
      <c r="A18" s="10"/>
      <c r="B18" s="8">
        <v>16</v>
      </c>
      <c r="C18" s="8">
        <v>16</v>
      </c>
      <c r="D18" s="8">
        <v>16</v>
      </c>
      <c r="E18" s="8">
        <v>17</v>
      </c>
      <c r="F18" s="8" t="b">
        <v>1</v>
      </c>
      <c r="G18" s="8" t="s">
        <v>178</v>
      </c>
      <c r="H18" s="8" t="b">
        <v>0</v>
      </c>
      <c r="I18" s="9"/>
      <c r="J18" s="8" t="b">
        <v>0</v>
      </c>
      <c r="K18" s="8" t="s">
        <v>177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 spans="1:28" ht="15.75" customHeight="1" x14ac:dyDescent="0.3">
      <c r="A19" s="10"/>
      <c r="B19" s="8">
        <v>17</v>
      </c>
      <c r="C19" s="8">
        <v>17</v>
      </c>
      <c r="D19" s="8">
        <v>17</v>
      </c>
      <c r="E19" s="8">
        <v>18</v>
      </c>
      <c r="F19" s="8" t="b">
        <v>1</v>
      </c>
      <c r="G19" s="9"/>
      <c r="H19" s="8" t="b">
        <v>0</v>
      </c>
      <c r="I19" s="9"/>
      <c r="J19" s="8" t="b">
        <v>0</v>
      </c>
      <c r="K19" s="8" t="s">
        <v>177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 spans="1:28" ht="15.75" customHeight="1" x14ac:dyDescent="0.3">
      <c r="A20" s="10"/>
      <c r="B20" s="8">
        <v>18</v>
      </c>
      <c r="C20" s="8">
        <v>18</v>
      </c>
      <c r="D20" s="8">
        <v>18</v>
      </c>
      <c r="E20" s="8">
        <v>19</v>
      </c>
      <c r="F20" s="8" t="b">
        <v>1</v>
      </c>
      <c r="G20" s="9"/>
      <c r="H20" s="8" t="b">
        <v>0</v>
      </c>
      <c r="I20" s="9"/>
      <c r="J20" s="8" t="b">
        <v>0</v>
      </c>
      <c r="K20" s="8" t="s">
        <v>177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 spans="1:28" ht="15.75" customHeight="1" x14ac:dyDescent="0.3">
      <c r="A21" s="10"/>
      <c r="B21" s="8">
        <v>19</v>
      </c>
      <c r="C21" s="8">
        <v>19</v>
      </c>
      <c r="D21" s="8">
        <v>19</v>
      </c>
      <c r="E21" s="8">
        <v>20</v>
      </c>
      <c r="F21" s="8" t="b">
        <v>1</v>
      </c>
      <c r="G21" s="9"/>
      <c r="H21" s="8" t="b">
        <v>0</v>
      </c>
      <c r="I21" s="9"/>
      <c r="J21" s="8" t="b">
        <v>0</v>
      </c>
      <c r="K21" s="8" t="s">
        <v>177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 spans="1:28" ht="15.75" customHeight="1" x14ac:dyDescent="0.3">
      <c r="A22" s="10"/>
      <c r="B22" s="8">
        <v>20</v>
      </c>
      <c r="C22" s="8">
        <v>20</v>
      </c>
      <c r="D22" s="8">
        <v>20</v>
      </c>
      <c r="E22" s="8">
        <v>21</v>
      </c>
      <c r="F22" s="8" t="b">
        <v>1</v>
      </c>
      <c r="G22" s="9"/>
      <c r="H22" s="8" t="b">
        <v>0</v>
      </c>
      <c r="I22" s="9"/>
      <c r="J22" s="8" t="b">
        <v>0</v>
      </c>
      <c r="K22" s="8" t="s">
        <v>177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 spans="1:28" ht="15.75" customHeight="1" x14ac:dyDescent="0.3">
      <c r="A23" s="10"/>
      <c r="B23" s="8">
        <v>21</v>
      </c>
      <c r="C23" s="8">
        <v>21</v>
      </c>
      <c r="D23" s="8">
        <v>21</v>
      </c>
      <c r="E23" s="8">
        <v>22</v>
      </c>
      <c r="F23" s="8" t="b">
        <v>1</v>
      </c>
      <c r="G23" s="9"/>
      <c r="H23" s="8" t="b">
        <v>0</v>
      </c>
      <c r="I23" s="9"/>
      <c r="J23" s="8" t="b">
        <v>0</v>
      </c>
      <c r="K23" s="8" t="s">
        <v>177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 spans="1:28" ht="15.75" customHeight="1" x14ac:dyDescent="0.3">
      <c r="A24" s="10"/>
      <c r="B24" s="8">
        <v>22</v>
      </c>
      <c r="C24" s="8">
        <v>22</v>
      </c>
      <c r="D24" s="8">
        <v>22</v>
      </c>
      <c r="E24" s="8">
        <v>23</v>
      </c>
      <c r="F24" s="8" t="b">
        <v>1</v>
      </c>
      <c r="G24" s="9"/>
      <c r="H24" s="8" t="b">
        <v>0</v>
      </c>
      <c r="I24" s="9"/>
      <c r="J24" s="8" t="b">
        <v>0</v>
      </c>
      <c r="K24" s="8" t="s">
        <v>177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 spans="1:28" ht="15.75" customHeight="1" x14ac:dyDescent="0.3">
      <c r="A25" s="10"/>
      <c r="B25" s="8">
        <v>23</v>
      </c>
      <c r="C25" s="8">
        <v>23</v>
      </c>
      <c r="D25" s="8">
        <v>23</v>
      </c>
      <c r="E25" s="8">
        <v>24</v>
      </c>
      <c r="F25" s="8" t="b">
        <v>1</v>
      </c>
      <c r="G25" s="9"/>
      <c r="H25" s="8" t="b">
        <v>0</v>
      </c>
      <c r="I25" s="9"/>
      <c r="J25" s="8" t="b">
        <v>0</v>
      </c>
      <c r="K25" s="8" t="s">
        <v>177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 spans="1:28" ht="15.75" customHeight="1" x14ac:dyDescent="0.3">
      <c r="A26" s="10"/>
      <c r="B26" s="8">
        <v>24</v>
      </c>
      <c r="C26" s="8">
        <v>24</v>
      </c>
      <c r="D26" s="8">
        <v>24</v>
      </c>
      <c r="E26" s="8">
        <v>25</v>
      </c>
      <c r="F26" s="8" t="b">
        <v>1</v>
      </c>
      <c r="G26" s="9"/>
      <c r="H26" s="8" t="b">
        <v>0</v>
      </c>
      <c r="I26" s="9"/>
      <c r="J26" s="8" t="b">
        <v>0</v>
      </c>
      <c r="K26" s="8" t="s">
        <v>177</v>
      </c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 spans="1:28" ht="15.75" customHeight="1" x14ac:dyDescent="0.3">
      <c r="A27" s="10"/>
      <c r="B27" s="8">
        <v>25</v>
      </c>
      <c r="C27" s="8">
        <v>25</v>
      </c>
      <c r="D27" s="8">
        <v>25</v>
      </c>
      <c r="E27" s="8">
        <v>26</v>
      </c>
      <c r="F27" s="8" t="b">
        <v>1</v>
      </c>
      <c r="G27" s="9"/>
      <c r="H27" s="8" t="b">
        <v>0</v>
      </c>
      <c r="I27" s="9"/>
      <c r="J27" s="8" t="b">
        <v>0</v>
      </c>
      <c r="K27" s="8" t="s">
        <v>177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 spans="1:28" ht="15.75" customHeight="1" x14ac:dyDescent="0.3">
      <c r="A28" s="10"/>
      <c r="B28" s="8">
        <v>26</v>
      </c>
      <c r="C28" s="8">
        <v>26</v>
      </c>
      <c r="D28" s="8">
        <v>26</v>
      </c>
      <c r="E28" s="8">
        <v>27</v>
      </c>
      <c r="F28" s="8" t="b">
        <v>1</v>
      </c>
      <c r="G28" s="9"/>
      <c r="H28" s="8" t="b">
        <v>0</v>
      </c>
      <c r="I28" s="9"/>
      <c r="J28" s="8" t="b">
        <v>0</v>
      </c>
      <c r="K28" s="8" t="s">
        <v>177</v>
      </c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 spans="1:28" ht="15.75" customHeight="1" x14ac:dyDescent="0.3">
      <c r="A29" s="10"/>
      <c r="B29" s="8">
        <v>27</v>
      </c>
      <c r="C29" s="8">
        <v>27</v>
      </c>
      <c r="D29" s="8">
        <v>27</v>
      </c>
      <c r="E29" s="8">
        <v>28</v>
      </c>
      <c r="F29" s="8" t="b">
        <v>1</v>
      </c>
      <c r="G29" s="9"/>
      <c r="H29" s="8" t="b">
        <v>0</v>
      </c>
      <c r="I29" s="9"/>
      <c r="J29" s="8" t="b">
        <v>0</v>
      </c>
      <c r="K29" s="8" t="s">
        <v>177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 spans="1:28" ht="15.75" customHeight="1" x14ac:dyDescent="0.3">
      <c r="A30" s="10"/>
      <c r="B30" s="8">
        <v>28</v>
      </c>
      <c r="C30" s="8">
        <v>28</v>
      </c>
      <c r="D30" s="8">
        <v>28</v>
      </c>
      <c r="E30" s="8">
        <v>29</v>
      </c>
      <c r="F30" s="8" t="b">
        <v>1</v>
      </c>
      <c r="G30" s="9"/>
      <c r="H30" s="8" t="b">
        <v>0</v>
      </c>
      <c r="I30" s="9"/>
      <c r="J30" s="8" t="b">
        <v>0</v>
      </c>
      <c r="K30" s="8" t="s">
        <v>177</v>
      </c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 spans="1:28" ht="15.75" customHeight="1" x14ac:dyDescent="0.3">
      <c r="A31" s="10"/>
      <c r="B31" s="8">
        <v>29</v>
      </c>
      <c r="C31" s="8">
        <v>29</v>
      </c>
      <c r="D31" s="8">
        <v>29</v>
      </c>
      <c r="E31" s="8">
        <v>30</v>
      </c>
      <c r="F31" s="8" t="b">
        <v>1</v>
      </c>
      <c r="G31" s="9"/>
      <c r="H31" s="8" t="b">
        <v>0</v>
      </c>
      <c r="I31" s="9"/>
      <c r="J31" s="8" t="b">
        <v>0</v>
      </c>
      <c r="K31" s="8" t="s">
        <v>177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 spans="1:28" ht="15.75" customHeight="1" x14ac:dyDescent="0.3">
      <c r="A32" s="10"/>
      <c r="B32" s="8">
        <v>30</v>
      </c>
      <c r="C32" s="8">
        <v>30</v>
      </c>
      <c r="D32" s="8">
        <v>30</v>
      </c>
      <c r="E32" s="8">
        <v>31</v>
      </c>
      <c r="F32" s="8" t="b">
        <v>1</v>
      </c>
      <c r="G32" s="9"/>
      <c r="H32" s="8" t="b">
        <v>0</v>
      </c>
      <c r="I32" s="9"/>
      <c r="J32" s="8" t="b">
        <v>0</v>
      </c>
      <c r="K32" s="8" t="s">
        <v>177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 spans="1:28" ht="15.75" customHeight="1" x14ac:dyDescent="0.3">
      <c r="A33" s="10"/>
      <c r="B33" s="8">
        <v>31</v>
      </c>
      <c r="C33" s="8">
        <v>31</v>
      </c>
      <c r="D33" s="8">
        <v>31</v>
      </c>
      <c r="E33" s="8">
        <v>32</v>
      </c>
      <c r="F33" s="8" t="b">
        <v>1</v>
      </c>
      <c r="G33" s="9"/>
      <c r="H33" s="8" t="b">
        <v>0</v>
      </c>
      <c r="I33" s="9"/>
      <c r="J33" s="8" t="b">
        <v>0</v>
      </c>
      <c r="K33" s="8" t="s">
        <v>177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 spans="1:28" ht="15.75" customHeight="1" x14ac:dyDescent="0.3">
      <c r="A34" s="10"/>
      <c r="B34" s="8">
        <v>32</v>
      </c>
      <c r="C34" s="8">
        <v>32</v>
      </c>
      <c r="D34" s="8">
        <v>32</v>
      </c>
      <c r="E34" s="8">
        <v>33</v>
      </c>
      <c r="F34" s="8" t="b">
        <v>1</v>
      </c>
      <c r="G34" s="9"/>
      <c r="H34" s="8" t="b">
        <v>0</v>
      </c>
      <c r="I34" s="9"/>
      <c r="J34" s="8" t="b">
        <v>0</v>
      </c>
      <c r="K34" s="8" t="s">
        <v>177</v>
      </c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 spans="1:28" ht="14.6" x14ac:dyDescent="0.3">
      <c r="A35" s="10"/>
      <c r="B35" s="8">
        <v>33</v>
      </c>
      <c r="C35" s="8">
        <v>33</v>
      </c>
      <c r="D35" s="8">
        <v>33</v>
      </c>
      <c r="E35" s="8">
        <v>34</v>
      </c>
      <c r="F35" s="8" t="b">
        <v>1</v>
      </c>
      <c r="G35" s="9"/>
      <c r="H35" s="8" t="b">
        <v>0</v>
      </c>
      <c r="I35" s="9"/>
      <c r="J35" s="8" t="b">
        <v>0</v>
      </c>
      <c r="K35" s="8" t="s">
        <v>177</v>
      </c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 spans="1:28" ht="14.6" x14ac:dyDescent="0.3">
      <c r="A36" s="10"/>
      <c r="B36" s="8">
        <v>34</v>
      </c>
      <c r="C36" s="8">
        <v>34</v>
      </c>
      <c r="D36" s="8">
        <v>34</v>
      </c>
      <c r="E36" s="8">
        <v>35</v>
      </c>
      <c r="F36" s="8" t="b">
        <v>1</v>
      </c>
      <c r="G36" s="9"/>
      <c r="H36" s="8" t="b">
        <v>0</v>
      </c>
      <c r="I36" s="9"/>
      <c r="J36" s="8" t="b">
        <v>0</v>
      </c>
      <c r="K36" s="8" t="s">
        <v>177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 spans="1:28" ht="14.6" x14ac:dyDescent="0.3">
      <c r="A37" s="10"/>
      <c r="B37" s="8">
        <v>35</v>
      </c>
      <c r="C37" s="8">
        <v>35</v>
      </c>
      <c r="D37" s="8">
        <v>35</v>
      </c>
      <c r="E37" s="8">
        <v>36</v>
      </c>
      <c r="F37" s="8" t="b">
        <v>1</v>
      </c>
      <c r="G37" s="9"/>
      <c r="H37" s="8" t="b">
        <v>0</v>
      </c>
      <c r="I37" s="9"/>
      <c r="J37" s="8" t="b">
        <v>0</v>
      </c>
      <c r="K37" s="8" t="s">
        <v>177</v>
      </c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 spans="1:28" ht="14.6" x14ac:dyDescent="0.3">
      <c r="A38" s="10"/>
      <c r="B38" s="8">
        <v>36</v>
      </c>
      <c r="C38" s="8">
        <v>36</v>
      </c>
      <c r="D38" s="8">
        <v>36</v>
      </c>
      <c r="E38" s="8">
        <v>37</v>
      </c>
      <c r="F38" s="8" t="b">
        <v>1</v>
      </c>
      <c r="G38" s="9"/>
      <c r="H38" s="8" t="b">
        <v>0</v>
      </c>
      <c r="I38" s="9"/>
      <c r="J38" s="8" t="b">
        <v>0</v>
      </c>
      <c r="K38" s="8" t="s">
        <v>177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 spans="1:28" ht="14.6" x14ac:dyDescent="0.3">
      <c r="A39" s="10"/>
      <c r="B39" s="8">
        <v>37</v>
      </c>
      <c r="C39" s="8">
        <v>37</v>
      </c>
      <c r="D39" s="8">
        <v>37</v>
      </c>
      <c r="E39" s="8">
        <v>38</v>
      </c>
      <c r="F39" s="8" t="b">
        <v>1</v>
      </c>
      <c r="G39" s="9"/>
      <c r="H39" s="8" t="b">
        <v>0</v>
      </c>
      <c r="I39" s="9"/>
      <c r="J39" s="8" t="b">
        <v>0</v>
      </c>
      <c r="K39" s="8" t="s">
        <v>177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 spans="1:28" ht="14.6" x14ac:dyDescent="0.3">
      <c r="A40" s="10"/>
      <c r="B40" s="8">
        <v>38</v>
      </c>
      <c r="C40" s="8">
        <v>38</v>
      </c>
      <c r="D40" s="8">
        <v>38</v>
      </c>
      <c r="E40" s="8">
        <v>39</v>
      </c>
      <c r="F40" s="8" t="b">
        <v>1</v>
      </c>
      <c r="G40" s="9"/>
      <c r="H40" s="8" t="b">
        <v>0</v>
      </c>
      <c r="I40" s="9"/>
      <c r="J40" s="8" t="b">
        <v>0</v>
      </c>
      <c r="K40" s="8" t="s">
        <v>177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 spans="1:28" ht="14.6" x14ac:dyDescent="0.3">
      <c r="A41" s="10"/>
      <c r="B41" s="8">
        <v>39</v>
      </c>
      <c r="C41" s="8">
        <v>39</v>
      </c>
      <c r="D41" s="8">
        <v>39</v>
      </c>
      <c r="E41" s="8">
        <v>40</v>
      </c>
      <c r="F41" s="8" t="b">
        <v>1</v>
      </c>
      <c r="G41" s="9"/>
      <c r="H41" s="8" t="b">
        <v>0</v>
      </c>
      <c r="I41" s="9"/>
      <c r="J41" s="8" t="b">
        <v>0</v>
      </c>
      <c r="K41" s="8" t="s">
        <v>177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 spans="1:28" ht="14.6" x14ac:dyDescent="0.3">
      <c r="A42" s="10"/>
      <c r="B42" s="8">
        <v>40</v>
      </c>
      <c r="C42" s="8">
        <v>40</v>
      </c>
      <c r="D42" s="8">
        <v>40</v>
      </c>
      <c r="E42" s="8">
        <v>41</v>
      </c>
      <c r="F42" s="8" t="b">
        <v>1</v>
      </c>
      <c r="G42" s="9"/>
      <c r="H42" s="8" t="b">
        <v>0</v>
      </c>
      <c r="I42" s="9"/>
      <c r="J42" s="8" t="b">
        <v>0</v>
      </c>
      <c r="K42" s="8" t="s">
        <v>177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 spans="1:28" ht="14.6" x14ac:dyDescent="0.3">
      <c r="A43" s="10"/>
      <c r="B43" s="8">
        <v>41</v>
      </c>
      <c r="C43" s="8">
        <v>41</v>
      </c>
      <c r="D43" s="8">
        <v>41</v>
      </c>
      <c r="E43" s="8">
        <v>42</v>
      </c>
      <c r="F43" s="8" t="b">
        <v>1</v>
      </c>
      <c r="G43" s="9"/>
      <c r="H43" s="8" t="b">
        <v>0</v>
      </c>
      <c r="I43" s="9"/>
      <c r="J43" s="8" t="b">
        <v>0</v>
      </c>
      <c r="K43" s="8" t="s">
        <v>177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 spans="1:28" ht="14.6" x14ac:dyDescent="0.3">
      <c r="A44" s="10"/>
      <c r="B44" s="8">
        <v>42</v>
      </c>
      <c r="C44" s="8">
        <v>42</v>
      </c>
      <c r="D44" s="8">
        <v>42</v>
      </c>
      <c r="E44" s="8">
        <v>43</v>
      </c>
      <c r="F44" s="8" t="b">
        <v>1</v>
      </c>
      <c r="G44" s="9"/>
      <c r="H44" s="8" t="b">
        <v>0</v>
      </c>
      <c r="I44" s="9"/>
      <c r="J44" s="8" t="b">
        <v>0</v>
      </c>
      <c r="K44" s="8" t="s">
        <v>177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 spans="1:28" ht="14.6" x14ac:dyDescent="0.3">
      <c r="A45" s="10"/>
      <c r="B45" s="8">
        <v>43</v>
      </c>
      <c r="C45" s="8">
        <v>43</v>
      </c>
      <c r="D45" s="8">
        <v>43</v>
      </c>
      <c r="E45" s="8">
        <v>44</v>
      </c>
      <c r="F45" s="8" t="b">
        <v>1</v>
      </c>
      <c r="G45" s="9"/>
      <c r="H45" s="8" t="b">
        <v>0</v>
      </c>
      <c r="I45" s="9"/>
      <c r="J45" s="8" t="b">
        <v>0</v>
      </c>
      <c r="K45" s="8" t="s">
        <v>177</v>
      </c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 spans="1:28" ht="14.6" x14ac:dyDescent="0.3">
      <c r="A46" s="10"/>
      <c r="B46" s="8">
        <v>44</v>
      </c>
      <c r="C46" s="8">
        <v>44</v>
      </c>
      <c r="D46" s="8">
        <v>44</v>
      </c>
      <c r="E46" s="8">
        <v>45</v>
      </c>
      <c r="F46" s="8" t="b">
        <v>1</v>
      </c>
      <c r="G46" s="9"/>
      <c r="H46" s="8" t="b">
        <v>0</v>
      </c>
      <c r="I46" s="9"/>
      <c r="J46" s="8" t="b">
        <v>0</v>
      </c>
      <c r="K46" s="8" t="s">
        <v>177</v>
      </c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 spans="1:28" ht="14.6" x14ac:dyDescent="0.3">
      <c r="A47" s="10"/>
      <c r="B47" s="8">
        <v>45</v>
      </c>
      <c r="C47" s="8">
        <v>45</v>
      </c>
      <c r="D47" s="8">
        <v>45</v>
      </c>
      <c r="E47" s="8">
        <v>46</v>
      </c>
      <c r="F47" s="8" t="b">
        <v>1</v>
      </c>
      <c r="G47" s="9"/>
      <c r="H47" s="8" t="b">
        <v>0</v>
      </c>
      <c r="I47" s="9"/>
      <c r="J47" s="8" t="b">
        <v>0</v>
      </c>
      <c r="K47" s="8" t="s">
        <v>177</v>
      </c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 spans="1:28" ht="14.6" x14ac:dyDescent="0.3">
      <c r="A48" s="10"/>
      <c r="B48" s="8">
        <v>46</v>
      </c>
      <c r="C48" s="8">
        <v>46</v>
      </c>
      <c r="D48" s="8">
        <v>46</v>
      </c>
      <c r="E48" s="8">
        <v>47</v>
      </c>
      <c r="F48" s="8" t="b">
        <v>1</v>
      </c>
      <c r="G48" s="9"/>
      <c r="H48" s="8" t="b">
        <v>0</v>
      </c>
      <c r="I48" s="9"/>
      <c r="J48" s="8" t="b">
        <v>0</v>
      </c>
      <c r="K48" s="8" t="s">
        <v>177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 spans="1:28" ht="14.6" x14ac:dyDescent="0.3">
      <c r="A49" s="10"/>
      <c r="B49" s="8">
        <v>47</v>
      </c>
      <c r="C49" s="8">
        <v>47</v>
      </c>
      <c r="D49" s="8">
        <v>47</v>
      </c>
      <c r="E49" s="8">
        <v>48</v>
      </c>
      <c r="F49" s="8" t="b">
        <v>1</v>
      </c>
      <c r="G49" s="9"/>
      <c r="H49" s="8" t="b">
        <v>0</v>
      </c>
      <c r="I49" s="9"/>
      <c r="J49" s="8" t="b">
        <v>0</v>
      </c>
      <c r="K49" s="8" t="s">
        <v>177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 spans="1:28" ht="14.6" x14ac:dyDescent="0.3">
      <c r="A50" s="10"/>
      <c r="B50" s="8">
        <v>48</v>
      </c>
      <c r="C50" s="8">
        <v>48</v>
      </c>
      <c r="D50" s="8">
        <v>48</v>
      </c>
      <c r="E50" s="8">
        <v>49</v>
      </c>
      <c r="F50" s="8" t="b">
        <v>1</v>
      </c>
      <c r="G50" s="9"/>
      <c r="H50" s="8" t="b">
        <v>0</v>
      </c>
      <c r="I50" s="9"/>
      <c r="J50" s="8" t="b">
        <v>0</v>
      </c>
      <c r="K50" s="8" t="s">
        <v>177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 spans="1:28" ht="14.6" x14ac:dyDescent="0.3">
      <c r="A51" s="10"/>
      <c r="B51" s="8">
        <v>49</v>
      </c>
      <c r="C51" s="8">
        <v>49</v>
      </c>
      <c r="D51" s="8">
        <v>49</v>
      </c>
      <c r="E51" s="8">
        <v>50</v>
      </c>
      <c r="F51" s="8" t="b">
        <v>1</v>
      </c>
      <c r="G51" s="9"/>
      <c r="H51" s="8" t="b">
        <v>0</v>
      </c>
      <c r="I51" s="9"/>
      <c r="J51" s="8" t="b">
        <v>0</v>
      </c>
      <c r="K51" s="8" t="s">
        <v>177</v>
      </c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 spans="1:28" ht="14.6" x14ac:dyDescent="0.3">
      <c r="A52" s="10"/>
      <c r="B52" s="8">
        <v>50</v>
      </c>
      <c r="C52" s="8">
        <v>50</v>
      </c>
      <c r="D52" s="8">
        <v>50</v>
      </c>
      <c r="E52" s="8"/>
      <c r="F52" s="8" t="b">
        <v>1</v>
      </c>
      <c r="G52" s="9"/>
      <c r="H52" s="8" t="b">
        <v>0</v>
      </c>
      <c r="I52" s="9"/>
      <c r="J52" s="8" t="b">
        <v>0</v>
      </c>
      <c r="K52" s="8" t="s">
        <v>177</v>
      </c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 spans="1:28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 spans="1:28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 spans="1:28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 spans="1:28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 spans="1:28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 spans="1:28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 spans="1:28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 spans="1:28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 spans="1:28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 spans="1:28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 spans="1:28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 spans="1:28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 spans="1:28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 spans="1:28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 spans="1:28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 spans="1:28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 spans="1:28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 spans="1:28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 spans="1:28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 spans="1:28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 spans="1:28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 spans="1:28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 spans="1:28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 spans="1:28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 spans="1:28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 spans="1:28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 spans="1:28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 spans="1:28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 spans="1:28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 spans="1:28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 spans="1:28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 spans="1:28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 spans="1:28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 spans="1:28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 spans="1:28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 spans="1:28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 spans="1:28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 spans="1:28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 spans="1:28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 spans="1:28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 spans="1:28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 spans="1:28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 spans="1:28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 spans="1:28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 spans="1:28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 spans="1:28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 spans="1:28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 spans="1:28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 spans="1:28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 spans="1:28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 spans="1:28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 spans="1:28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 spans="1:28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 spans="1:28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 spans="1:28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 spans="1:28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 spans="1:28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 spans="1:28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 spans="1:28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 spans="1:28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 spans="1:28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 spans="1:28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 spans="1:28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 spans="1:28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 spans="1:28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 spans="1:28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 spans="1:28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 spans="1:28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 spans="1:28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 spans="1:28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 spans="1:28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 spans="1:28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 spans="1:28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 spans="1:28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 spans="1:28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 spans="1:28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 spans="1:28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 spans="1:28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 spans="1:28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 spans="1:28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 spans="1:28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 spans="1:28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 spans="1:28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 spans="1:28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 spans="1:28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 spans="1:28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 spans="1:28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 spans="1:28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 spans="1:28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 spans="1:28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 spans="1:28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 spans="1:28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 spans="1:28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 spans="1:28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 spans="1:28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 spans="1:28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 spans="1:28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 spans="1:28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 spans="1:28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 spans="1:28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 spans="1:28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 spans="1:28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 spans="1:28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 spans="1:28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 spans="1:28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 spans="1:28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 spans="1:28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 spans="1:28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 spans="1:28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 spans="1:28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 spans="1:28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 spans="1:28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 spans="1:28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 spans="1:28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 spans="1:28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 spans="1:28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 spans="1:28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 spans="1:28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 spans="1:28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 spans="1:28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 spans="1:28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 spans="1:28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 spans="1:28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 spans="1:28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 spans="1:28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 spans="1:28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 spans="1:28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 spans="1:28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 spans="1:28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 spans="1:28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 spans="1:28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 spans="1:28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 spans="1:28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 spans="1:28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 spans="1:28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 spans="1:28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 spans="1:28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 spans="1:28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 spans="1:28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 spans="1:28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 spans="1:28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 spans="1:28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 spans="1:28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 spans="1:28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 spans="1:28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 spans="1:28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 spans="1:28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 spans="1:28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 spans="1:28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 spans="1:28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 spans="1:28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 spans="1:28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 spans="1:28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 spans="1:28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 spans="1:28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 spans="1:28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 spans="1:28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 spans="1:28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 spans="1:28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 spans="1:28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 spans="1:28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 spans="1:28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 spans="1:28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 spans="1:28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 spans="1:28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 spans="1:28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 spans="1:28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 spans="1:28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 spans="1:28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 spans="1:28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 spans="1:28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 spans="1:28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 spans="1:28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 spans="1:28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 spans="1:28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 spans="1:28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 spans="1:28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 spans="1:28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 spans="1:28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 spans="1:28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 spans="1:28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 spans="1:28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 spans="1:28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 spans="1:28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 spans="1:28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 spans="1:28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 spans="1:28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 spans="1:28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 spans="1:28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 spans="1:28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 spans="1:28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 spans="1:28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 spans="1:28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 spans="1:28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 spans="1:28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 spans="1:28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 spans="1:28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 spans="1:28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 spans="1:28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 spans="1:28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 spans="1:28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 spans="1:28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 spans="1:28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 spans="1:28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 spans="1:28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 spans="1:28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 spans="1:28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 spans="1:28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 spans="1:28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 spans="1:28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 spans="1:28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 spans="1:28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 spans="1:28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 spans="1:28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 spans="1:28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 spans="1:28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 spans="1:28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 spans="1:28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 spans="1:28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 spans="1:28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 spans="1:28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 spans="1:28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 spans="1:28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 spans="1:28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 spans="1:28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 spans="1:28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 spans="1:28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 spans="1:28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 spans="1:28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 spans="1:28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 spans="1:28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 spans="1:28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 spans="1:28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 spans="1:28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 spans="1:28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 spans="1:28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 spans="1:28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 spans="1:28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 spans="1:28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 spans="1:28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 spans="1:28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 spans="1:28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 spans="1:28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 spans="1:28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 spans="1:28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 spans="1:28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 spans="1:28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 spans="1:28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 spans="1:28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 spans="1:28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 spans="1:28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 spans="1:28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 spans="1:28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 spans="1:28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 spans="1:28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 spans="1:28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 spans="1:28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 spans="1:28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 spans="1:28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 spans="1:28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 spans="1:28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 spans="1:28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 spans="1:28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 spans="1:28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 spans="1:28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 spans="1:28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 spans="1:28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 spans="1:28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 spans="1:28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 spans="1:28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 spans="1:28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 spans="1:28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 spans="1:28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 spans="1:28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 spans="1:28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 spans="1:28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 spans="1:28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 spans="1:28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 spans="1:28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 spans="1:28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 spans="1:28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 spans="1:28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 spans="1:28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 spans="1:28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 spans="1:28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 spans="1:28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 spans="1:28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 spans="1:28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 spans="1:28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 spans="1:28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 spans="1:28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 spans="1:28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 spans="1:28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 spans="1:28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 spans="1:28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 spans="1:28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 spans="1:28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 spans="1:28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 spans="1:28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 spans="1:28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 spans="1:28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 spans="1:28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 spans="1:28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 spans="1:28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 spans="1:28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 spans="1:28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 spans="1:28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 spans="1:28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 spans="1:28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 spans="1:28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 spans="1:28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 spans="1:28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 spans="1:28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 spans="1:28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 spans="1:28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 spans="1:28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 spans="1:28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 spans="1:28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 spans="1:28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 spans="1:28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 spans="1:28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 spans="1:28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 spans="1:28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 spans="1:28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 spans="1:28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 spans="1:28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 spans="1:28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 spans="1:28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 spans="1:28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 spans="1:28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 spans="1:28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 spans="1:28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 spans="1:28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 spans="1:28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 spans="1:28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 spans="1:28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 spans="1:28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 spans="1:28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 spans="1:28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 spans="1:28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 spans="1:28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 spans="1:28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 spans="1:28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 spans="1:28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 spans="1:28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 spans="1:28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 spans="1:28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 spans="1:28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 spans="1:28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 spans="1:28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 spans="1:28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 spans="1:28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 spans="1:28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 spans="1:28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 spans="1:28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 spans="1:28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 spans="1:28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 spans="1:28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 spans="1:28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 spans="1:28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 spans="1:28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 spans="1:28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 spans="1:28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 spans="1:28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 spans="1:28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 spans="1:28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 spans="1:28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 spans="1:28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 spans="1:28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 spans="1:28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 spans="1:28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 spans="1:28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 spans="1:28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 spans="1:28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 spans="1:28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 spans="1:28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 spans="1:28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 spans="1:28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 spans="1:28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 spans="1:28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 spans="1:28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 spans="1:28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 spans="1:28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 spans="1:28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 spans="1:28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 spans="1:28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 spans="1:28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 spans="1:28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 spans="1:28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 spans="1:28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 spans="1:28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 spans="1:28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 spans="1:28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 spans="1:28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 spans="1:28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 spans="1:28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 spans="1:28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 spans="1:28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 spans="1:28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 spans="1:28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 spans="1:28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 spans="1:28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 spans="1:28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 spans="1:28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 spans="1:28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 spans="1:28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 spans="1:28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 spans="1:28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 spans="1:28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 spans="1:28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 spans="1:28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 spans="1:28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 spans="1:28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 spans="1:28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 spans="1:28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 spans="1:28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 spans="1:28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 spans="1:28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 spans="1:28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 spans="1:28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 spans="1:28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 spans="1:28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 spans="1:28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 spans="1:28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 spans="1:28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 spans="1:28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 spans="1:28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 spans="1:28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 spans="1:28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 spans="1:28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 spans="1:28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 spans="1:28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 spans="1:28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 spans="1:28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 spans="1:28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 spans="1:28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 spans="1:28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 spans="1:28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 spans="1:28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 spans="1:28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 spans="1:28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 spans="1:28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 spans="1:28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 spans="1:28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 spans="1:28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 spans="1:28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 spans="1:28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 spans="1:28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 spans="1:28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 spans="1:28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 spans="1:28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 spans="1:28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 spans="1:28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 spans="1:28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 spans="1:28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 spans="1:28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 spans="1:28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 spans="1:28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 spans="1:28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 spans="1:28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 spans="1:28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 spans="1:28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 spans="1:28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 spans="1:28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 spans="1:28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 spans="1:28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 spans="1:28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 spans="1:28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 spans="1:28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 spans="1:28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 spans="1:28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 spans="1:28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 spans="1:28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 spans="1:28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 spans="1:28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 spans="1:28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 spans="1:28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 spans="1:28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 spans="1:28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 spans="1:28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 spans="1:28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 spans="1:28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 spans="1:28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 spans="1:28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 spans="1:28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 spans="1:28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 spans="1:28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 spans="1:28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 spans="1:28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 spans="1:28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 spans="1:28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 spans="1:28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 spans="1:28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 spans="1:28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 spans="1:28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 spans="1:28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 spans="1:28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 spans="1:28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 spans="1:28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 spans="1:28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 spans="1:28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 spans="1:28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 spans="1:28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 spans="1:28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 spans="1:28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 spans="1:28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 spans="1:28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 spans="1:28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 spans="1:28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 spans="1:28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 spans="1:28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 spans="1:28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 spans="1:28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 spans="1:28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 spans="1:28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 spans="1:28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 spans="1:28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 spans="1:28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 spans="1:28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 spans="1:28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 spans="1:28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 spans="1:28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 spans="1:28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 spans="1:28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 spans="1:28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 spans="1:28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 spans="1:28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 spans="1:28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 spans="1:28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 spans="1:28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 spans="1:28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 spans="1:28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 spans="1:28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 spans="1:28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 spans="1:28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 spans="1:28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 spans="1:28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 spans="1:28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 spans="1:28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 spans="1:28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 spans="1:28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 spans="1:28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 spans="1:28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 spans="1:28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 spans="1:28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 spans="1:28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 spans="1:28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 spans="1:28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 spans="1:28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 spans="1:28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 spans="1:28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 spans="1:28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 spans="1:28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 spans="1:28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 spans="1:28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 spans="1:28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 spans="1:28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 spans="1:28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 spans="1:28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 spans="1:28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 spans="1:28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 spans="1:28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 spans="1:28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 spans="1:28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 spans="1:28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 spans="1:28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 spans="1:28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 spans="1:28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 spans="1:28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 spans="1:28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 spans="1:28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 spans="1:28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 spans="1:28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 spans="1:28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 spans="1:28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 spans="1:28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 spans="1:28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 spans="1:28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 spans="1:28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 spans="1:28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 spans="1:28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 spans="1:28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 spans="1:28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 spans="1:28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 spans="1:28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 spans="1:28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 spans="1:28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 spans="1:28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 spans="1:28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 spans="1:28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 spans="1:28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 spans="1:28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 spans="1:28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 spans="1:28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 spans="1:28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 spans="1:28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 spans="1:28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 spans="1:28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 spans="1:28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 spans="1:28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 spans="1:28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 spans="1:28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 spans="1:28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 spans="1:28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 spans="1:28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 spans="1:28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 spans="1:28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 spans="1:28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 spans="1:28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 spans="1:28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 spans="1:28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 spans="1:28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 spans="1:28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 spans="1:28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 spans="1:28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 spans="1:28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 spans="1:28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  <row r="670" spans="1:28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</row>
    <row r="671" spans="1:28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</row>
    <row r="672" spans="1:28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</row>
    <row r="673" spans="1:28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</row>
    <row r="674" spans="1:28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</row>
    <row r="675" spans="1:28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</row>
    <row r="676" spans="1:28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</row>
    <row r="677" spans="1:28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</row>
    <row r="678" spans="1:28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</row>
    <row r="679" spans="1:28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</row>
    <row r="680" spans="1:28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</row>
    <row r="681" spans="1:28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</row>
    <row r="682" spans="1:28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</row>
    <row r="683" spans="1:28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</row>
    <row r="684" spans="1:28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</row>
    <row r="685" spans="1:28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</row>
    <row r="686" spans="1:28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</row>
    <row r="687" spans="1:28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</row>
    <row r="688" spans="1:28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</row>
    <row r="689" spans="1:28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</row>
    <row r="690" spans="1:28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</row>
    <row r="691" spans="1:28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</row>
    <row r="692" spans="1:28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</row>
    <row r="693" spans="1:28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</row>
    <row r="694" spans="1:28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</row>
    <row r="695" spans="1:28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</row>
    <row r="696" spans="1:28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</row>
    <row r="697" spans="1:28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</row>
    <row r="698" spans="1:28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</row>
    <row r="699" spans="1:28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</row>
    <row r="700" spans="1:28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</row>
    <row r="701" spans="1:28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</row>
    <row r="702" spans="1:28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</row>
    <row r="703" spans="1:28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</row>
    <row r="704" spans="1:28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</row>
    <row r="705" spans="1:28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</row>
    <row r="706" spans="1:28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</row>
    <row r="707" spans="1:28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</row>
    <row r="708" spans="1:28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</row>
    <row r="709" spans="1:28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</row>
    <row r="710" spans="1:28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</row>
    <row r="711" spans="1:28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</row>
    <row r="712" spans="1:28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</row>
    <row r="713" spans="1:28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</row>
    <row r="714" spans="1:28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</row>
    <row r="715" spans="1:28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</row>
    <row r="716" spans="1:28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</row>
    <row r="717" spans="1:28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</row>
    <row r="718" spans="1:28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</row>
    <row r="719" spans="1:28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</row>
    <row r="720" spans="1:28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</row>
    <row r="721" spans="1:28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</row>
    <row r="722" spans="1:28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</row>
    <row r="723" spans="1:28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</row>
    <row r="724" spans="1:28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</row>
    <row r="725" spans="1:28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</row>
    <row r="726" spans="1:28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</row>
    <row r="727" spans="1:28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</row>
    <row r="728" spans="1:28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</row>
    <row r="729" spans="1:28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</row>
    <row r="730" spans="1:28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</row>
    <row r="731" spans="1:28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</row>
    <row r="732" spans="1:28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</row>
    <row r="733" spans="1:28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</row>
    <row r="734" spans="1:28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</row>
    <row r="735" spans="1:28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</row>
    <row r="736" spans="1:28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</row>
    <row r="737" spans="1:28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</row>
    <row r="738" spans="1:28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</row>
    <row r="739" spans="1:28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</row>
    <row r="740" spans="1:28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</row>
    <row r="741" spans="1:28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</row>
    <row r="742" spans="1:28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</row>
    <row r="743" spans="1:28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</row>
    <row r="744" spans="1:28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</row>
    <row r="745" spans="1:28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</row>
    <row r="746" spans="1:28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</row>
    <row r="747" spans="1:28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</row>
    <row r="748" spans="1:28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</row>
    <row r="749" spans="1:28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</row>
    <row r="750" spans="1:28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</row>
    <row r="751" spans="1:28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</row>
    <row r="752" spans="1:28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</row>
    <row r="753" spans="1:28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</row>
    <row r="754" spans="1:28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</row>
    <row r="755" spans="1:28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</row>
    <row r="756" spans="1:28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</row>
    <row r="757" spans="1:28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</row>
    <row r="758" spans="1:28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</row>
    <row r="759" spans="1:28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</row>
    <row r="760" spans="1:28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</row>
    <row r="761" spans="1:28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</row>
    <row r="762" spans="1:28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</row>
    <row r="763" spans="1:28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</row>
    <row r="764" spans="1:28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</row>
    <row r="765" spans="1:28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</row>
    <row r="766" spans="1:28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</row>
    <row r="767" spans="1:28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</row>
    <row r="768" spans="1:28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</row>
    <row r="769" spans="1:28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</row>
    <row r="770" spans="1:28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</row>
    <row r="771" spans="1:28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</row>
    <row r="772" spans="1:28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</row>
    <row r="773" spans="1:28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</row>
    <row r="774" spans="1:28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</row>
    <row r="775" spans="1:28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</row>
    <row r="776" spans="1:28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</row>
    <row r="777" spans="1:28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</row>
    <row r="778" spans="1:28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</row>
    <row r="779" spans="1:28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</row>
    <row r="780" spans="1:28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</row>
    <row r="781" spans="1:28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</row>
    <row r="782" spans="1:28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</row>
    <row r="783" spans="1:28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</row>
    <row r="784" spans="1:28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</row>
    <row r="785" spans="1:28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</row>
    <row r="786" spans="1:28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</row>
    <row r="787" spans="1:28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</row>
    <row r="788" spans="1:28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</row>
    <row r="789" spans="1:28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</row>
    <row r="790" spans="1:28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</row>
    <row r="791" spans="1:28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</row>
    <row r="792" spans="1:28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</row>
    <row r="793" spans="1:28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</row>
    <row r="794" spans="1:28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</row>
    <row r="795" spans="1:28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</row>
    <row r="796" spans="1:28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</row>
    <row r="797" spans="1:28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</row>
    <row r="798" spans="1:28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</row>
    <row r="799" spans="1:28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</row>
    <row r="800" spans="1:28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</row>
    <row r="801" spans="1:28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</row>
    <row r="802" spans="1:28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</row>
    <row r="803" spans="1:28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</row>
    <row r="804" spans="1:28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</row>
    <row r="805" spans="1:28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</row>
    <row r="806" spans="1:28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</row>
    <row r="807" spans="1:28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</row>
    <row r="808" spans="1:28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</row>
    <row r="809" spans="1:28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</row>
    <row r="810" spans="1:28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</row>
    <row r="811" spans="1:28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</row>
    <row r="812" spans="1:28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</row>
    <row r="813" spans="1:28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</row>
    <row r="814" spans="1:28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</row>
    <row r="815" spans="1:28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</row>
    <row r="816" spans="1:28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</row>
    <row r="817" spans="1:28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</row>
    <row r="818" spans="1:28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</row>
    <row r="819" spans="1:28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</row>
    <row r="820" spans="1:28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</row>
    <row r="821" spans="1:28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</row>
    <row r="822" spans="1:28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</row>
    <row r="823" spans="1:28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</row>
    <row r="824" spans="1:28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</row>
    <row r="825" spans="1:28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</row>
    <row r="826" spans="1:28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</row>
    <row r="827" spans="1:28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</row>
    <row r="828" spans="1:28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</row>
    <row r="829" spans="1:28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</row>
    <row r="830" spans="1:28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</row>
    <row r="831" spans="1:28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</row>
    <row r="832" spans="1:28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</row>
    <row r="833" spans="1:28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</row>
    <row r="834" spans="1:28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</row>
    <row r="835" spans="1:28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</row>
    <row r="836" spans="1:28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</row>
    <row r="837" spans="1:28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</row>
    <row r="838" spans="1:28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</row>
    <row r="839" spans="1:28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</row>
    <row r="840" spans="1:28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</row>
    <row r="841" spans="1:28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</row>
    <row r="842" spans="1:28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</row>
    <row r="843" spans="1:28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</row>
    <row r="844" spans="1:28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</row>
    <row r="845" spans="1:28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</row>
    <row r="846" spans="1:28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</row>
    <row r="847" spans="1:28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</row>
    <row r="848" spans="1:28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</row>
    <row r="849" spans="1:28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</row>
    <row r="850" spans="1:28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</row>
    <row r="851" spans="1:28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</row>
    <row r="852" spans="1:28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</row>
    <row r="853" spans="1:28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</row>
    <row r="854" spans="1:28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</row>
    <row r="855" spans="1:28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</row>
    <row r="856" spans="1:28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</row>
    <row r="857" spans="1:28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</row>
    <row r="858" spans="1:28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</row>
    <row r="859" spans="1:28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</row>
    <row r="860" spans="1:28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</row>
    <row r="861" spans="1:28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</row>
    <row r="862" spans="1:28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</row>
    <row r="863" spans="1:28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</row>
    <row r="864" spans="1:28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</row>
    <row r="865" spans="1:28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</row>
    <row r="866" spans="1:28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</row>
    <row r="867" spans="1:28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</row>
    <row r="868" spans="1:28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</row>
    <row r="869" spans="1:28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</row>
    <row r="870" spans="1:28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</row>
    <row r="871" spans="1:28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</row>
    <row r="872" spans="1:28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</row>
    <row r="873" spans="1:28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</row>
    <row r="874" spans="1:28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</row>
    <row r="875" spans="1:28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</row>
    <row r="876" spans="1:28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</row>
    <row r="877" spans="1:28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</row>
    <row r="878" spans="1:28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</row>
    <row r="879" spans="1:28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</row>
    <row r="880" spans="1:28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</row>
    <row r="881" spans="1:28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</row>
    <row r="882" spans="1:28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</row>
    <row r="883" spans="1:28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</row>
    <row r="884" spans="1:28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</row>
    <row r="885" spans="1:28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</row>
    <row r="886" spans="1:28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</row>
    <row r="887" spans="1:28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</row>
    <row r="888" spans="1:28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</row>
    <row r="889" spans="1:28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</row>
    <row r="890" spans="1:28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</row>
    <row r="891" spans="1:28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</row>
    <row r="892" spans="1:28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</row>
    <row r="893" spans="1:28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</row>
    <row r="894" spans="1:28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</row>
    <row r="895" spans="1:28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</row>
    <row r="896" spans="1:28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</row>
    <row r="897" spans="1:28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</row>
    <row r="898" spans="1:28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</row>
    <row r="899" spans="1:28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</row>
    <row r="900" spans="1:28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</row>
    <row r="901" spans="1:28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</row>
    <row r="902" spans="1:28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</row>
    <row r="903" spans="1:28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</row>
    <row r="904" spans="1:28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</row>
    <row r="905" spans="1:28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</row>
    <row r="906" spans="1:28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</row>
    <row r="907" spans="1:28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</row>
    <row r="908" spans="1:28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</row>
    <row r="909" spans="1:28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</row>
    <row r="910" spans="1:28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</row>
    <row r="911" spans="1:28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</row>
    <row r="912" spans="1:28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</row>
    <row r="913" spans="1:28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</row>
    <row r="914" spans="1:28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</row>
    <row r="915" spans="1:28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</row>
    <row r="916" spans="1:28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</row>
    <row r="917" spans="1:28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</row>
    <row r="918" spans="1:28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</row>
    <row r="919" spans="1:28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</row>
    <row r="920" spans="1:28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</row>
    <row r="921" spans="1:28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</row>
    <row r="922" spans="1:28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</row>
    <row r="923" spans="1:28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</row>
    <row r="924" spans="1:28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</row>
    <row r="925" spans="1:28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</row>
    <row r="926" spans="1:28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</row>
    <row r="927" spans="1:28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</row>
    <row r="928" spans="1:28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</row>
    <row r="929" spans="1:28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</row>
    <row r="930" spans="1:28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</row>
    <row r="931" spans="1:28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</row>
    <row r="932" spans="1:28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</row>
    <row r="933" spans="1:28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</row>
    <row r="934" spans="1:28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</row>
    <row r="935" spans="1:28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</row>
    <row r="936" spans="1:28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</row>
    <row r="937" spans="1:28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</row>
    <row r="938" spans="1:28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</row>
    <row r="939" spans="1:28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</row>
    <row r="940" spans="1:28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</row>
    <row r="941" spans="1:28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</row>
    <row r="942" spans="1:28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</row>
    <row r="943" spans="1:28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</row>
    <row r="944" spans="1:28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</row>
    <row r="945" spans="1:28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</row>
    <row r="946" spans="1:28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</row>
    <row r="947" spans="1:28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</row>
    <row r="948" spans="1:28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</row>
    <row r="949" spans="1:28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</row>
    <row r="950" spans="1:28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</row>
    <row r="951" spans="1:28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</row>
    <row r="952" spans="1:28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</row>
    <row r="953" spans="1:28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</row>
    <row r="954" spans="1:28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</row>
    <row r="955" spans="1:28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</row>
    <row r="956" spans="1:28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</row>
    <row r="957" spans="1:28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</row>
    <row r="958" spans="1:28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</row>
    <row r="959" spans="1:28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</row>
    <row r="960" spans="1:28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</row>
    <row r="961" spans="1:28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</row>
    <row r="962" spans="1:28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</row>
    <row r="963" spans="1:28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</row>
    <row r="964" spans="1:28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</row>
    <row r="965" spans="1:28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</row>
    <row r="966" spans="1:28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</row>
    <row r="967" spans="1:28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</row>
    <row r="968" spans="1:28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</row>
    <row r="969" spans="1:28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</row>
    <row r="970" spans="1:28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</row>
    <row r="971" spans="1:28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</row>
    <row r="972" spans="1:28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</row>
    <row r="973" spans="1:28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</row>
    <row r="974" spans="1:28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</row>
    <row r="975" spans="1:28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</row>
    <row r="976" spans="1:28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</row>
    <row r="977" spans="1:28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</row>
    <row r="978" spans="1:28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</row>
    <row r="979" spans="1:28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</row>
    <row r="980" spans="1:28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</row>
    <row r="981" spans="1:28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</row>
    <row r="982" spans="1:28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</row>
    <row r="983" spans="1:28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</row>
    <row r="984" spans="1:28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</row>
    <row r="985" spans="1:28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</row>
    <row r="986" spans="1:28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</row>
    <row r="987" spans="1:28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</row>
    <row r="988" spans="1:28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</row>
    <row r="989" spans="1:28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</row>
    <row r="990" spans="1:28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</row>
    <row r="991" spans="1:28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</row>
    <row r="992" spans="1:28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</row>
    <row r="993" spans="1:28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</row>
    <row r="994" spans="1:28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</row>
    <row r="995" spans="1:28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</row>
    <row r="996" spans="1:28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</row>
    <row r="997" spans="1:28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</row>
    <row r="998" spans="1:28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</row>
    <row r="999" spans="1:28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</row>
    <row r="1000" spans="1:28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</row>
  </sheetData>
  <conditionalFormatting sqref="F3:F52 H3:H52 J3:J52">
    <cfRule type="cellIs" dxfId="17" priority="1" operator="equal">
      <formula>"Fire"</formula>
    </cfRule>
  </conditionalFormatting>
  <conditionalFormatting sqref="F3:F52 H3:H52 J3:J52">
    <cfRule type="cellIs" dxfId="16" priority="2" operator="equal">
      <formula>"Water"</formula>
    </cfRule>
  </conditionalFormatting>
  <conditionalFormatting sqref="F3:F52 H3:H52 J3:J52">
    <cfRule type="cellIs" dxfId="15" priority="3" operator="equal">
      <formula>"Nature"</formula>
    </cfRule>
  </conditionalFormatting>
  <conditionalFormatting sqref="F3:F52 H3:H52 J3:J52">
    <cfRule type="cellIs" dxfId="14" priority="4" operator="equal">
      <formula>"Light"</formula>
    </cfRule>
  </conditionalFormatting>
  <conditionalFormatting sqref="F3:F52 H3:H52 J3:J52">
    <cfRule type="cellIs" dxfId="13" priority="5" operator="equal">
      <formula>"Dark"</formula>
    </cfRule>
  </conditionalFormatting>
  <conditionalFormatting sqref="F3:F52 H3:H52 J3:J52">
    <cfRule type="cellIs" dxfId="12" priority="6" operator="equal">
      <formula>"TRUE"</formula>
    </cfRule>
  </conditionalFormatting>
  <conditionalFormatting sqref="F3:F52 H3:H52 J3:J52">
    <cfRule type="cellIs" dxfId="11" priority="7" operator="equal">
      <formula>"FALSE"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0000000}">
          <x14:formula1>
            <xm:f>'&lt;WIP&gt; Enums'!$I$3:$I$1009</xm:f>
          </x14:formula1>
          <xm:sqref>F3:F52 H3:H52 J3:J52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1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6" width="18.61328125" customWidth="1"/>
  </cols>
  <sheetData>
    <row r="1" spans="1:26" ht="15.75" customHeight="1" x14ac:dyDescent="0.3">
      <c r="A1" s="1"/>
      <c r="B1" s="2" t="s">
        <v>167</v>
      </c>
      <c r="C1" s="2" t="s">
        <v>179</v>
      </c>
      <c r="D1" s="2" t="s">
        <v>127</v>
      </c>
      <c r="E1" s="2" t="s">
        <v>180</v>
      </c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">
      <c r="A2" s="4" t="s">
        <v>0</v>
      </c>
      <c r="B2" s="5"/>
      <c r="C2" s="5"/>
      <c r="D2" s="5"/>
      <c r="E2" s="5"/>
      <c r="F2" s="5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3">
      <c r="A3" s="7"/>
      <c r="B3" s="8">
        <v>1</v>
      </c>
      <c r="C3" s="8" t="str">
        <f t="shared" ref="C3:C11" si="0">CONCATENATE("Level_0",B3)</f>
        <v>Level_01</v>
      </c>
      <c r="D3" s="8" t="str">
        <f t="shared" ref="D3:D11" si="1">CONCATENATE("Level_0",B3)</f>
        <v>Level_01</v>
      </c>
      <c r="E3" s="8">
        <v>0</v>
      </c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3">
      <c r="A4" s="10"/>
      <c r="B4" s="8">
        <v>2</v>
      </c>
      <c r="C4" s="8" t="str">
        <f t="shared" si="0"/>
        <v>Level_02</v>
      </c>
      <c r="D4" s="8" t="str">
        <f t="shared" si="1"/>
        <v>Level_02</v>
      </c>
      <c r="E4" s="8">
        <v>0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3">
      <c r="A5" s="10"/>
      <c r="B5" s="8">
        <v>3</v>
      </c>
      <c r="C5" s="8" t="str">
        <f t="shared" si="0"/>
        <v>Level_03</v>
      </c>
      <c r="D5" s="8" t="str">
        <f t="shared" si="1"/>
        <v>Level_03</v>
      </c>
      <c r="E5" s="8">
        <v>0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3">
      <c r="A6" s="10"/>
      <c r="B6" s="8">
        <v>4</v>
      </c>
      <c r="C6" s="8" t="str">
        <f t="shared" si="0"/>
        <v>Level_04</v>
      </c>
      <c r="D6" s="8" t="str">
        <f t="shared" si="1"/>
        <v>Level_04</v>
      </c>
      <c r="E6" s="8">
        <v>0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3">
      <c r="A7" s="10"/>
      <c r="B7" s="8">
        <v>5</v>
      </c>
      <c r="C7" s="8" t="str">
        <f t="shared" si="0"/>
        <v>Level_05</v>
      </c>
      <c r="D7" s="8" t="str">
        <f t="shared" si="1"/>
        <v>Level_05</v>
      </c>
      <c r="E7" s="8">
        <v>0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3">
      <c r="A8" s="10"/>
      <c r="B8" s="8">
        <v>6</v>
      </c>
      <c r="C8" s="8" t="str">
        <f t="shared" si="0"/>
        <v>Level_06</v>
      </c>
      <c r="D8" s="8" t="str">
        <f t="shared" si="1"/>
        <v>Level_06</v>
      </c>
      <c r="E8" s="8">
        <v>0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3">
      <c r="A9" s="10"/>
      <c r="B9" s="8">
        <v>7</v>
      </c>
      <c r="C9" s="8" t="str">
        <f t="shared" si="0"/>
        <v>Level_07</v>
      </c>
      <c r="D9" s="8" t="str">
        <f t="shared" si="1"/>
        <v>Level_07</v>
      </c>
      <c r="E9" s="8">
        <v>0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3">
      <c r="A10" s="10"/>
      <c r="B10" s="8">
        <v>8</v>
      </c>
      <c r="C10" s="8" t="str">
        <f t="shared" si="0"/>
        <v>Level_08</v>
      </c>
      <c r="D10" s="8" t="str">
        <f t="shared" si="1"/>
        <v>Level_08</v>
      </c>
      <c r="E10" s="8">
        <v>0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3">
      <c r="A11" s="10"/>
      <c r="B11" s="8">
        <v>9</v>
      </c>
      <c r="C11" s="8" t="str">
        <f t="shared" si="0"/>
        <v>Level_09</v>
      </c>
      <c r="D11" s="8" t="str">
        <f t="shared" si="1"/>
        <v>Level_09</v>
      </c>
      <c r="E11" s="8">
        <v>0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3">
      <c r="A12" s="10"/>
      <c r="B12" s="8">
        <v>10</v>
      </c>
      <c r="C12" s="8" t="str">
        <f t="shared" ref="C12:C52" si="2">CONCATENATE("Level_",B12)</f>
        <v>Level_10</v>
      </c>
      <c r="D12" s="8" t="str">
        <f t="shared" ref="D12:D52" si="3">CONCATENATE("Level_",B12)</f>
        <v>Level_10</v>
      </c>
      <c r="E12" s="8">
        <v>1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3">
      <c r="A13" s="10"/>
      <c r="B13" s="8">
        <v>11</v>
      </c>
      <c r="C13" s="8" t="str">
        <f t="shared" si="2"/>
        <v>Level_11</v>
      </c>
      <c r="D13" s="8" t="str">
        <f t="shared" si="3"/>
        <v>Level_11</v>
      </c>
      <c r="E13" s="8">
        <v>0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3">
      <c r="A14" s="10"/>
      <c r="B14" s="8">
        <v>12</v>
      </c>
      <c r="C14" s="8" t="str">
        <f t="shared" si="2"/>
        <v>Level_12</v>
      </c>
      <c r="D14" s="8" t="str">
        <f t="shared" si="3"/>
        <v>Level_12</v>
      </c>
      <c r="E14" s="8">
        <v>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3">
      <c r="A15" s="10"/>
      <c r="B15" s="8">
        <v>13</v>
      </c>
      <c r="C15" s="8" t="str">
        <f t="shared" si="2"/>
        <v>Level_13</v>
      </c>
      <c r="D15" s="8" t="str">
        <f t="shared" si="3"/>
        <v>Level_13</v>
      </c>
      <c r="E15" s="8">
        <v>0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3">
      <c r="A16" s="10"/>
      <c r="B16" s="8">
        <v>14</v>
      </c>
      <c r="C16" s="8" t="str">
        <f t="shared" si="2"/>
        <v>Level_14</v>
      </c>
      <c r="D16" s="8" t="str">
        <f t="shared" si="3"/>
        <v>Level_14</v>
      </c>
      <c r="E16" s="8">
        <v>0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3">
      <c r="A17" s="10"/>
      <c r="B17" s="8">
        <v>15</v>
      </c>
      <c r="C17" s="8" t="str">
        <f t="shared" si="2"/>
        <v>Level_15</v>
      </c>
      <c r="D17" s="8" t="str">
        <f t="shared" si="3"/>
        <v>Level_15</v>
      </c>
      <c r="E17" s="8">
        <v>0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3">
      <c r="A18" s="10"/>
      <c r="B18" s="8">
        <v>16</v>
      </c>
      <c r="C18" s="8" t="str">
        <f t="shared" si="2"/>
        <v>Level_16</v>
      </c>
      <c r="D18" s="8" t="str">
        <f t="shared" si="3"/>
        <v>Level_16</v>
      </c>
      <c r="E18" s="8">
        <v>0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3">
      <c r="A19" s="10"/>
      <c r="B19" s="8">
        <v>17</v>
      </c>
      <c r="C19" s="8" t="str">
        <f t="shared" si="2"/>
        <v>Level_17</v>
      </c>
      <c r="D19" s="8" t="str">
        <f t="shared" si="3"/>
        <v>Level_17</v>
      </c>
      <c r="E19" s="8">
        <v>0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3">
      <c r="A20" s="10"/>
      <c r="B20" s="8">
        <v>18</v>
      </c>
      <c r="C20" s="8" t="str">
        <f t="shared" si="2"/>
        <v>Level_18</v>
      </c>
      <c r="D20" s="8" t="str">
        <f t="shared" si="3"/>
        <v>Level_18</v>
      </c>
      <c r="E20" s="8">
        <v>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3">
      <c r="A21" s="10"/>
      <c r="B21" s="8">
        <v>19</v>
      </c>
      <c r="C21" s="8" t="str">
        <f t="shared" si="2"/>
        <v>Level_19</v>
      </c>
      <c r="D21" s="8" t="str">
        <f t="shared" si="3"/>
        <v>Level_19</v>
      </c>
      <c r="E21" s="8">
        <v>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3">
      <c r="A22" s="10"/>
      <c r="B22" s="8">
        <v>20</v>
      </c>
      <c r="C22" s="8" t="str">
        <f t="shared" si="2"/>
        <v>Level_20</v>
      </c>
      <c r="D22" s="8" t="str">
        <f t="shared" si="3"/>
        <v>Level_20</v>
      </c>
      <c r="E22" s="8">
        <v>2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3">
      <c r="A23" s="10"/>
      <c r="B23" s="8">
        <v>21</v>
      </c>
      <c r="C23" s="8" t="str">
        <f t="shared" si="2"/>
        <v>Level_21</v>
      </c>
      <c r="D23" s="8" t="str">
        <f t="shared" si="3"/>
        <v>Level_21</v>
      </c>
      <c r="E23" s="8">
        <v>0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3">
      <c r="A24" s="10"/>
      <c r="B24" s="8">
        <v>22</v>
      </c>
      <c r="C24" s="8" t="str">
        <f t="shared" si="2"/>
        <v>Level_22</v>
      </c>
      <c r="D24" s="8" t="str">
        <f t="shared" si="3"/>
        <v>Level_22</v>
      </c>
      <c r="E24" s="8">
        <v>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3">
      <c r="A25" s="10"/>
      <c r="B25" s="8">
        <v>23</v>
      </c>
      <c r="C25" s="8" t="str">
        <f t="shared" si="2"/>
        <v>Level_23</v>
      </c>
      <c r="D25" s="8" t="str">
        <f t="shared" si="3"/>
        <v>Level_23</v>
      </c>
      <c r="E25" s="8">
        <v>0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3">
      <c r="A26" s="10"/>
      <c r="B26" s="8">
        <v>24</v>
      </c>
      <c r="C26" s="8" t="str">
        <f t="shared" si="2"/>
        <v>Level_24</v>
      </c>
      <c r="D26" s="8" t="str">
        <f t="shared" si="3"/>
        <v>Level_24</v>
      </c>
      <c r="E26" s="8">
        <v>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3">
      <c r="A27" s="10"/>
      <c r="B27" s="8">
        <v>25</v>
      </c>
      <c r="C27" s="8" t="str">
        <f t="shared" si="2"/>
        <v>Level_25</v>
      </c>
      <c r="D27" s="8" t="str">
        <f t="shared" si="3"/>
        <v>Level_25</v>
      </c>
      <c r="E27" s="8">
        <v>0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3">
      <c r="A28" s="10"/>
      <c r="B28" s="8">
        <v>26</v>
      </c>
      <c r="C28" s="8" t="str">
        <f t="shared" si="2"/>
        <v>Level_26</v>
      </c>
      <c r="D28" s="8" t="str">
        <f t="shared" si="3"/>
        <v>Level_26</v>
      </c>
      <c r="E28" s="8">
        <v>0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3">
      <c r="A29" s="10"/>
      <c r="B29" s="8">
        <v>27</v>
      </c>
      <c r="C29" s="8" t="str">
        <f t="shared" si="2"/>
        <v>Level_27</v>
      </c>
      <c r="D29" s="8" t="str">
        <f t="shared" si="3"/>
        <v>Level_27</v>
      </c>
      <c r="E29" s="8">
        <v>0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3">
      <c r="A30" s="10"/>
      <c r="B30" s="8">
        <v>28</v>
      </c>
      <c r="C30" s="8" t="str">
        <f t="shared" si="2"/>
        <v>Level_28</v>
      </c>
      <c r="D30" s="8" t="str">
        <f t="shared" si="3"/>
        <v>Level_28</v>
      </c>
      <c r="E30" s="8">
        <v>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3">
      <c r="A31" s="10"/>
      <c r="B31" s="8">
        <v>29</v>
      </c>
      <c r="C31" s="8" t="str">
        <f t="shared" si="2"/>
        <v>Level_29</v>
      </c>
      <c r="D31" s="8" t="str">
        <f t="shared" si="3"/>
        <v>Level_29</v>
      </c>
      <c r="E31" s="8">
        <v>0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3">
      <c r="A32" s="10"/>
      <c r="B32" s="8">
        <v>30</v>
      </c>
      <c r="C32" s="8" t="str">
        <f t="shared" si="2"/>
        <v>Level_30</v>
      </c>
      <c r="D32" s="8" t="str">
        <f t="shared" si="3"/>
        <v>Level_30</v>
      </c>
      <c r="E32" s="8">
        <v>3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3">
      <c r="A33" s="10"/>
      <c r="B33" s="8">
        <v>31</v>
      </c>
      <c r="C33" s="8" t="str">
        <f t="shared" si="2"/>
        <v>Level_31</v>
      </c>
      <c r="D33" s="8" t="str">
        <f t="shared" si="3"/>
        <v>Level_31</v>
      </c>
      <c r="E33" s="8">
        <v>0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3">
      <c r="A34" s="10"/>
      <c r="B34" s="8">
        <v>32</v>
      </c>
      <c r="C34" s="8" t="str">
        <f t="shared" si="2"/>
        <v>Level_32</v>
      </c>
      <c r="D34" s="8" t="str">
        <f t="shared" si="3"/>
        <v>Level_32</v>
      </c>
      <c r="E34" s="8">
        <v>0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6" x14ac:dyDescent="0.3">
      <c r="A35" s="10"/>
      <c r="B35" s="8">
        <v>33</v>
      </c>
      <c r="C35" s="8" t="str">
        <f t="shared" si="2"/>
        <v>Level_33</v>
      </c>
      <c r="D35" s="8" t="str">
        <f t="shared" si="3"/>
        <v>Level_33</v>
      </c>
      <c r="E35" s="8">
        <v>0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6" x14ac:dyDescent="0.3">
      <c r="A36" s="10"/>
      <c r="B36" s="8">
        <v>34</v>
      </c>
      <c r="C36" s="8" t="str">
        <f t="shared" si="2"/>
        <v>Level_34</v>
      </c>
      <c r="D36" s="8" t="str">
        <f t="shared" si="3"/>
        <v>Level_34</v>
      </c>
      <c r="E36" s="8">
        <v>0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6" x14ac:dyDescent="0.3">
      <c r="A37" s="10"/>
      <c r="B37" s="8">
        <v>35</v>
      </c>
      <c r="C37" s="8" t="str">
        <f t="shared" si="2"/>
        <v>Level_35</v>
      </c>
      <c r="D37" s="8" t="str">
        <f t="shared" si="3"/>
        <v>Level_35</v>
      </c>
      <c r="E37" s="8">
        <v>0</v>
      </c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6" x14ac:dyDescent="0.3">
      <c r="A38" s="10"/>
      <c r="B38" s="8">
        <v>36</v>
      </c>
      <c r="C38" s="8" t="str">
        <f t="shared" si="2"/>
        <v>Level_36</v>
      </c>
      <c r="D38" s="8" t="str">
        <f t="shared" si="3"/>
        <v>Level_36</v>
      </c>
      <c r="E38" s="8">
        <v>0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6" x14ac:dyDescent="0.3">
      <c r="A39" s="10"/>
      <c r="B39" s="8">
        <v>37</v>
      </c>
      <c r="C39" s="8" t="str">
        <f t="shared" si="2"/>
        <v>Level_37</v>
      </c>
      <c r="D39" s="8" t="str">
        <f t="shared" si="3"/>
        <v>Level_37</v>
      </c>
      <c r="E39" s="8">
        <v>0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6" x14ac:dyDescent="0.3">
      <c r="A40" s="10"/>
      <c r="B40" s="8">
        <v>38</v>
      </c>
      <c r="C40" s="8" t="str">
        <f t="shared" si="2"/>
        <v>Level_38</v>
      </c>
      <c r="D40" s="8" t="str">
        <f t="shared" si="3"/>
        <v>Level_38</v>
      </c>
      <c r="E40" s="8">
        <v>0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6" x14ac:dyDescent="0.3">
      <c r="A41" s="10"/>
      <c r="B41" s="8">
        <v>39</v>
      </c>
      <c r="C41" s="8" t="str">
        <f t="shared" si="2"/>
        <v>Level_39</v>
      </c>
      <c r="D41" s="8" t="str">
        <f t="shared" si="3"/>
        <v>Level_39</v>
      </c>
      <c r="E41" s="8">
        <v>0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6" x14ac:dyDescent="0.3">
      <c r="A42" s="10"/>
      <c r="B42" s="8">
        <v>40</v>
      </c>
      <c r="C42" s="8" t="str">
        <f t="shared" si="2"/>
        <v>Level_40</v>
      </c>
      <c r="D42" s="8" t="str">
        <f t="shared" si="3"/>
        <v>Level_40</v>
      </c>
      <c r="E42" s="8">
        <v>4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6" x14ac:dyDescent="0.3">
      <c r="A43" s="10"/>
      <c r="B43" s="8">
        <v>41</v>
      </c>
      <c r="C43" s="8" t="str">
        <f t="shared" si="2"/>
        <v>Level_41</v>
      </c>
      <c r="D43" s="8" t="str">
        <f t="shared" si="3"/>
        <v>Level_41</v>
      </c>
      <c r="E43" s="8">
        <v>0</v>
      </c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6" x14ac:dyDescent="0.3">
      <c r="A44" s="10"/>
      <c r="B44" s="8">
        <v>42</v>
      </c>
      <c r="C44" s="8" t="str">
        <f t="shared" si="2"/>
        <v>Level_42</v>
      </c>
      <c r="D44" s="8" t="str">
        <f t="shared" si="3"/>
        <v>Level_42</v>
      </c>
      <c r="E44" s="8">
        <v>0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6" x14ac:dyDescent="0.3">
      <c r="A45" s="10"/>
      <c r="B45" s="8">
        <v>43</v>
      </c>
      <c r="C45" s="8" t="str">
        <f t="shared" si="2"/>
        <v>Level_43</v>
      </c>
      <c r="D45" s="8" t="str">
        <f t="shared" si="3"/>
        <v>Level_43</v>
      </c>
      <c r="E45" s="8">
        <v>0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6" x14ac:dyDescent="0.3">
      <c r="A46" s="10"/>
      <c r="B46" s="8">
        <v>44</v>
      </c>
      <c r="C46" s="8" t="str">
        <f t="shared" si="2"/>
        <v>Level_44</v>
      </c>
      <c r="D46" s="8" t="str">
        <f t="shared" si="3"/>
        <v>Level_44</v>
      </c>
      <c r="E46" s="8">
        <v>0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6" x14ac:dyDescent="0.3">
      <c r="A47" s="10"/>
      <c r="B47" s="8">
        <v>45</v>
      </c>
      <c r="C47" s="8" t="str">
        <f t="shared" si="2"/>
        <v>Level_45</v>
      </c>
      <c r="D47" s="8" t="str">
        <f t="shared" si="3"/>
        <v>Level_45</v>
      </c>
      <c r="E47" s="8">
        <v>0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6" x14ac:dyDescent="0.3">
      <c r="A48" s="10"/>
      <c r="B48" s="8">
        <v>46</v>
      </c>
      <c r="C48" s="8" t="str">
        <f t="shared" si="2"/>
        <v>Level_46</v>
      </c>
      <c r="D48" s="8" t="str">
        <f t="shared" si="3"/>
        <v>Level_46</v>
      </c>
      <c r="E48" s="8">
        <v>0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6" x14ac:dyDescent="0.3">
      <c r="A49" s="10"/>
      <c r="B49" s="8">
        <v>47</v>
      </c>
      <c r="C49" s="8" t="str">
        <f t="shared" si="2"/>
        <v>Level_47</v>
      </c>
      <c r="D49" s="8" t="str">
        <f t="shared" si="3"/>
        <v>Level_47</v>
      </c>
      <c r="E49" s="8">
        <v>0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6" x14ac:dyDescent="0.3">
      <c r="A50" s="10"/>
      <c r="B50" s="8">
        <v>48</v>
      </c>
      <c r="C50" s="8" t="str">
        <f t="shared" si="2"/>
        <v>Level_48</v>
      </c>
      <c r="D50" s="8" t="str">
        <f t="shared" si="3"/>
        <v>Level_48</v>
      </c>
      <c r="E50" s="8">
        <v>0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6" x14ac:dyDescent="0.3">
      <c r="A51" s="10"/>
      <c r="B51" s="8">
        <v>49</v>
      </c>
      <c r="C51" s="8" t="str">
        <f t="shared" si="2"/>
        <v>Level_49</v>
      </c>
      <c r="D51" s="8" t="str">
        <f t="shared" si="3"/>
        <v>Level_49</v>
      </c>
      <c r="E51" s="8">
        <v>0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6" x14ac:dyDescent="0.3">
      <c r="A52" s="10"/>
      <c r="B52" s="8">
        <v>50</v>
      </c>
      <c r="C52" s="8" t="str">
        <f t="shared" si="2"/>
        <v>Level_50</v>
      </c>
      <c r="D52" s="8" t="str">
        <f t="shared" si="3"/>
        <v>Level_50</v>
      </c>
      <c r="E52" s="8">
        <v>1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D1001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" width="18.61328125" customWidth="1"/>
    <col min="3" max="9" width="28.4609375" customWidth="1"/>
    <col min="10" max="30" width="18.61328125" customWidth="1"/>
  </cols>
  <sheetData>
    <row r="1" spans="1:30" ht="15.75" customHeight="1" x14ac:dyDescent="0.3">
      <c r="A1" s="1"/>
      <c r="B1" s="2" t="s">
        <v>167</v>
      </c>
      <c r="C1" s="2" t="s">
        <v>127</v>
      </c>
      <c r="D1" s="2" t="s">
        <v>181</v>
      </c>
      <c r="E1" s="2" t="s">
        <v>182</v>
      </c>
      <c r="F1" s="2" t="s">
        <v>183</v>
      </c>
      <c r="G1" s="2" t="s">
        <v>184</v>
      </c>
      <c r="H1" s="2" t="s">
        <v>185</v>
      </c>
      <c r="I1" s="2" t="s">
        <v>186</v>
      </c>
      <c r="J1" s="2"/>
      <c r="K1" s="2"/>
      <c r="L1" s="2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 spans="1:30" ht="15.75" customHeight="1" x14ac:dyDescent="0.3">
      <c r="A2" s="4" t="s">
        <v>0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</row>
    <row r="3" spans="1:30" ht="15.75" customHeight="1" x14ac:dyDescent="0.3">
      <c r="A3" s="7"/>
      <c r="B3" s="8">
        <v>0</v>
      </c>
      <c r="C3" s="8"/>
      <c r="D3" s="8"/>
      <c r="E3" s="8"/>
      <c r="F3" s="8"/>
      <c r="G3" s="8"/>
      <c r="H3" s="8"/>
      <c r="I3" s="8"/>
      <c r="J3" s="8"/>
      <c r="K3" s="8"/>
      <c r="L3" s="8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ht="15.75" customHeight="1" x14ac:dyDescent="0.3">
      <c r="A4" s="10"/>
      <c r="B4" s="8">
        <v>1</v>
      </c>
      <c r="C4" s="8" t="s">
        <v>187</v>
      </c>
      <c r="D4" s="8" t="s">
        <v>188</v>
      </c>
      <c r="E4" s="8" t="s">
        <v>189</v>
      </c>
      <c r="F4" s="8" t="s">
        <v>190</v>
      </c>
      <c r="G4" s="8" t="s">
        <v>191</v>
      </c>
      <c r="H4" s="8" t="s">
        <v>192</v>
      </c>
      <c r="I4" s="8" t="s">
        <v>193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</row>
    <row r="5" spans="1:30" ht="15.75" customHeight="1" x14ac:dyDescent="0.3">
      <c r="A5" s="10"/>
      <c r="B5" s="8">
        <v>2</v>
      </c>
      <c r="C5" s="8" t="s">
        <v>187</v>
      </c>
      <c r="D5" s="8" t="s">
        <v>188</v>
      </c>
      <c r="E5" s="8" t="s">
        <v>189</v>
      </c>
      <c r="F5" s="8" t="s">
        <v>190</v>
      </c>
      <c r="G5" s="8" t="s">
        <v>191</v>
      </c>
      <c r="H5" s="8" t="s">
        <v>192</v>
      </c>
      <c r="I5" s="8" t="s">
        <v>193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</row>
    <row r="6" spans="1:30" ht="15.75" customHeight="1" x14ac:dyDescent="0.3">
      <c r="A6" s="10"/>
      <c r="B6" s="8">
        <v>3</v>
      </c>
      <c r="C6" s="8" t="s">
        <v>187</v>
      </c>
      <c r="D6" s="8" t="s">
        <v>188</v>
      </c>
      <c r="E6" s="8" t="s">
        <v>189</v>
      </c>
      <c r="F6" s="8" t="s">
        <v>190</v>
      </c>
      <c r="G6" s="8" t="s">
        <v>191</v>
      </c>
      <c r="H6" s="8" t="s">
        <v>192</v>
      </c>
      <c r="I6" s="8" t="s">
        <v>193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</row>
    <row r="7" spans="1:30" ht="15.75" customHeight="1" x14ac:dyDescent="0.3">
      <c r="A7" s="10"/>
      <c r="B7" s="8">
        <v>4</v>
      </c>
      <c r="C7" s="8" t="s">
        <v>187</v>
      </c>
      <c r="D7" s="8" t="s">
        <v>188</v>
      </c>
      <c r="E7" s="8" t="s">
        <v>189</v>
      </c>
      <c r="F7" s="8" t="s">
        <v>190</v>
      </c>
      <c r="G7" s="8" t="s">
        <v>191</v>
      </c>
      <c r="H7" s="8" t="s">
        <v>192</v>
      </c>
      <c r="I7" s="8" t="s">
        <v>193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</row>
    <row r="8" spans="1:30" ht="15.75" customHeight="1" x14ac:dyDescent="0.3">
      <c r="A8" s="10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</row>
    <row r="9" spans="1:30" ht="15.75" customHeight="1" x14ac:dyDescent="0.3">
      <c r="A9" s="10"/>
      <c r="B9" s="8"/>
      <c r="C9" s="8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</row>
    <row r="10" spans="1:30" ht="15.75" customHeight="1" x14ac:dyDescent="0.3">
      <c r="A10" s="10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</row>
    <row r="11" spans="1:30" ht="15.75" customHeight="1" x14ac:dyDescent="0.3">
      <c r="A11" s="10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</row>
    <row r="12" spans="1:30" ht="15.75" customHeight="1" x14ac:dyDescent="0.3">
      <c r="A12" s="10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</row>
    <row r="13" spans="1:30" ht="15.75" customHeight="1" x14ac:dyDescent="0.3">
      <c r="A13" s="10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</row>
    <row r="14" spans="1:30" ht="15.75" customHeight="1" x14ac:dyDescent="0.3">
      <c r="A14" s="10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</row>
    <row r="15" spans="1:30" ht="15.75" customHeight="1" x14ac:dyDescent="0.3">
      <c r="A15" s="10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</row>
    <row r="16" spans="1:30" ht="15.75" customHeight="1" x14ac:dyDescent="0.3">
      <c r="A16" s="10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30" ht="15.75" customHeight="1" x14ac:dyDescent="0.3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</row>
    <row r="18" spans="1:30" ht="15.75" customHeight="1" x14ac:dyDescent="0.3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</row>
    <row r="19" spans="1:30" ht="15.75" customHeight="1" x14ac:dyDescent="0.3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</row>
    <row r="20" spans="1:30" ht="15.75" customHeight="1" x14ac:dyDescent="0.3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</row>
    <row r="21" spans="1:30" ht="15.75" customHeight="1" x14ac:dyDescent="0.3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</row>
    <row r="22" spans="1:30" ht="15.75" customHeight="1" x14ac:dyDescent="0.3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</row>
    <row r="23" spans="1:30" ht="15.75" customHeight="1" x14ac:dyDescent="0.3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</row>
    <row r="24" spans="1:30" ht="15.75" customHeight="1" x14ac:dyDescent="0.3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</row>
    <row r="25" spans="1:30" ht="15.75" customHeight="1" x14ac:dyDescent="0.3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</row>
    <row r="26" spans="1:30" ht="15.75" customHeight="1" x14ac:dyDescent="0.3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</row>
    <row r="27" spans="1:30" ht="15.75" customHeight="1" x14ac:dyDescent="0.3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</row>
    <row r="28" spans="1:30" ht="15.75" customHeight="1" x14ac:dyDescent="0.3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</row>
    <row r="29" spans="1:30" ht="15.75" customHeight="1" x14ac:dyDescent="0.3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</row>
    <row r="30" spans="1:30" ht="15.75" customHeight="1" x14ac:dyDescent="0.3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</row>
    <row r="31" spans="1:30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</row>
    <row r="32" spans="1:30" ht="15.75" customHeight="1" x14ac:dyDescent="0.3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</row>
    <row r="33" spans="1:30" ht="15.75" customHeight="1" x14ac:dyDescent="0.3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</row>
    <row r="34" spans="1:30" ht="15.75" customHeight="1" x14ac:dyDescent="0.3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</row>
    <row r="35" spans="1:30" ht="14.6" x14ac:dyDescent="0.3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</row>
    <row r="36" spans="1:30" ht="14.6" x14ac:dyDescent="0.3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</row>
    <row r="37" spans="1:30" ht="14.6" x14ac:dyDescent="0.3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</row>
    <row r="38" spans="1:30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</row>
    <row r="39" spans="1:30" ht="14.6" x14ac:dyDescent="0.3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</row>
    <row r="40" spans="1:30" ht="14.6" x14ac:dyDescent="0.3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</row>
    <row r="41" spans="1:30" ht="14.6" x14ac:dyDescent="0.3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</row>
    <row r="42" spans="1:30" ht="14.6" x14ac:dyDescent="0.3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</row>
    <row r="43" spans="1:30" ht="14.6" x14ac:dyDescent="0.3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</row>
    <row r="44" spans="1:30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</row>
    <row r="45" spans="1:30" ht="14.6" x14ac:dyDescent="0.3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</row>
    <row r="46" spans="1:30" ht="14.6" x14ac:dyDescent="0.3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</row>
    <row r="47" spans="1:30" ht="14.6" x14ac:dyDescent="0.3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</row>
    <row r="48" spans="1:30" ht="14.6" x14ac:dyDescent="0.3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</row>
    <row r="49" spans="1:30" ht="14.6" x14ac:dyDescent="0.3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</row>
    <row r="50" spans="1:30" ht="14.6" x14ac:dyDescent="0.3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</row>
    <row r="51" spans="1:30" ht="14.6" x14ac:dyDescent="0.3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</row>
    <row r="52" spans="1:30" ht="14.6" x14ac:dyDescent="0.3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</row>
    <row r="53" spans="1:30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</row>
    <row r="54" spans="1:30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</row>
    <row r="55" spans="1:30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</row>
    <row r="56" spans="1:30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</row>
    <row r="57" spans="1:30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</row>
    <row r="58" spans="1:30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</row>
    <row r="59" spans="1:30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</row>
    <row r="60" spans="1:30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</row>
    <row r="61" spans="1:30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</row>
    <row r="62" spans="1:30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</row>
    <row r="63" spans="1:30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</row>
    <row r="64" spans="1:30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</row>
    <row r="65" spans="1:30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</row>
    <row r="66" spans="1:30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</row>
    <row r="67" spans="1:30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</row>
    <row r="68" spans="1:30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</row>
    <row r="69" spans="1:30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</row>
    <row r="70" spans="1:30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</row>
    <row r="71" spans="1:30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</row>
    <row r="72" spans="1:30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</row>
    <row r="73" spans="1:30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</row>
    <row r="74" spans="1:30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</row>
    <row r="75" spans="1:30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</row>
    <row r="76" spans="1:30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</row>
    <row r="77" spans="1:30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</row>
    <row r="78" spans="1:30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</row>
    <row r="79" spans="1:30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</row>
    <row r="80" spans="1:30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</row>
    <row r="81" spans="1:30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</row>
    <row r="82" spans="1:30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</row>
    <row r="83" spans="1:30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</row>
    <row r="84" spans="1:30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</row>
    <row r="85" spans="1:30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</row>
    <row r="86" spans="1:30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</row>
    <row r="87" spans="1:30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</row>
    <row r="88" spans="1:30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</row>
    <row r="89" spans="1:30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</row>
    <row r="90" spans="1:30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</row>
    <row r="91" spans="1:30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</row>
    <row r="92" spans="1:30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</row>
    <row r="93" spans="1:30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</row>
    <row r="94" spans="1:30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</row>
    <row r="95" spans="1:30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</row>
    <row r="96" spans="1:30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</row>
    <row r="97" spans="1:30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</row>
    <row r="98" spans="1:30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</row>
    <row r="99" spans="1:30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</row>
    <row r="100" spans="1:30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</row>
    <row r="101" spans="1:30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</row>
    <row r="102" spans="1:30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</row>
    <row r="103" spans="1:30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</row>
    <row r="104" spans="1:30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</row>
    <row r="105" spans="1:30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</row>
    <row r="106" spans="1:30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</row>
    <row r="107" spans="1:30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</row>
    <row r="108" spans="1:30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</row>
    <row r="109" spans="1:30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</row>
    <row r="110" spans="1:30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</row>
    <row r="111" spans="1:30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</row>
    <row r="112" spans="1:30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</row>
    <row r="113" spans="1:30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</row>
    <row r="114" spans="1:30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</row>
    <row r="115" spans="1:30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</row>
    <row r="116" spans="1:30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</row>
    <row r="117" spans="1:30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</row>
    <row r="118" spans="1:30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</row>
    <row r="119" spans="1:30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</row>
    <row r="120" spans="1:30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</row>
    <row r="121" spans="1:30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</row>
    <row r="122" spans="1:30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</row>
    <row r="123" spans="1:30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</row>
    <row r="124" spans="1:30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</row>
    <row r="125" spans="1:30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</row>
    <row r="126" spans="1:30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</row>
    <row r="127" spans="1:30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</row>
    <row r="128" spans="1:30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</row>
    <row r="129" spans="1:30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</row>
    <row r="130" spans="1:30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</row>
    <row r="131" spans="1:30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</row>
    <row r="132" spans="1:30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</row>
    <row r="133" spans="1:30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</row>
    <row r="134" spans="1:30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</row>
    <row r="135" spans="1:30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</row>
    <row r="136" spans="1:30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</row>
    <row r="137" spans="1:30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</row>
    <row r="138" spans="1:30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</row>
    <row r="139" spans="1:30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</row>
    <row r="140" spans="1:30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</row>
    <row r="141" spans="1:30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</row>
    <row r="142" spans="1:30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</row>
    <row r="143" spans="1:30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</row>
    <row r="144" spans="1:30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</row>
    <row r="145" spans="1:30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</row>
    <row r="146" spans="1:30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</row>
    <row r="147" spans="1:30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</row>
    <row r="148" spans="1:30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</row>
    <row r="149" spans="1:30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</row>
    <row r="150" spans="1:30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</row>
    <row r="151" spans="1:30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</row>
    <row r="152" spans="1:30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</row>
    <row r="153" spans="1:30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</row>
    <row r="154" spans="1:30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</row>
    <row r="155" spans="1:30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</row>
    <row r="156" spans="1:30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</row>
    <row r="157" spans="1:30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</row>
    <row r="158" spans="1:30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</row>
    <row r="159" spans="1:30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</row>
    <row r="160" spans="1:30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</row>
    <row r="161" spans="1:30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</row>
    <row r="162" spans="1:30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</row>
    <row r="163" spans="1:30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</row>
    <row r="164" spans="1:30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</row>
    <row r="165" spans="1:30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</row>
    <row r="166" spans="1:30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</row>
    <row r="167" spans="1:30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</row>
    <row r="168" spans="1:30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</row>
    <row r="169" spans="1:30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</row>
    <row r="170" spans="1:30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</row>
    <row r="171" spans="1:30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</row>
    <row r="172" spans="1:30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</row>
    <row r="173" spans="1:30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</row>
    <row r="174" spans="1:30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</row>
    <row r="175" spans="1:30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</row>
    <row r="176" spans="1:30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</row>
    <row r="177" spans="1:30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</row>
    <row r="178" spans="1:30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</row>
    <row r="179" spans="1:30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</row>
    <row r="180" spans="1:30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</row>
    <row r="181" spans="1:30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</row>
    <row r="182" spans="1:30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</row>
    <row r="183" spans="1:30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</row>
    <row r="184" spans="1:30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</row>
    <row r="185" spans="1:30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</row>
    <row r="186" spans="1:30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</row>
    <row r="187" spans="1:30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</row>
    <row r="188" spans="1:30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</row>
    <row r="189" spans="1:30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</row>
    <row r="190" spans="1:30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</row>
    <row r="191" spans="1:30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</row>
    <row r="192" spans="1:30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</row>
    <row r="193" spans="1:30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</row>
    <row r="194" spans="1:30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</row>
    <row r="195" spans="1:30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</row>
    <row r="196" spans="1:30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</row>
    <row r="197" spans="1:30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</row>
    <row r="198" spans="1:30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</row>
    <row r="199" spans="1:30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</row>
    <row r="200" spans="1:30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</row>
    <row r="201" spans="1:30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</row>
    <row r="202" spans="1:30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</row>
    <row r="203" spans="1:30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</row>
    <row r="204" spans="1:30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</row>
    <row r="205" spans="1:30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</row>
    <row r="206" spans="1:30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</row>
    <row r="207" spans="1:30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</row>
    <row r="208" spans="1:30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</row>
    <row r="209" spans="1:30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</row>
    <row r="210" spans="1:30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</row>
    <row r="211" spans="1:30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</row>
    <row r="212" spans="1:30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</row>
    <row r="213" spans="1:30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</row>
    <row r="214" spans="1:30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</row>
    <row r="215" spans="1:30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</row>
    <row r="216" spans="1:30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</row>
    <row r="217" spans="1:30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</row>
    <row r="218" spans="1:30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</row>
    <row r="219" spans="1:30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</row>
    <row r="220" spans="1:30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</row>
    <row r="221" spans="1:30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</row>
    <row r="222" spans="1:30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</row>
    <row r="223" spans="1:30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</row>
    <row r="224" spans="1:30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</row>
    <row r="225" spans="1:30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</row>
    <row r="226" spans="1:30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</row>
    <row r="227" spans="1:30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</row>
    <row r="228" spans="1:30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</row>
    <row r="229" spans="1:30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</row>
    <row r="230" spans="1:30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</row>
    <row r="231" spans="1:30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</row>
    <row r="232" spans="1:30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</row>
    <row r="233" spans="1:30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</row>
    <row r="234" spans="1:30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</row>
    <row r="235" spans="1:30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</row>
    <row r="236" spans="1:30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</row>
    <row r="237" spans="1:30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</row>
    <row r="238" spans="1:30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</row>
    <row r="239" spans="1:30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</row>
    <row r="240" spans="1:30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</row>
    <row r="241" spans="1:30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</row>
    <row r="242" spans="1:30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</row>
    <row r="243" spans="1:30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</row>
    <row r="244" spans="1:30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</row>
    <row r="245" spans="1:30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</row>
    <row r="246" spans="1:30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</row>
    <row r="247" spans="1:30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</row>
    <row r="248" spans="1:30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</row>
    <row r="249" spans="1:30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</row>
    <row r="250" spans="1:30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</row>
    <row r="251" spans="1:30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</row>
    <row r="252" spans="1:30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</row>
    <row r="253" spans="1:30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</row>
    <row r="254" spans="1:30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</row>
    <row r="255" spans="1:30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</row>
    <row r="256" spans="1:30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</row>
    <row r="257" spans="1:30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</row>
    <row r="258" spans="1:30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</row>
    <row r="259" spans="1:30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</row>
    <row r="260" spans="1:30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</row>
    <row r="261" spans="1:30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</row>
    <row r="262" spans="1:30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</row>
    <row r="263" spans="1:30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</row>
    <row r="264" spans="1:30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</row>
    <row r="265" spans="1:30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</row>
    <row r="266" spans="1:30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</row>
    <row r="267" spans="1:30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</row>
    <row r="268" spans="1:30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</row>
    <row r="269" spans="1:30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</row>
    <row r="270" spans="1:30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</row>
    <row r="271" spans="1:30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</row>
    <row r="272" spans="1:30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</row>
    <row r="273" spans="1:30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</row>
    <row r="274" spans="1:30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</row>
    <row r="275" spans="1:30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</row>
    <row r="276" spans="1:30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</row>
    <row r="277" spans="1:30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</row>
    <row r="278" spans="1:30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</row>
    <row r="279" spans="1:30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</row>
    <row r="280" spans="1:30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</row>
    <row r="281" spans="1:30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</row>
    <row r="282" spans="1:30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</row>
    <row r="283" spans="1:30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</row>
    <row r="284" spans="1:30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</row>
    <row r="285" spans="1:30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</row>
    <row r="286" spans="1:30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</row>
    <row r="287" spans="1:30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</row>
    <row r="288" spans="1:30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</row>
    <row r="289" spans="1:30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</row>
    <row r="290" spans="1:30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</row>
    <row r="291" spans="1:30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</row>
    <row r="292" spans="1:30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</row>
    <row r="293" spans="1:30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</row>
    <row r="294" spans="1:30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</row>
    <row r="295" spans="1:30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</row>
    <row r="296" spans="1:30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</row>
    <row r="297" spans="1:30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</row>
    <row r="298" spans="1:30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</row>
    <row r="299" spans="1:30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</row>
    <row r="300" spans="1:30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</row>
    <row r="301" spans="1:30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</row>
    <row r="302" spans="1:30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</row>
    <row r="303" spans="1:30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</row>
    <row r="304" spans="1:30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</row>
    <row r="305" spans="1:30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</row>
    <row r="306" spans="1:30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</row>
    <row r="307" spans="1:30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</row>
    <row r="308" spans="1:30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</row>
    <row r="309" spans="1:30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</row>
    <row r="310" spans="1:30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</row>
    <row r="311" spans="1:30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</row>
    <row r="312" spans="1:30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</row>
    <row r="313" spans="1:30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</row>
    <row r="314" spans="1:30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</row>
    <row r="315" spans="1:30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</row>
    <row r="316" spans="1:30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</row>
    <row r="317" spans="1:30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</row>
    <row r="318" spans="1:30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</row>
    <row r="319" spans="1:30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</row>
    <row r="320" spans="1:30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</row>
    <row r="321" spans="1:30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</row>
    <row r="322" spans="1:30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</row>
    <row r="323" spans="1:30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</row>
    <row r="324" spans="1:30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</row>
    <row r="325" spans="1:30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</row>
    <row r="326" spans="1:30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</row>
    <row r="327" spans="1:30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</row>
    <row r="328" spans="1:30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</row>
    <row r="329" spans="1:30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</row>
    <row r="330" spans="1:30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</row>
    <row r="331" spans="1:30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</row>
    <row r="332" spans="1:30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</row>
    <row r="333" spans="1:30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</row>
    <row r="334" spans="1:30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</row>
    <row r="335" spans="1:30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</row>
    <row r="336" spans="1:30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</row>
    <row r="337" spans="1:30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</row>
    <row r="338" spans="1:30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</row>
    <row r="339" spans="1:30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</row>
    <row r="340" spans="1:30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</row>
    <row r="341" spans="1:30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</row>
    <row r="342" spans="1:30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</row>
    <row r="343" spans="1:30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</row>
    <row r="344" spans="1:30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</row>
    <row r="345" spans="1:30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</row>
    <row r="346" spans="1:30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</row>
    <row r="347" spans="1:30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</row>
    <row r="348" spans="1:30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</row>
    <row r="349" spans="1:30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</row>
    <row r="350" spans="1:30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</row>
    <row r="351" spans="1:30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</row>
    <row r="352" spans="1:30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</row>
    <row r="353" spans="1:30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</row>
    <row r="354" spans="1:30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</row>
    <row r="355" spans="1:30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</row>
    <row r="356" spans="1:30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</row>
    <row r="357" spans="1:30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</row>
    <row r="358" spans="1:30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</row>
    <row r="359" spans="1:30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</row>
    <row r="360" spans="1:30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</row>
    <row r="361" spans="1:30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</row>
    <row r="362" spans="1:30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</row>
    <row r="363" spans="1:30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</row>
    <row r="364" spans="1:30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</row>
    <row r="365" spans="1:30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</row>
    <row r="366" spans="1:30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</row>
    <row r="367" spans="1:30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</row>
    <row r="368" spans="1:30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</row>
    <row r="369" spans="1:30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</row>
    <row r="370" spans="1:30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</row>
    <row r="371" spans="1:30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</row>
    <row r="372" spans="1:30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</row>
    <row r="373" spans="1:30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</row>
    <row r="374" spans="1:30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</row>
    <row r="375" spans="1:30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</row>
    <row r="376" spans="1:30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</row>
    <row r="377" spans="1:30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</row>
    <row r="378" spans="1:30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</row>
    <row r="379" spans="1:30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</row>
    <row r="380" spans="1:30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</row>
    <row r="381" spans="1:30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</row>
    <row r="382" spans="1:30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</row>
    <row r="383" spans="1:30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</row>
    <row r="384" spans="1:30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</row>
    <row r="385" spans="1:30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</row>
    <row r="386" spans="1:30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</row>
    <row r="387" spans="1:30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</row>
    <row r="388" spans="1:30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</row>
    <row r="389" spans="1:30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</row>
    <row r="390" spans="1:30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</row>
    <row r="391" spans="1:30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</row>
    <row r="392" spans="1:30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</row>
    <row r="393" spans="1:30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</row>
    <row r="394" spans="1:30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</row>
    <row r="395" spans="1:30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</row>
    <row r="396" spans="1:30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</row>
    <row r="397" spans="1:30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</row>
    <row r="398" spans="1:30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</row>
    <row r="399" spans="1:30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</row>
    <row r="400" spans="1:30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</row>
    <row r="401" spans="1:30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</row>
    <row r="402" spans="1:30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</row>
    <row r="403" spans="1:30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</row>
    <row r="404" spans="1:30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</row>
    <row r="405" spans="1:30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</row>
    <row r="406" spans="1:30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</row>
    <row r="407" spans="1:30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</row>
    <row r="408" spans="1:30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</row>
    <row r="409" spans="1:30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</row>
    <row r="410" spans="1:30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</row>
    <row r="411" spans="1:30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</row>
    <row r="412" spans="1:30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</row>
    <row r="413" spans="1:30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</row>
    <row r="414" spans="1:30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</row>
    <row r="415" spans="1:30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</row>
    <row r="416" spans="1:30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</row>
    <row r="417" spans="1:30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</row>
    <row r="418" spans="1:30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</row>
    <row r="419" spans="1:30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</row>
    <row r="420" spans="1:30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</row>
    <row r="421" spans="1:30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</row>
    <row r="422" spans="1:30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</row>
    <row r="423" spans="1:30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</row>
    <row r="424" spans="1:30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</row>
    <row r="425" spans="1:30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</row>
    <row r="426" spans="1:30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</row>
    <row r="427" spans="1:30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</row>
    <row r="428" spans="1:30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</row>
    <row r="429" spans="1:30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</row>
    <row r="430" spans="1:30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</row>
    <row r="431" spans="1:30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</row>
    <row r="432" spans="1:30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</row>
    <row r="433" spans="1:30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</row>
    <row r="434" spans="1:30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</row>
    <row r="435" spans="1:30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</row>
    <row r="436" spans="1:30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</row>
    <row r="437" spans="1:30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</row>
    <row r="438" spans="1:30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</row>
    <row r="439" spans="1:30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</row>
    <row r="440" spans="1:30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</row>
    <row r="441" spans="1:30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</row>
    <row r="442" spans="1:30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</row>
    <row r="443" spans="1:30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</row>
    <row r="444" spans="1:30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</row>
    <row r="445" spans="1:30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</row>
    <row r="446" spans="1:30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</row>
    <row r="447" spans="1:30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</row>
    <row r="448" spans="1:30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</row>
    <row r="449" spans="1:30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</row>
    <row r="450" spans="1:30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</row>
    <row r="451" spans="1:30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</row>
    <row r="452" spans="1:30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</row>
    <row r="453" spans="1:30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</row>
    <row r="454" spans="1:30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</row>
    <row r="455" spans="1:30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</row>
    <row r="456" spans="1:30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</row>
    <row r="457" spans="1:30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</row>
    <row r="458" spans="1:30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</row>
    <row r="459" spans="1:30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</row>
    <row r="460" spans="1:30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</row>
    <row r="461" spans="1:30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</row>
    <row r="462" spans="1:30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</row>
    <row r="463" spans="1:30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</row>
    <row r="464" spans="1:30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</row>
    <row r="465" spans="1:30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</row>
    <row r="466" spans="1:30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</row>
    <row r="467" spans="1:30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</row>
    <row r="468" spans="1:30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</row>
    <row r="469" spans="1:30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</row>
    <row r="470" spans="1:30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</row>
    <row r="471" spans="1:30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</row>
    <row r="472" spans="1:30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</row>
    <row r="473" spans="1:30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</row>
    <row r="474" spans="1:30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</row>
    <row r="475" spans="1:30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</row>
    <row r="476" spans="1:30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</row>
    <row r="477" spans="1:30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</row>
    <row r="478" spans="1:30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</row>
    <row r="479" spans="1:30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</row>
    <row r="480" spans="1:30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</row>
    <row r="481" spans="1:30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</row>
    <row r="482" spans="1:30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</row>
    <row r="483" spans="1:30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</row>
    <row r="484" spans="1:30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</row>
    <row r="485" spans="1:30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</row>
    <row r="486" spans="1:30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</row>
    <row r="487" spans="1:30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</row>
    <row r="488" spans="1:30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</row>
    <row r="489" spans="1:30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</row>
    <row r="490" spans="1:30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</row>
    <row r="491" spans="1:30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</row>
    <row r="492" spans="1:30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</row>
    <row r="493" spans="1:30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</row>
    <row r="494" spans="1:30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</row>
    <row r="495" spans="1:30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</row>
    <row r="496" spans="1:30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</row>
    <row r="497" spans="1:30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</row>
    <row r="498" spans="1:30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</row>
    <row r="499" spans="1:30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</row>
    <row r="500" spans="1:30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</row>
    <row r="501" spans="1:30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</row>
    <row r="502" spans="1:30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</row>
    <row r="503" spans="1:30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</row>
    <row r="504" spans="1:30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</row>
    <row r="505" spans="1:30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</row>
    <row r="506" spans="1:30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</row>
    <row r="507" spans="1:30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</row>
    <row r="508" spans="1:30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</row>
    <row r="509" spans="1:30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</row>
    <row r="510" spans="1:30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</row>
    <row r="511" spans="1:30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</row>
    <row r="512" spans="1:30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</row>
    <row r="513" spans="1:30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</row>
    <row r="514" spans="1:30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</row>
    <row r="515" spans="1:30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</row>
    <row r="516" spans="1:30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</row>
    <row r="517" spans="1:30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</row>
    <row r="518" spans="1:30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</row>
    <row r="519" spans="1:30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</row>
    <row r="520" spans="1:30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</row>
    <row r="521" spans="1:30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</row>
    <row r="522" spans="1:30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</row>
    <row r="523" spans="1:30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</row>
    <row r="524" spans="1:30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</row>
    <row r="525" spans="1:30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</row>
    <row r="526" spans="1:30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</row>
    <row r="527" spans="1:30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</row>
    <row r="528" spans="1:30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</row>
    <row r="529" spans="1:30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</row>
    <row r="530" spans="1:30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</row>
    <row r="531" spans="1:30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</row>
    <row r="532" spans="1:30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</row>
    <row r="533" spans="1:30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</row>
    <row r="534" spans="1:30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</row>
    <row r="535" spans="1:30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</row>
    <row r="536" spans="1:30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</row>
    <row r="537" spans="1:30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</row>
    <row r="538" spans="1:30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</row>
    <row r="539" spans="1:30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</row>
    <row r="540" spans="1:30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</row>
    <row r="541" spans="1:30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</row>
    <row r="542" spans="1:30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</row>
    <row r="543" spans="1:30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</row>
    <row r="544" spans="1:30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</row>
    <row r="545" spans="1:30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</row>
    <row r="546" spans="1:30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</row>
    <row r="547" spans="1:30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</row>
    <row r="548" spans="1:30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</row>
    <row r="549" spans="1:30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</row>
    <row r="550" spans="1:30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</row>
    <row r="551" spans="1:30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</row>
    <row r="552" spans="1:30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</row>
    <row r="553" spans="1:30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</row>
    <row r="554" spans="1:30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</row>
    <row r="555" spans="1:30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</row>
    <row r="556" spans="1:30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</row>
    <row r="557" spans="1:30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</row>
    <row r="558" spans="1:30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</row>
    <row r="559" spans="1:30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</row>
    <row r="560" spans="1:30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</row>
    <row r="561" spans="1:30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</row>
    <row r="562" spans="1:30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</row>
    <row r="563" spans="1:30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</row>
    <row r="564" spans="1:30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</row>
    <row r="565" spans="1:30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</row>
    <row r="566" spans="1:30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</row>
    <row r="567" spans="1:30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</row>
    <row r="568" spans="1:30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</row>
    <row r="569" spans="1:30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</row>
    <row r="570" spans="1:30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</row>
    <row r="571" spans="1:30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</row>
    <row r="572" spans="1:30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</row>
    <row r="573" spans="1:30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</row>
    <row r="574" spans="1:30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</row>
    <row r="575" spans="1:30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</row>
    <row r="576" spans="1:30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</row>
    <row r="577" spans="1:30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</row>
    <row r="578" spans="1:30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</row>
    <row r="579" spans="1:30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</row>
    <row r="580" spans="1:30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</row>
    <row r="581" spans="1:30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</row>
    <row r="582" spans="1:30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</row>
    <row r="583" spans="1:30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</row>
    <row r="584" spans="1:30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</row>
    <row r="585" spans="1:30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</row>
    <row r="586" spans="1:30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</row>
    <row r="587" spans="1:30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</row>
    <row r="588" spans="1:30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</row>
    <row r="589" spans="1:30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</row>
    <row r="590" spans="1:30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</row>
    <row r="591" spans="1:30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</row>
    <row r="592" spans="1:30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</row>
    <row r="593" spans="1:30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</row>
    <row r="594" spans="1:30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</row>
    <row r="595" spans="1:30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</row>
    <row r="596" spans="1:30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</row>
    <row r="597" spans="1:30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</row>
    <row r="598" spans="1:30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</row>
    <row r="599" spans="1:30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</row>
    <row r="600" spans="1:30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</row>
    <row r="601" spans="1:30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</row>
    <row r="602" spans="1:30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</row>
    <row r="603" spans="1:30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</row>
    <row r="604" spans="1:30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</row>
    <row r="605" spans="1:30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</row>
    <row r="606" spans="1:30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</row>
    <row r="607" spans="1:30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</row>
    <row r="608" spans="1:30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</row>
    <row r="609" spans="1:30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</row>
    <row r="610" spans="1:30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</row>
    <row r="611" spans="1:30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</row>
    <row r="612" spans="1:30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</row>
    <row r="613" spans="1:30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</row>
    <row r="614" spans="1:30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</row>
    <row r="615" spans="1:30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</row>
    <row r="616" spans="1:30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</row>
    <row r="617" spans="1:30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</row>
    <row r="618" spans="1:30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</row>
    <row r="619" spans="1:30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</row>
    <row r="620" spans="1:30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</row>
    <row r="621" spans="1:30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</row>
    <row r="622" spans="1:30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</row>
    <row r="623" spans="1:30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</row>
    <row r="624" spans="1:30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</row>
    <row r="625" spans="1:30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</row>
    <row r="626" spans="1:30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</row>
    <row r="627" spans="1:30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</row>
    <row r="628" spans="1:30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</row>
    <row r="629" spans="1:30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</row>
    <row r="630" spans="1:30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</row>
    <row r="631" spans="1:30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</row>
    <row r="632" spans="1:30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</row>
    <row r="633" spans="1:30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</row>
    <row r="634" spans="1:30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</row>
    <row r="635" spans="1:30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</row>
    <row r="636" spans="1:30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</row>
    <row r="637" spans="1:30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</row>
    <row r="638" spans="1:30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</row>
    <row r="639" spans="1:30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</row>
    <row r="640" spans="1:30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</row>
    <row r="641" spans="1:30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</row>
    <row r="642" spans="1:30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</row>
    <row r="643" spans="1:30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</row>
    <row r="644" spans="1:30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</row>
    <row r="645" spans="1:30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</row>
    <row r="646" spans="1:30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</row>
    <row r="647" spans="1:30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</row>
    <row r="648" spans="1:30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</row>
    <row r="649" spans="1:30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</row>
    <row r="650" spans="1:30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</row>
    <row r="651" spans="1:30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</row>
    <row r="652" spans="1:30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</row>
    <row r="653" spans="1:30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</row>
    <row r="654" spans="1:30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</row>
    <row r="655" spans="1:30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</row>
    <row r="656" spans="1:30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</row>
    <row r="657" spans="1:30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</row>
    <row r="658" spans="1:30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</row>
    <row r="659" spans="1:30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</row>
    <row r="660" spans="1:30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</row>
    <row r="661" spans="1:30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</row>
    <row r="662" spans="1:30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</row>
    <row r="663" spans="1:30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</row>
    <row r="664" spans="1:30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</row>
    <row r="665" spans="1:30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</row>
    <row r="666" spans="1:30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</row>
    <row r="667" spans="1:30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</row>
    <row r="668" spans="1:30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</row>
    <row r="669" spans="1:30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</row>
    <row r="670" spans="1:30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</row>
    <row r="671" spans="1:30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</row>
    <row r="672" spans="1:30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</row>
    <row r="673" spans="1:30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</row>
    <row r="674" spans="1:30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</row>
    <row r="675" spans="1:30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</row>
    <row r="676" spans="1:30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</row>
    <row r="677" spans="1:30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</row>
    <row r="678" spans="1:30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</row>
    <row r="679" spans="1:30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</row>
    <row r="680" spans="1:30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</row>
    <row r="681" spans="1:30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</row>
    <row r="682" spans="1:30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</row>
    <row r="683" spans="1:30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</row>
    <row r="684" spans="1:30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</row>
    <row r="685" spans="1:30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</row>
    <row r="686" spans="1:30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</row>
    <row r="687" spans="1:30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</row>
    <row r="688" spans="1:30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</row>
    <row r="689" spans="1:30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</row>
    <row r="690" spans="1:30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</row>
    <row r="691" spans="1:30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</row>
    <row r="692" spans="1:30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</row>
    <row r="693" spans="1:30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</row>
    <row r="694" spans="1:30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</row>
    <row r="695" spans="1:30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</row>
    <row r="696" spans="1:30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</row>
    <row r="697" spans="1:30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</row>
    <row r="698" spans="1:30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</row>
    <row r="699" spans="1:30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</row>
    <row r="700" spans="1:30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</row>
    <row r="701" spans="1:30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</row>
    <row r="702" spans="1:30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</row>
    <row r="703" spans="1:30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</row>
    <row r="704" spans="1:30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</row>
    <row r="705" spans="1:30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</row>
    <row r="706" spans="1:30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</row>
    <row r="707" spans="1:30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</row>
    <row r="708" spans="1:30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</row>
    <row r="709" spans="1:30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</row>
    <row r="710" spans="1:30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</row>
    <row r="711" spans="1:30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</row>
    <row r="712" spans="1:30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</row>
    <row r="713" spans="1:30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</row>
    <row r="714" spans="1:30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</row>
    <row r="715" spans="1:30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</row>
    <row r="716" spans="1:30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</row>
    <row r="717" spans="1:30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</row>
    <row r="718" spans="1:30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</row>
    <row r="719" spans="1:30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</row>
    <row r="720" spans="1:30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</row>
    <row r="721" spans="1:30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</row>
    <row r="722" spans="1:30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</row>
    <row r="723" spans="1:30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</row>
    <row r="724" spans="1:30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</row>
    <row r="725" spans="1:30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</row>
    <row r="726" spans="1:30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</row>
    <row r="727" spans="1:30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</row>
    <row r="728" spans="1:30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</row>
    <row r="729" spans="1:30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</row>
    <row r="730" spans="1:30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</row>
    <row r="731" spans="1:30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</row>
    <row r="732" spans="1:30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</row>
    <row r="733" spans="1:30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</row>
    <row r="734" spans="1:30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</row>
    <row r="735" spans="1:30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</row>
    <row r="736" spans="1:30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</row>
    <row r="737" spans="1:30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</row>
    <row r="738" spans="1:30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</row>
    <row r="739" spans="1:30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</row>
    <row r="740" spans="1:30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</row>
    <row r="741" spans="1:30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</row>
    <row r="742" spans="1:30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</row>
    <row r="743" spans="1:30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</row>
    <row r="744" spans="1:30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</row>
    <row r="745" spans="1:30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</row>
    <row r="746" spans="1:30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</row>
    <row r="747" spans="1:30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</row>
    <row r="748" spans="1:30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</row>
    <row r="749" spans="1:30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</row>
    <row r="750" spans="1:30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</row>
    <row r="751" spans="1:30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</row>
    <row r="752" spans="1:30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</row>
    <row r="753" spans="1:30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</row>
    <row r="754" spans="1:30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</row>
    <row r="755" spans="1:30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</row>
    <row r="756" spans="1:30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</row>
    <row r="757" spans="1:30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</row>
    <row r="758" spans="1:30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</row>
    <row r="759" spans="1:30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</row>
    <row r="760" spans="1:30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</row>
    <row r="761" spans="1:30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</row>
    <row r="762" spans="1:30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</row>
    <row r="763" spans="1:30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</row>
    <row r="764" spans="1:30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</row>
    <row r="765" spans="1:30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</row>
    <row r="766" spans="1:30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</row>
    <row r="767" spans="1:30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</row>
    <row r="768" spans="1:30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</row>
    <row r="769" spans="1:30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</row>
    <row r="770" spans="1:30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</row>
    <row r="771" spans="1:30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</row>
    <row r="772" spans="1:30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</row>
    <row r="773" spans="1:30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</row>
    <row r="774" spans="1:30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</row>
    <row r="775" spans="1:30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</row>
    <row r="776" spans="1:30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</row>
    <row r="777" spans="1:30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</row>
    <row r="778" spans="1:30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</row>
    <row r="779" spans="1:30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</row>
    <row r="780" spans="1:30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</row>
    <row r="781" spans="1:30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</row>
    <row r="782" spans="1:30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</row>
    <row r="783" spans="1:30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</row>
    <row r="784" spans="1:30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</row>
    <row r="785" spans="1:30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</row>
    <row r="786" spans="1:30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</row>
    <row r="787" spans="1:30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</row>
    <row r="788" spans="1:30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</row>
    <row r="789" spans="1:30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</row>
    <row r="790" spans="1:30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</row>
    <row r="791" spans="1:30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</row>
    <row r="792" spans="1:30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</row>
    <row r="793" spans="1:30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</row>
    <row r="794" spans="1:30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</row>
    <row r="795" spans="1:30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</row>
    <row r="796" spans="1:30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</row>
    <row r="797" spans="1:30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</row>
    <row r="798" spans="1:30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</row>
    <row r="799" spans="1:30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</row>
    <row r="800" spans="1:30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</row>
    <row r="801" spans="1:30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</row>
    <row r="802" spans="1:30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</row>
    <row r="803" spans="1:30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</row>
    <row r="804" spans="1:30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</row>
    <row r="805" spans="1:30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</row>
    <row r="806" spans="1:30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</row>
    <row r="807" spans="1:30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</row>
    <row r="808" spans="1:30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</row>
    <row r="809" spans="1:30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</row>
    <row r="810" spans="1:30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</row>
    <row r="811" spans="1:30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</row>
    <row r="812" spans="1:30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</row>
    <row r="813" spans="1:30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</row>
    <row r="814" spans="1:30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</row>
    <row r="815" spans="1:30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</row>
    <row r="816" spans="1:30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</row>
    <row r="817" spans="1:30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</row>
    <row r="818" spans="1:30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</row>
    <row r="819" spans="1:30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</row>
    <row r="820" spans="1:30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</row>
    <row r="821" spans="1:30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</row>
    <row r="822" spans="1:30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</row>
    <row r="823" spans="1:30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</row>
    <row r="824" spans="1:30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</row>
    <row r="825" spans="1:30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</row>
    <row r="826" spans="1:30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</row>
    <row r="827" spans="1:30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</row>
    <row r="828" spans="1:30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</row>
    <row r="829" spans="1:30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</row>
    <row r="830" spans="1:30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</row>
    <row r="831" spans="1:30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</row>
    <row r="832" spans="1:30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</row>
    <row r="833" spans="1:30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</row>
    <row r="834" spans="1:30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</row>
    <row r="835" spans="1:30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</row>
    <row r="836" spans="1:30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</row>
    <row r="837" spans="1:30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</row>
    <row r="838" spans="1:30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</row>
    <row r="839" spans="1:30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</row>
    <row r="840" spans="1:30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</row>
    <row r="841" spans="1:30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</row>
    <row r="842" spans="1:30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</row>
    <row r="843" spans="1:30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</row>
    <row r="844" spans="1:30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</row>
    <row r="845" spans="1:30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</row>
    <row r="846" spans="1:30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</row>
    <row r="847" spans="1:30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</row>
    <row r="848" spans="1:30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</row>
    <row r="849" spans="1:30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</row>
    <row r="850" spans="1:30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</row>
    <row r="851" spans="1:30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</row>
    <row r="852" spans="1:30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</row>
    <row r="853" spans="1:30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</row>
    <row r="854" spans="1:30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</row>
    <row r="855" spans="1:30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</row>
    <row r="856" spans="1:30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</row>
    <row r="857" spans="1:30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</row>
    <row r="858" spans="1:30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</row>
    <row r="859" spans="1:30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</row>
    <row r="860" spans="1:30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</row>
    <row r="861" spans="1:30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</row>
    <row r="862" spans="1:30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</row>
    <row r="863" spans="1:30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</row>
    <row r="864" spans="1:30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</row>
    <row r="865" spans="1:30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</row>
    <row r="866" spans="1:30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</row>
    <row r="867" spans="1:30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</row>
    <row r="868" spans="1:30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</row>
    <row r="869" spans="1:30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</row>
    <row r="870" spans="1:30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</row>
    <row r="871" spans="1:30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</row>
    <row r="872" spans="1:30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</row>
    <row r="873" spans="1:30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</row>
    <row r="874" spans="1:30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</row>
    <row r="875" spans="1:30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</row>
    <row r="876" spans="1:30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</row>
    <row r="877" spans="1:30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</row>
    <row r="878" spans="1:30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</row>
    <row r="879" spans="1:30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</row>
    <row r="880" spans="1:30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</row>
    <row r="881" spans="1:30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</row>
    <row r="882" spans="1:30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</row>
    <row r="883" spans="1:30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</row>
    <row r="884" spans="1:30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</row>
    <row r="885" spans="1:30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</row>
    <row r="886" spans="1:30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</row>
    <row r="887" spans="1:30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</row>
    <row r="888" spans="1:30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</row>
    <row r="889" spans="1:30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</row>
    <row r="890" spans="1:30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</row>
    <row r="891" spans="1:30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</row>
    <row r="892" spans="1:30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</row>
    <row r="893" spans="1:30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</row>
    <row r="894" spans="1:30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</row>
    <row r="895" spans="1:30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</row>
    <row r="896" spans="1:30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</row>
    <row r="897" spans="1:30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</row>
    <row r="898" spans="1:30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</row>
    <row r="899" spans="1:30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</row>
    <row r="900" spans="1:30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</row>
    <row r="901" spans="1:30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</row>
    <row r="902" spans="1:30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</row>
    <row r="903" spans="1:30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</row>
    <row r="904" spans="1:30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</row>
    <row r="905" spans="1:30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</row>
    <row r="906" spans="1:30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</row>
    <row r="907" spans="1:30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</row>
    <row r="908" spans="1:30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</row>
    <row r="909" spans="1:30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</row>
    <row r="910" spans="1:30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</row>
    <row r="911" spans="1:30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</row>
    <row r="912" spans="1:30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</row>
    <row r="913" spans="1:30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</row>
    <row r="914" spans="1:30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</row>
    <row r="915" spans="1:30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</row>
    <row r="916" spans="1:30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</row>
    <row r="917" spans="1:30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</row>
    <row r="918" spans="1:30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</row>
    <row r="919" spans="1:30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</row>
    <row r="920" spans="1:30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</row>
    <row r="921" spans="1:30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</row>
    <row r="922" spans="1:30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</row>
    <row r="923" spans="1:30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</row>
    <row r="924" spans="1:30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</row>
    <row r="925" spans="1:30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</row>
    <row r="926" spans="1:30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</row>
    <row r="927" spans="1:30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</row>
    <row r="928" spans="1:30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</row>
    <row r="929" spans="1:30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</row>
    <row r="930" spans="1:30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</row>
    <row r="931" spans="1:30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</row>
    <row r="932" spans="1:30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</row>
    <row r="933" spans="1:30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</row>
    <row r="934" spans="1:30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</row>
    <row r="935" spans="1:30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</row>
    <row r="936" spans="1:30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</row>
    <row r="937" spans="1:30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</row>
    <row r="938" spans="1:30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</row>
    <row r="939" spans="1:30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</row>
    <row r="940" spans="1:30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</row>
    <row r="941" spans="1:30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</row>
    <row r="942" spans="1:30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</row>
    <row r="943" spans="1:30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</row>
    <row r="944" spans="1:30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</row>
    <row r="945" spans="1:30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</row>
    <row r="946" spans="1:30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</row>
    <row r="947" spans="1:30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</row>
    <row r="948" spans="1:30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</row>
    <row r="949" spans="1:30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</row>
    <row r="950" spans="1:30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</row>
    <row r="951" spans="1:30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</row>
    <row r="952" spans="1:30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</row>
    <row r="953" spans="1:30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</row>
    <row r="954" spans="1:30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</row>
    <row r="955" spans="1:30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</row>
    <row r="956" spans="1:30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</row>
    <row r="957" spans="1:30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</row>
    <row r="958" spans="1:30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</row>
    <row r="959" spans="1:30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</row>
    <row r="960" spans="1:30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</row>
    <row r="961" spans="1:30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</row>
    <row r="962" spans="1:30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</row>
    <row r="963" spans="1:30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</row>
    <row r="964" spans="1:30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</row>
    <row r="965" spans="1:30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</row>
    <row r="966" spans="1:30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</row>
    <row r="967" spans="1:30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</row>
    <row r="968" spans="1:30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</row>
    <row r="969" spans="1:30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</row>
    <row r="970" spans="1:30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</row>
    <row r="971" spans="1:30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</row>
    <row r="972" spans="1:30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</row>
    <row r="973" spans="1:30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</row>
    <row r="974" spans="1:30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</row>
    <row r="975" spans="1:30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</row>
    <row r="976" spans="1:30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</row>
    <row r="977" spans="1:30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</row>
    <row r="978" spans="1:30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</row>
    <row r="979" spans="1:30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</row>
    <row r="980" spans="1:30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</row>
    <row r="981" spans="1:30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</row>
    <row r="982" spans="1:30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</row>
    <row r="983" spans="1:30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</row>
    <row r="984" spans="1:30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</row>
    <row r="985" spans="1:30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</row>
    <row r="986" spans="1:30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</row>
    <row r="987" spans="1:30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</row>
    <row r="988" spans="1:30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</row>
    <row r="989" spans="1:30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</row>
    <row r="990" spans="1:30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</row>
    <row r="991" spans="1:30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</row>
    <row r="992" spans="1:30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</row>
    <row r="993" spans="1:30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</row>
    <row r="994" spans="1:30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</row>
    <row r="995" spans="1:30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</row>
    <row r="996" spans="1:30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</row>
    <row r="997" spans="1:30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</row>
    <row r="998" spans="1:30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</row>
    <row r="999" spans="1:30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</row>
    <row r="1000" spans="1:30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</row>
    <row r="1001" spans="1:30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1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6" width="18.61328125" customWidth="1"/>
  </cols>
  <sheetData>
    <row r="1" spans="1:26" ht="15.75" customHeight="1" x14ac:dyDescent="0.4">
      <c r="A1" s="40"/>
      <c r="B1" s="12" t="s">
        <v>100</v>
      </c>
      <c r="C1" s="12" t="s">
        <v>194</v>
      </c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4">
      <c r="A2" s="41" t="s">
        <v>0</v>
      </c>
      <c r="B2" s="13"/>
      <c r="C2" s="13"/>
      <c r="D2" s="5"/>
      <c r="E2" s="5"/>
      <c r="F2" s="5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4">
      <c r="A3" s="42"/>
      <c r="B3" s="14" t="s">
        <v>195</v>
      </c>
      <c r="C3" s="43" t="b">
        <v>1</v>
      </c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4">
      <c r="A4" s="27"/>
      <c r="B4" s="14" t="s">
        <v>196</v>
      </c>
      <c r="C4" s="43" t="b">
        <v>1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4">
      <c r="A5" s="27"/>
      <c r="B5" s="14" t="s">
        <v>197</v>
      </c>
      <c r="C5" s="44" t="b">
        <v>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4">
      <c r="A6" s="10"/>
      <c r="B6" s="14"/>
      <c r="C6" s="43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3">
      <c r="A7" s="10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3">
      <c r="A8" s="10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3">
      <c r="A9" s="10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3">
      <c r="A10" s="10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3">
      <c r="A11" s="10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3">
      <c r="A12" s="10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3">
      <c r="A13" s="10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3">
      <c r="A14" s="10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3">
      <c r="A15" s="10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3">
      <c r="A16" s="10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3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3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3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3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3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3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3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3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3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3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3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3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3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3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3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3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3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6" x14ac:dyDescent="0.3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6" x14ac:dyDescent="0.3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6" x14ac:dyDescent="0.3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6" x14ac:dyDescent="0.3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6" x14ac:dyDescent="0.3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6" x14ac:dyDescent="0.3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6" x14ac:dyDescent="0.3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6" x14ac:dyDescent="0.3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6" x14ac:dyDescent="0.3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6" x14ac:dyDescent="0.3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6" x14ac:dyDescent="0.3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6" x14ac:dyDescent="0.3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6" x14ac:dyDescent="0.3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6" x14ac:dyDescent="0.3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6" x14ac:dyDescent="0.3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6" x14ac:dyDescent="0.3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conditionalFormatting sqref="C3:C5">
    <cfRule type="cellIs" dxfId="10" priority="1" operator="equal">
      <formula>"TRUE"</formula>
    </cfRule>
  </conditionalFormatting>
  <conditionalFormatting sqref="C3:C5">
    <cfRule type="cellIs" dxfId="9" priority="2" operator="equal">
      <formula>"FALSE"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700-000000000000}">
          <x14:formula1>
            <xm:f>'&lt;WIP&gt; Enums'!$I$3:$I$1009</xm:f>
          </x14:formula1>
          <xm:sqref>C3:C5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995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3" width="37.61328125" customWidth="1"/>
    <col min="4" max="26" width="18.61328125" customWidth="1"/>
  </cols>
  <sheetData>
    <row r="1" spans="1:26" ht="15.75" customHeight="1" x14ac:dyDescent="0.3">
      <c r="A1" s="1"/>
      <c r="B1" s="2" t="s">
        <v>100</v>
      </c>
      <c r="C1" s="2" t="s">
        <v>198</v>
      </c>
      <c r="D1" s="2" t="s">
        <v>120</v>
      </c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">
      <c r="A2" s="5" t="s">
        <v>0</v>
      </c>
      <c r="B2" s="5"/>
      <c r="C2" s="5"/>
      <c r="D2" s="5"/>
      <c r="E2" s="5"/>
      <c r="F2" s="5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3">
      <c r="A3" s="7"/>
      <c r="B3" s="7" t="s">
        <v>199</v>
      </c>
      <c r="C3" s="7" t="s">
        <v>177</v>
      </c>
      <c r="D3" s="8" t="s">
        <v>11</v>
      </c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3">
      <c r="A4" s="10"/>
      <c r="B4" s="7" t="s">
        <v>200</v>
      </c>
      <c r="C4" s="7" t="s">
        <v>201</v>
      </c>
      <c r="D4" s="8" t="s">
        <v>11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3">
      <c r="A5" s="10"/>
      <c r="B5" s="7"/>
      <c r="C5" s="7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4">
      <c r="A6" s="10"/>
      <c r="B6" s="45" t="s">
        <v>202</v>
      </c>
      <c r="C6" s="45" t="s">
        <v>203</v>
      </c>
      <c r="D6" s="8" t="s">
        <v>17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4">
      <c r="A7" s="10"/>
      <c r="B7" s="45" t="s">
        <v>204</v>
      </c>
      <c r="C7" s="45" t="s">
        <v>205</v>
      </c>
      <c r="D7" s="8" t="s">
        <v>17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4">
      <c r="A8" s="10"/>
      <c r="B8" s="45"/>
      <c r="C8" s="45"/>
      <c r="D8" s="8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3">
      <c r="A9" s="10"/>
      <c r="B9" s="7" t="s">
        <v>206</v>
      </c>
      <c r="C9" s="7" t="s">
        <v>207</v>
      </c>
      <c r="D9" s="8" t="s">
        <v>17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3">
      <c r="A10" s="10"/>
      <c r="B10" s="7" t="s">
        <v>208</v>
      </c>
      <c r="C10" s="7" t="s">
        <v>209</v>
      </c>
      <c r="D10" s="8" t="s">
        <v>17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3">
      <c r="A11" s="10"/>
      <c r="B11" s="7" t="s">
        <v>210</v>
      </c>
      <c r="C11" s="7" t="s">
        <v>211</v>
      </c>
      <c r="D11" s="8" t="s">
        <v>17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3">
      <c r="A12" s="10"/>
      <c r="B12" s="7" t="s">
        <v>212</v>
      </c>
      <c r="C12" s="7" t="s">
        <v>213</v>
      </c>
      <c r="D12" s="8" t="s">
        <v>17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3">
      <c r="A13" s="10"/>
      <c r="B13" s="7" t="s">
        <v>214</v>
      </c>
      <c r="C13" s="7" t="s">
        <v>215</v>
      </c>
      <c r="D13" s="8" t="s">
        <v>17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3">
      <c r="A14" s="10"/>
      <c r="B14" s="7" t="s">
        <v>216</v>
      </c>
      <c r="C14" s="7" t="s">
        <v>217</v>
      </c>
      <c r="D14" s="8" t="s">
        <v>17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3">
      <c r="A15" s="10"/>
      <c r="B15" s="7" t="s">
        <v>218</v>
      </c>
      <c r="C15" s="7" t="s">
        <v>219</v>
      </c>
      <c r="D15" s="8" t="s">
        <v>17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3">
      <c r="A16" s="10"/>
      <c r="B16" s="7" t="s">
        <v>220</v>
      </c>
      <c r="C16" s="7" t="s">
        <v>221</v>
      </c>
      <c r="D16" s="8" t="s">
        <v>17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3">
      <c r="A17" s="10"/>
      <c r="B17" s="7" t="s">
        <v>222</v>
      </c>
      <c r="C17" s="7" t="s">
        <v>223</v>
      </c>
      <c r="D17" s="8" t="s">
        <v>17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3">
      <c r="A18" s="10"/>
      <c r="B18" s="46" t="s">
        <v>224</v>
      </c>
      <c r="C18" s="46" t="s">
        <v>225</v>
      </c>
      <c r="D18" s="8" t="s">
        <v>17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3">
      <c r="A19" s="10"/>
      <c r="B19" s="7" t="s">
        <v>226</v>
      </c>
      <c r="C19" s="7" t="s">
        <v>227</v>
      </c>
      <c r="D19" s="8" t="s">
        <v>17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3">
      <c r="A20" s="10"/>
      <c r="B20" s="7" t="s">
        <v>228</v>
      </c>
      <c r="C20" s="7" t="s">
        <v>229</v>
      </c>
      <c r="D20" s="8" t="s">
        <v>17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3">
      <c r="A21" s="10"/>
      <c r="B21" s="7" t="s">
        <v>230</v>
      </c>
      <c r="C21" s="7" t="s">
        <v>231</v>
      </c>
      <c r="D21" s="8" t="s">
        <v>17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3">
      <c r="A22" s="10"/>
      <c r="B22" s="7" t="s">
        <v>232</v>
      </c>
      <c r="C22" s="7" t="s">
        <v>233</v>
      </c>
      <c r="D22" s="8" t="s">
        <v>17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3">
      <c r="A23" s="10"/>
      <c r="B23" s="46" t="s">
        <v>234</v>
      </c>
      <c r="C23" s="46" t="s">
        <v>235</v>
      </c>
      <c r="D23" s="8" t="s">
        <v>17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3">
      <c r="A24" s="10"/>
      <c r="B24" s="7" t="s">
        <v>236</v>
      </c>
      <c r="C24" s="7" t="s">
        <v>237</v>
      </c>
      <c r="D24" s="8" t="s">
        <v>17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3">
      <c r="A25" s="10"/>
      <c r="B25" s="7" t="s">
        <v>238</v>
      </c>
      <c r="C25" s="7" t="s">
        <v>239</v>
      </c>
      <c r="D25" s="8" t="s">
        <v>17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3">
      <c r="A26" s="10"/>
      <c r="B26" s="7" t="s">
        <v>240</v>
      </c>
      <c r="C26" s="7" t="s">
        <v>241</v>
      </c>
      <c r="D26" s="8" t="s">
        <v>17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3">
      <c r="A27" s="10"/>
      <c r="B27" s="7" t="s">
        <v>242</v>
      </c>
      <c r="C27" s="7" t="s">
        <v>243</v>
      </c>
      <c r="D27" s="8" t="s">
        <v>17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3">
      <c r="A28" s="10"/>
      <c r="B28" s="7" t="s">
        <v>244</v>
      </c>
      <c r="C28" s="7" t="s">
        <v>245</v>
      </c>
      <c r="D28" s="8" t="s">
        <v>17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3">
      <c r="A29" s="10"/>
      <c r="B29" s="7" t="s">
        <v>246</v>
      </c>
      <c r="C29" s="7" t="s">
        <v>247</v>
      </c>
      <c r="D29" s="8" t="s">
        <v>17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3">
      <c r="A30" s="10"/>
      <c r="B30" s="7" t="s">
        <v>248</v>
      </c>
      <c r="C30" s="7" t="s">
        <v>249</v>
      </c>
      <c r="D30" s="8" t="s">
        <v>17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3">
      <c r="A31" s="10"/>
      <c r="B31" s="7" t="s">
        <v>250</v>
      </c>
      <c r="C31" s="7" t="s">
        <v>251</v>
      </c>
      <c r="D31" s="8" t="s">
        <v>17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3">
      <c r="A32" s="10"/>
      <c r="B32" s="7" t="s">
        <v>252</v>
      </c>
      <c r="C32" s="7" t="s">
        <v>253</v>
      </c>
      <c r="D32" s="8" t="s">
        <v>17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3">
      <c r="A33" s="10"/>
      <c r="B33" s="7" t="s">
        <v>254</v>
      </c>
      <c r="C33" s="7" t="s">
        <v>255</v>
      </c>
      <c r="D33" s="8" t="s">
        <v>17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3">
      <c r="A34" s="10"/>
      <c r="B34" s="7" t="s">
        <v>256</v>
      </c>
      <c r="C34" s="7" t="s">
        <v>257</v>
      </c>
      <c r="D34" s="8" t="s">
        <v>17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6" x14ac:dyDescent="0.3">
      <c r="A35" s="10"/>
      <c r="B35" s="46" t="s">
        <v>258</v>
      </c>
      <c r="C35" s="46" t="s">
        <v>259</v>
      </c>
      <c r="D35" s="8" t="s">
        <v>17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6" x14ac:dyDescent="0.3">
      <c r="A36" s="10"/>
      <c r="B36" s="10"/>
      <c r="C36" s="10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6" x14ac:dyDescent="0.3">
      <c r="A37" s="10"/>
      <c r="B37" s="10"/>
      <c r="C37" s="10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6" x14ac:dyDescent="0.3">
      <c r="A38" s="10"/>
      <c r="B38" s="10"/>
      <c r="C38" s="10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6" x14ac:dyDescent="0.3">
      <c r="A39" s="10"/>
      <c r="B39" s="10"/>
      <c r="C39" s="10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6" x14ac:dyDescent="0.3">
      <c r="A40" s="10"/>
      <c r="B40" s="10"/>
      <c r="C40" s="10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6" x14ac:dyDescent="0.3">
      <c r="A41" s="10"/>
      <c r="B41" s="10"/>
      <c r="C41" s="10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6" x14ac:dyDescent="0.3">
      <c r="A42" s="10"/>
      <c r="B42" s="10"/>
      <c r="C42" s="10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6" x14ac:dyDescent="0.3">
      <c r="A43" s="10"/>
      <c r="B43" s="10"/>
      <c r="C43" s="10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6" x14ac:dyDescent="0.3">
      <c r="A44" s="10"/>
      <c r="B44" s="10"/>
      <c r="C44" s="10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6" x14ac:dyDescent="0.3">
      <c r="A45" s="10"/>
      <c r="B45" s="10"/>
      <c r="C45" s="10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6" x14ac:dyDescent="0.3">
      <c r="A46" s="10"/>
      <c r="B46" s="10"/>
      <c r="C46" s="10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6" x14ac:dyDescent="0.3">
      <c r="A47" s="10"/>
      <c r="B47" s="10"/>
      <c r="C47" s="10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6" x14ac:dyDescent="0.3">
      <c r="A48" s="10"/>
      <c r="B48" s="10"/>
      <c r="C48" s="10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6" x14ac:dyDescent="0.3">
      <c r="A49" s="10"/>
      <c r="B49" s="10"/>
      <c r="C49" s="10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6" x14ac:dyDescent="0.3">
      <c r="A50" s="10"/>
      <c r="B50" s="10"/>
      <c r="C50" s="10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6" x14ac:dyDescent="0.3">
      <c r="A51" s="10"/>
      <c r="B51" s="10"/>
      <c r="C51" s="10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6" x14ac:dyDescent="0.3">
      <c r="A52" s="10"/>
      <c r="B52" s="10"/>
      <c r="C52" s="10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6" x14ac:dyDescent="0.3">
      <c r="A53" s="10"/>
      <c r="B53" s="10"/>
      <c r="C53" s="10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6" x14ac:dyDescent="0.3">
      <c r="A54" s="10"/>
      <c r="B54" s="10"/>
      <c r="C54" s="10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6" x14ac:dyDescent="0.3">
      <c r="A55" s="10"/>
      <c r="B55" s="10"/>
      <c r="C55" s="10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6" x14ac:dyDescent="0.3">
      <c r="A56" s="10"/>
      <c r="B56" s="10"/>
      <c r="C56" s="10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6" x14ac:dyDescent="0.3">
      <c r="A57" s="10"/>
      <c r="B57" s="10"/>
      <c r="C57" s="10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6" x14ac:dyDescent="0.3">
      <c r="A58" s="10"/>
      <c r="B58" s="10"/>
      <c r="C58" s="10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6" x14ac:dyDescent="0.3">
      <c r="A59" s="10"/>
      <c r="B59" s="10"/>
      <c r="C59" s="10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6" x14ac:dyDescent="0.3">
      <c r="A60" s="10"/>
      <c r="B60" s="10"/>
      <c r="C60" s="10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6" x14ac:dyDescent="0.3">
      <c r="A61" s="10"/>
      <c r="B61" s="10"/>
      <c r="C61" s="10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6" x14ac:dyDescent="0.3">
      <c r="A62" s="10"/>
      <c r="B62" s="10"/>
      <c r="C62" s="10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6" x14ac:dyDescent="0.3">
      <c r="A63" s="10"/>
      <c r="B63" s="10"/>
      <c r="C63" s="10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6" x14ac:dyDescent="0.3">
      <c r="A64" s="10"/>
      <c r="B64" s="10"/>
      <c r="C64" s="10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6" x14ac:dyDescent="0.3">
      <c r="A65" s="10"/>
      <c r="B65" s="10"/>
      <c r="C65" s="10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6" x14ac:dyDescent="0.3">
      <c r="A66" s="10"/>
      <c r="B66" s="10"/>
      <c r="C66" s="10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6" x14ac:dyDescent="0.3">
      <c r="A67" s="10"/>
      <c r="B67" s="10"/>
      <c r="C67" s="10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6" x14ac:dyDescent="0.3">
      <c r="A68" s="10"/>
      <c r="B68" s="10"/>
      <c r="C68" s="10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6" x14ac:dyDescent="0.3">
      <c r="A69" s="10"/>
      <c r="B69" s="10"/>
      <c r="C69" s="10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6" x14ac:dyDescent="0.3">
      <c r="A70" s="10"/>
      <c r="B70" s="10"/>
      <c r="C70" s="10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6" x14ac:dyDescent="0.3">
      <c r="A71" s="10"/>
      <c r="B71" s="10"/>
      <c r="C71" s="10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6" x14ac:dyDescent="0.3">
      <c r="A72" s="10"/>
      <c r="B72" s="10"/>
      <c r="C72" s="10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6" x14ac:dyDescent="0.3">
      <c r="A73" s="10"/>
      <c r="B73" s="10"/>
      <c r="C73" s="10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6" x14ac:dyDescent="0.3">
      <c r="A74" s="10"/>
      <c r="B74" s="10"/>
      <c r="C74" s="10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6" x14ac:dyDescent="0.3">
      <c r="A75" s="10"/>
      <c r="B75" s="10"/>
      <c r="C75" s="10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6" x14ac:dyDescent="0.3">
      <c r="A76" s="10"/>
      <c r="B76" s="10"/>
      <c r="C76" s="10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6" x14ac:dyDescent="0.3">
      <c r="A77" s="10"/>
      <c r="B77" s="10"/>
      <c r="C77" s="10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6" x14ac:dyDescent="0.3">
      <c r="A78" s="10"/>
      <c r="B78" s="10"/>
      <c r="C78" s="10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6" x14ac:dyDescent="0.3">
      <c r="A79" s="10"/>
      <c r="B79" s="10"/>
      <c r="C79" s="10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6" x14ac:dyDescent="0.3">
      <c r="A80" s="10"/>
      <c r="B80" s="10"/>
      <c r="C80" s="10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6" x14ac:dyDescent="0.3">
      <c r="A81" s="10"/>
      <c r="B81" s="10"/>
      <c r="C81" s="10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6" x14ac:dyDescent="0.3">
      <c r="A82" s="10"/>
      <c r="B82" s="10"/>
      <c r="C82" s="10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6" x14ac:dyDescent="0.3">
      <c r="A83" s="10"/>
      <c r="B83" s="10"/>
      <c r="C83" s="10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6" x14ac:dyDescent="0.3">
      <c r="A84" s="10"/>
      <c r="B84" s="10"/>
      <c r="C84" s="10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6" x14ac:dyDescent="0.3">
      <c r="A85" s="10"/>
      <c r="B85" s="10"/>
      <c r="C85" s="10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6" x14ac:dyDescent="0.3">
      <c r="A86" s="10"/>
      <c r="B86" s="10"/>
      <c r="C86" s="10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6" x14ac:dyDescent="0.3">
      <c r="A87" s="10"/>
      <c r="B87" s="10"/>
      <c r="C87" s="10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6" x14ac:dyDescent="0.3">
      <c r="A88" s="10"/>
      <c r="B88" s="10"/>
      <c r="C88" s="10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6" x14ac:dyDescent="0.3">
      <c r="A89" s="10"/>
      <c r="B89" s="10"/>
      <c r="C89" s="10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6" x14ac:dyDescent="0.3">
      <c r="A90" s="10"/>
      <c r="B90" s="10"/>
      <c r="C90" s="10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6" x14ac:dyDescent="0.3">
      <c r="A91" s="10"/>
      <c r="B91" s="10"/>
      <c r="C91" s="10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6" x14ac:dyDescent="0.3">
      <c r="A92" s="10"/>
      <c r="B92" s="10"/>
      <c r="C92" s="10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6" x14ac:dyDescent="0.3">
      <c r="A93" s="10"/>
      <c r="B93" s="10"/>
      <c r="C93" s="10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6" x14ac:dyDescent="0.3">
      <c r="A94" s="10"/>
      <c r="B94" s="10"/>
      <c r="C94" s="10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6" x14ac:dyDescent="0.3">
      <c r="A95" s="10"/>
      <c r="B95" s="10"/>
      <c r="C95" s="10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6" x14ac:dyDescent="0.3">
      <c r="A96" s="10"/>
      <c r="B96" s="10"/>
      <c r="C96" s="10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6" x14ac:dyDescent="0.3">
      <c r="A97" s="10"/>
      <c r="B97" s="10"/>
      <c r="C97" s="10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6" x14ac:dyDescent="0.3">
      <c r="A98" s="10"/>
      <c r="B98" s="10"/>
      <c r="C98" s="10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6" x14ac:dyDescent="0.3">
      <c r="A99" s="10"/>
      <c r="B99" s="10"/>
      <c r="C99" s="10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6" x14ac:dyDescent="0.3">
      <c r="A100" s="10"/>
      <c r="B100" s="10"/>
      <c r="C100" s="10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6" x14ac:dyDescent="0.3">
      <c r="A101" s="10"/>
      <c r="B101" s="10"/>
      <c r="C101" s="10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6" x14ac:dyDescent="0.3">
      <c r="A102" s="10"/>
      <c r="B102" s="10"/>
      <c r="C102" s="10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6" x14ac:dyDescent="0.3">
      <c r="A103" s="10"/>
      <c r="B103" s="10"/>
      <c r="C103" s="10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6" x14ac:dyDescent="0.3">
      <c r="A104" s="10"/>
      <c r="B104" s="10"/>
      <c r="C104" s="10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6" x14ac:dyDescent="0.3">
      <c r="A105" s="10"/>
      <c r="B105" s="10"/>
      <c r="C105" s="10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6" x14ac:dyDescent="0.3">
      <c r="A106" s="10"/>
      <c r="B106" s="10"/>
      <c r="C106" s="10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6" x14ac:dyDescent="0.3">
      <c r="A107" s="10"/>
      <c r="B107" s="10"/>
      <c r="C107" s="10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6" x14ac:dyDescent="0.3">
      <c r="A108" s="10"/>
      <c r="B108" s="10"/>
      <c r="C108" s="10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6" x14ac:dyDescent="0.3">
      <c r="A109" s="10"/>
      <c r="B109" s="10"/>
      <c r="C109" s="10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6" x14ac:dyDescent="0.3">
      <c r="A110" s="10"/>
      <c r="B110" s="10"/>
      <c r="C110" s="10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6" x14ac:dyDescent="0.3">
      <c r="A111" s="10"/>
      <c r="B111" s="10"/>
      <c r="C111" s="10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6" x14ac:dyDescent="0.3">
      <c r="A112" s="10"/>
      <c r="B112" s="10"/>
      <c r="C112" s="10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6" x14ac:dyDescent="0.3">
      <c r="A113" s="10"/>
      <c r="B113" s="10"/>
      <c r="C113" s="10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6" x14ac:dyDescent="0.3">
      <c r="A114" s="10"/>
      <c r="B114" s="10"/>
      <c r="C114" s="10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6" x14ac:dyDescent="0.3">
      <c r="A115" s="10"/>
      <c r="B115" s="10"/>
      <c r="C115" s="10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6" x14ac:dyDescent="0.3">
      <c r="A116" s="10"/>
      <c r="B116" s="10"/>
      <c r="C116" s="10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6" x14ac:dyDescent="0.3">
      <c r="A117" s="10"/>
      <c r="B117" s="10"/>
      <c r="C117" s="10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6" x14ac:dyDescent="0.3">
      <c r="A118" s="10"/>
      <c r="B118" s="10"/>
      <c r="C118" s="10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6" x14ac:dyDescent="0.3">
      <c r="A119" s="10"/>
      <c r="B119" s="10"/>
      <c r="C119" s="10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6" x14ac:dyDescent="0.3">
      <c r="A120" s="10"/>
      <c r="B120" s="10"/>
      <c r="C120" s="10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6" x14ac:dyDescent="0.3">
      <c r="A121" s="10"/>
      <c r="B121" s="10"/>
      <c r="C121" s="10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6" x14ac:dyDescent="0.3">
      <c r="A122" s="10"/>
      <c r="B122" s="10"/>
      <c r="C122" s="10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6" x14ac:dyDescent="0.3">
      <c r="A123" s="10"/>
      <c r="B123" s="10"/>
      <c r="C123" s="10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6" x14ac:dyDescent="0.3">
      <c r="A124" s="10"/>
      <c r="B124" s="10"/>
      <c r="C124" s="10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6" x14ac:dyDescent="0.3">
      <c r="A125" s="10"/>
      <c r="B125" s="10"/>
      <c r="C125" s="10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6" x14ac:dyDescent="0.3">
      <c r="A126" s="10"/>
      <c r="B126" s="10"/>
      <c r="C126" s="10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6" x14ac:dyDescent="0.3">
      <c r="A127" s="10"/>
      <c r="B127" s="10"/>
      <c r="C127" s="10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6" x14ac:dyDescent="0.3">
      <c r="A128" s="10"/>
      <c r="B128" s="10"/>
      <c r="C128" s="10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6" x14ac:dyDescent="0.3">
      <c r="A129" s="10"/>
      <c r="B129" s="10"/>
      <c r="C129" s="10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6" x14ac:dyDescent="0.3">
      <c r="A130" s="10"/>
      <c r="B130" s="10"/>
      <c r="C130" s="10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6" x14ac:dyDescent="0.3">
      <c r="A131" s="10"/>
      <c r="B131" s="10"/>
      <c r="C131" s="10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6" x14ac:dyDescent="0.3">
      <c r="A132" s="10"/>
      <c r="B132" s="10"/>
      <c r="C132" s="10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6" x14ac:dyDescent="0.3">
      <c r="A133" s="10"/>
      <c r="B133" s="10"/>
      <c r="C133" s="10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6" x14ac:dyDescent="0.3">
      <c r="A134" s="10"/>
      <c r="B134" s="10"/>
      <c r="C134" s="10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6" x14ac:dyDescent="0.3">
      <c r="A135" s="10"/>
      <c r="B135" s="10"/>
      <c r="C135" s="10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6" x14ac:dyDescent="0.3">
      <c r="A136" s="10"/>
      <c r="B136" s="10"/>
      <c r="C136" s="10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6" x14ac:dyDescent="0.3">
      <c r="A137" s="10"/>
      <c r="B137" s="10"/>
      <c r="C137" s="10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6" x14ac:dyDescent="0.3">
      <c r="A138" s="10"/>
      <c r="B138" s="10"/>
      <c r="C138" s="10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6" x14ac:dyDescent="0.3">
      <c r="A139" s="10"/>
      <c r="B139" s="10"/>
      <c r="C139" s="10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6" x14ac:dyDescent="0.3">
      <c r="A140" s="10"/>
      <c r="B140" s="10"/>
      <c r="C140" s="10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6" x14ac:dyDescent="0.3">
      <c r="A141" s="10"/>
      <c r="B141" s="10"/>
      <c r="C141" s="10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6" x14ac:dyDescent="0.3">
      <c r="A142" s="10"/>
      <c r="B142" s="10"/>
      <c r="C142" s="10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6" x14ac:dyDescent="0.3">
      <c r="A143" s="10"/>
      <c r="B143" s="10"/>
      <c r="C143" s="10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6" x14ac:dyDescent="0.3">
      <c r="A144" s="10"/>
      <c r="B144" s="10"/>
      <c r="C144" s="10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6" x14ac:dyDescent="0.3">
      <c r="A145" s="10"/>
      <c r="B145" s="10"/>
      <c r="C145" s="10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6" x14ac:dyDescent="0.3">
      <c r="A146" s="10"/>
      <c r="B146" s="10"/>
      <c r="C146" s="10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6" x14ac:dyDescent="0.3">
      <c r="A147" s="10"/>
      <c r="B147" s="10"/>
      <c r="C147" s="10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6" x14ac:dyDescent="0.3">
      <c r="A148" s="10"/>
      <c r="B148" s="10"/>
      <c r="C148" s="10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6" x14ac:dyDescent="0.3">
      <c r="A149" s="10"/>
      <c r="B149" s="10"/>
      <c r="C149" s="10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6" x14ac:dyDescent="0.3">
      <c r="A150" s="10"/>
      <c r="B150" s="10"/>
      <c r="C150" s="10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6" x14ac:dyDescent="0.3">
      <c r="A151" s="10"/>
      <c r="B151" s="10"/>
      <c r="C151" s="10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6" x14ac:dyDescent="0.3">
      <c r="A152" s="10"/>
      <c r="B152" s="10"/>
      <c r="C152" s="10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6" x14ac:dyDescent="0.3">
      <c r="A153" s="10"/>
      <c r="B153" s="10"/>
      <c r="C153" s="10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6" x14ac:dyDescent="0.3">
      <c r="A154" s="10"/>
      <c r="B154" s="10"/>
      <c r="C154" s="10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6" x14ac:dyDescent="0.3">
      <c r="A155" s="10"/>
      <c r="B155" s="10"/>
      <c r="C155" s="10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6" x14ac:dyDescent="0.3">
      <c r="A156" s="10"/>
      <c r="B156" s="10"/>
      <c r="C156" s="10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6" x14ac:dyDescent="0.3">
      <c r="A157" s="10"/>
      <c r="B157" s="10"/>
      <c r="C157" s="10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6" x14ac:dyDescent="0.3">
      <c r="A158" s="10"/>
      <c r="B158" s="10"/>
      <c r="C158" s="10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6" x14ac:dyDescent="0.3">
      <c r="A159" s="10"/>
      <c r="B159" s="10"/>
      <c r="C159" s="10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6" x14ac:dyDescent="0.3">
      <c r="A160" s="10"/>
      <c r="B160" s="10"/>
      <c r="C160" s="10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6" x14ac:dyDescent="0.3">
      <c r="A161" s="10"/>
      <c r="B161" s="10"/>
      <c r="C161" s="10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6" x14ac:dyDescent="0.3">
      <c r="A162" s="10"/>
      <c r="B162" s="10"/>
      <c r="C162" s="10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6" x14ac:dyDescent="0.3">
      <c r="A163" s="10"/>
      <c r="B163" s="10"/>
      <c r="C163" s="10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6" x14ac:dyDescent="0.3">
      <c r="A164" s="10"/>
      <c r="B164" s="10"/>
      <c r="C164" s="10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6" x14ac:dyDescent="0.3">
      <c r="A165" s="10"/>
      <c r="B165" s="10"/>
      <c r="C165" s="10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6" x14ac:dyDescent="0.3">
      <c r="A166" s="10"/>
      <c r="B166" s="10"/>
      <c r="C166" s="10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6" x14ac:dyDescent="0.3">
      <c r="A167" s="10"/>
      <c r="B167" s="10"/>
      <c r="C167" s="10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6" x14ac:dyDescent="0.3">
      <c r="A168" s="10"/>
      <c r="B168" s="10"/>
      <c r="C168" s="10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6" x14ac:dyDescent="0.3">
      <c r="A169" s="10"/>
      <c r="B169" s="10"/>
      <c r="C169" s="10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6" x14ac:dyDescent="0.3">
      <c r="A170" s="10"/>
      <c r="B170" s="10"/>
      <c r="C170" s="10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6" x14ac:dyDescent="0.3">
      <c r="A171" s="10"/>
      <c r="B171" s="10"/>
      <c r="C171" s="10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6" x14ac:dyDescent="0.3">
      <c r="A172" s="10"/>
      <c r="B172" s="10"/>
      <c r="C172" s="10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6" x14ac:dyDescent="0.3">
      <c r="A173" s="10"/>
      <c r="B173" s="10"/>
      <c r="C173" s="10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6" x14ac:dyDescent="0.3">
      <c r="A174" s="10"/>
      <c r="B174" s="10"/>
      <c r="C174" s="10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6" x14ac:dyDescent="0.3">
      <c r="A175" s="10"/>
      <c r="B175" s="10"/>
      <c r="C175" s="10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6" x14ac:dyDescent="0.3">
      <c r="A176" s="10"/>
      <c r="B176" s="10"/>
      <c r="C176" s="10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6" x14ac:dyDescent="0.3">
      <c r="A177" s="10"/>
      <c r="B177" s="10"/>
      <c r="C177" s="10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6" x14ac:dyDescent="0.3">
      <c r="A178" s="10"/>
      <c r="B178" s="10"/>
      <c r="C178" s="10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6" x14ac:dyDescent="0.3">
      <c r="A179" s="10"/>
      <c r="B179" s="10"/>
      <c r="C179" s="10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6" x14ac:dyDescent="0.3">
      <c r="A180" s="10"/>
      <c r="B180" s="10"/>
      <c r="C180" s="10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6" x14ac:dyDescent="0.3">
      <c r="A181" s="10"/>
      <c r="B181" s="10"/>
      <c r="C181" s="10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6" x14ac:dyDescent="0.3">
      <c r="A182" s="10"/>
      <c r="B182" s="10"/>
      <c r="C182" s="10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6" x14ac:dyDescent="0.3">
      <c r="A183" s="10"/>
      <c r="B183" s="10"/>
      <c r="C183" s="10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6" x14ac:dyDescent="0.3">
      <c r="A184" s="10"/>
      <c r="B184" s="10"/>
      <c r="C184" s="10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6" x14ac:dyDescent="0.3">
      <c r="A185" s="10"/>
      <c r="B185" s="10"/>
      <c r="C185" s="10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6" x14ac:dyDescent="0.3">
      <c r="A186" s="10"/>
      <c r="B186" s="10"/>
      <c r="C186" s="10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6" x14ac:dyDescent="0.3">
      <c r="A187" s="10"/>
      <c r="B187" s="10"/>
      <c r="C187" s="10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6" x14ac:dyDescent="0.3">
      <c r="A188" s="10"/>
      <c r="B188" s="10"/>
      <c r="C188" s="10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6" x14ac:dyDescent="0.3">
      <c r="A189" s="10"/>
      <c r="B189" s="10"/>
      <c r="C189" s="10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6" x14ac:dyDescent="0.3">
      <c r="A190" s="10"/>
      <c r="B190" s="10"/>
      <c r="C190" s="10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6" x14ac:dyDescent="0.3">
      <c r="A191" s="10"/>
      <c r="B191" s="10"/>
      <c r="C191" s="10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6" x14ac:dyDescent="0.3">
      <c r="A192" s="10"/>
      <c r="B192" s="10"/>
      <c r="C192" s="10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6" x14ac:dyDescent="0.3">
      <c r="A193" s="10"/>
      <c r="B193" s="10"/>
      <c r="C193" s="10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6" x14ac:dyDescent="0.3">
      <c r="A194" s="10"/>
      <c r="B194" s="10"/>
      <c r="C194" s="10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6" x14ac:dyDescent="0.3">
      <c r="A195" s="10"/>
      <c r="B195" s="10"/>
      <c r="C195" s="10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6" x14ac:dyDescent="0.3">
      <c r="A196" s="10"/>
      <c r="B196" s="10"/>
      <c r="C196" s="10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6" x14ac:dyDescent="0.3">
      <c r="A197" s="10"/>
      <c r="B197" s="10"/>
      <c r="C197" s="10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6" x14ac:dyDescent="0.3">
      <c r="A198" s="10"/>
      <c r="B198" s="10"/>
      <c r="C198" s="10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6" x14ac:dyDescent="0.3">
      <c r="A199" s="10"/>
      <c r="B199" s="10"/>
      <c r="C199" s="10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6" x14ac:dyDescent="0.3">
      <c r="A200" s="10"/>
      <c r="B200" s="10"/>
      <c r="C200" s="10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6" x14ac:dyDescent="0.3">
      <c r="A201" s="10"/>
      <c r="B201" s="10"/>
      <c r="C201" s="10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6" x14ac:dyDescent="0.3">
      <c r="A202" s="10"/>
      <c r="B202" s="10"/>
      <c r="C202" s="10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6" x14ac:dyDescent="0.3">
      <c r="A203" s="10"/>
      <c r="B203" s="10"/>
      <c r="C203" s="10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6" x14ac:dyDescent="0.3">
      <c r="A204" s="10"/>
      <c r="B204" s="10"/>
      <c r="C204" s="10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6" x14ac:dyDescent="0.3">
      <c r="A205" s="10"/>
      <c r="B205" s="10"/>
      <c r="C205" s="10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6" x14ac:dyDescent="0.3">
      <c r="A206" s="10"/>
      <c r="B206" s="10"/>
      <c r="C206" s="10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6" x14ac:dyDescent="0.3">
      <c r="A207" s="10"/>
      <c r="B207" s="10"/>
      <c r="C207" s="10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6" x14ac:dyDescent="0.3">
      <c r="A208" s="10"/>
      <c r="B208" s="10"/>
      <c r="C208" s="10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6" x14ac:dyDescent="0.3">
      <c r="A209" s="10"/>
      <c r="B209" s="10"/>
      <c r="C209" s="10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6" x14ac:dyDescent="0.3">
      <c r="A210" s="10"/>
      <c r="B210" s="10"/>
      <c r="C210" s="10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6" x14ac:dyDescent="0.3">
      <c r="A211" s="10"/>
      <c r="B211" s="10"/>
      <c r="C211" s="10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6" x14ac:dyDescent="0.3">
      <c r="A212" s="10"/>
      <c r="B212" s="10"/>
      <c r="C212" s="10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6" x14ac:dyDescent="0.3">
      <c r="A213" s="10"/>
      <c r="B213" s="10"/>
      <c r="C213" s="10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6" x14ac:dyDescent="0.3">
      <c r="A214" s="10"/>
      <c r="B214" s="10"/>
      <c r="C214" s="10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6" x14ac:dyDescent="0.3">
      <c r="A215" s="10"/>
      <c r="B215" s="10"/>
      <c r="C215" s="10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6" x14ac:dyDescent="0.3">
      <c r="A216" s="10"/>
      <c r="B216" s="10"/>
      <c r="C216" s="10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6" x14ac:dyDescent="0.3">
      <c r="A217" s="10"/>
      <c r="B217" s="10"/>
      <c r="C217" s="10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6" x14ac:dyDescent="0.3">
      <c r="A218" s="10"/>
      <c r="B218" s="10"/>
      <c r="C218" s="10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6" x14ac:dyDescent="0.3">
      <c r="A219" s="10"/>
      <c r="B219" s="10"/>
      <c r="C219" s="10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6" x14ac:dyDescent="0.3">
      <c r="A220" s="10"/>
      <c r="B220" s="10"/>
      <c r="C220" s="10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6" x14ac:dyDescent="0.3">
      <c r="A221" s="10"/>
      <c r="B221" s="10"/>
      <c r="C221" s="10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6" x14ac:dyDescent="0.3">
      <c r="A222" s="10"/>
      <c r="B222" s="10"/>
      <c r="C222" s="10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6" x14ac:dyDescent="0.3">
      <c r="A223" s="10"/>
      <c r="B223" s="10"/>
      <c r="C223" s="10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6" x14ac:dyDescent="0.3">
      <c r="A224" s="10"/>
      <c r="B224" s="10"/>
      <c r="C224" s="10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6" x14ac:dyDescent="0.3">
      <c r="A225" s="10"/>
      <c r="B225" s="10"/>
      <c r="C225" s="10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6" x14ac:dyDescent="0.3">
      <c r="A226" s="10"/>
      <c r="B226" s="10"/>
      <c r="C226" s="10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6" x14ac:dyDescent="0.3">
      <c r="A227" s="10"/>
      <c r="B227" s="10"/>
      <c r="C227" s="10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6" x14ac:dyDescent="0.3">
      <c r="A228" s="10"/>
      <c r="B228" s="10"/>
      <c r="C228" s="10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6" x14ac:dyDescent="0.3">
      <c r="A229" s="10"/>
      <c r="B229" s="10"/>
      <c r="C229" s="10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6" x14ac:dyDescent="0.3">
      <c r="A230" s="10"/>
      <c r="B230" s="10"/>
      <c r="C230" s="10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6" x14ac:dyDescent="0.3">
      <c r="A231" s="10"/>
      <c r="B231" s="10"/>
      <c r="C231" s="10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6" x14ac:dyDescent="0.3">
      <c r="A232" s="10"/>
      <c r="B232" s="10"/>
      <c r="C232" s="10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6" x14ac:dyDescent="0.3">
      <c r="A233" s="10"/>
      <c r="B233" s="10"/>
      <c r="C233" s="10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6" x14ac:dyDescent="0.3">
      <c r="A234" s="10"/>
      <c r="B234" s="10"/>
      <c r="C234" s="10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6" x14ac:dyDescent="0.3">
      <c r="A235" s="10"/>
      <c r="B235" s="10"/>
      <c r="C235" s="10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6" x14ac:dyDescent="0.3">
      <c r="A236" s="10"/>
      <c r="B236" s="10"/>
      <c r="C236" s="10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6" x14ac:dyDescent="0.3">
      <c r="A237" s="10"/>
      <c r="B237" s="10"/>
      <c r="C237" s="10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6" x14ac:dyDescent="0.3">
      <c r="A238" s="10"/>
      <c r="B238" s="10"/>
      <c r="C238" s="10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6" x14ac:dyDescent="0.3">
      <c r="A239" s="10"/>
      <c r="B239" s="10"/>
      <c r="C239" s="10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6" x14ac:dyDescent="0.3">
      <c r="A240" s="10"/>
      <c r="B240" s="10"/>
      <c r="C240" s="10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6" x14ac:dyDescent="0.3">
      <c r="A241" s="10"/>
      <c r="B241" s="10"/>
      <c r="C241" s="10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6" x14ac:dyDescent="0.3">
      <c r="A242" s="10"/>
      <c r="B242" s="10"/>
      <c r="C242" s="10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6" x14ac:dyDescent="0.3">
      <c r="A243" s="10"/>
      <c r="B243" s="10"/>
      <c r="C243" s="10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6" x14ac:dyDescent="0.3">
      <c r="A244" s="10"/>
      <c r="B244" s="10"/>
      <c r="C244" s="10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6" x14ac:dyDescent="0.3">
      <c r="A245" s="10"/>
      <c r="B245" s="10"/>
      <c r="C245" s="10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6" x14ac:dyDescent="0.3">
      <c r="A246" s="10"/>
      <c r="B246" s="10"/>
      <c r="C246" s="10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6" x14ac:dyDescent="0.3">
      <c r="A247" s="10"/>
      <c r="B247" s="10"/>
      <c r="C247" s="10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6" x14ac:dyDescent="0.3">
      <c r="A248" s="10"/>
      <c r="B248" s="10"/>
      <c r="C248" s="10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6" x14ac:dyDescent="0.3">
      <c r="A249" s="10"/>
      <c r="B249" s="10"/>
      <c r="C249" s="10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6" x14ac:dyDescent="0.3">
      <c r="A250" s="10"/>
      <c r="B250" s="10"/>
      <c r="C250" s="10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6" x14ac:dyDescent="0.3">
      <c r="A251" s="10"/>
      <c r="B251" s="10"/>
      <c r="C251" s="10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6" x14ac:dyDescent="0.3">
      <c r="A252" s="10"/>
      <c r="B252" s="10"/>
      <c r="C252" s="10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6" x14ac:dyDescent="0.3">
      <c r="A253" s="10"/>
      <c r="B253" s="10"/>
      <c r="C253" s="10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6" x14ac:dyDescent="0.3">
      <c r="A254" s="10"/>
      <c r="B254" s="10"/>
      <c r="C254" s="10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6" x14ac:dyDescent="0.3">
      <c r="A255" s="10"/>
      <c r="B255" s="10"/>
      <c r="C255" s="10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6" x14ac:dyDescent="0.3">
      <c r="A256" s="10"/>
      <c r="B256" s="10"/>
      <c r="C256" s="10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6" x14ac:dyDescent="0.3">
      <c r="A257" s="10"/>
      <c r="B257" s="10"/>
      <c r="C257" s="10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6" x14ac:dyDescent="0.3">
      <c r="A258" s="10"/>
      <c r="B258" s="10"/>
      <c r="C258" s="10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6" x14ac:dyDescent="0.3">
      <c r="A259" s="10"/>
      <c r="B259" s="10"/>
      <c r="C259" s="10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6" x14ac:dyDescent="0.3">
      <c r="A260" s="10"/>
      <c r="B260" s="10"/>
      <c r="C260" s="10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6" x14ac:dyDescent="0.3">
      <c r="A261" s="10"/>
      <c r="B261" s="10"/>
      <c r="C261" s="10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6" x14ac:dyDescent="0.3">
      <c r="A262" s="10"/>
      <c r="B262" s="10"/>
      <c r="C262" s="10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6" x14ac:dyDescent="0.3">
      <c r="A263" s="10"/>
      <c r="B263" s="10"/>
      <c r="C263" s="10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6" x14ac:dyDescent="0.3">
      <c r="A264" s="10"/>
      <c r="B264" s="10"/>
      <c r="C264" s="10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6" x14ac:dyDescent="0.3">
      <c r="A265" s="10"/>
      <c r="B265" s="10"/>
      <c r="C265" s="10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6" x14ac:dyDescent="0.3">
      <c r="A266" s="10"/>
      <c r="B266" s="10"/>
      <c r="C266" s="10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6" x14ac:dyDescent="0.3">
      <c r="A267" s="10"/>
      <c r="B267" s="10"/>
      <c r="C267" s="10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6" x14ac:dyDescent="0.3">
      <c r="A268" s="10"/>
      <c r="B268" s="10"/>
      <c r="C268" s="10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6" x14ac:dyDescent="0.3">
      <c r="A269" s="10"/>
      <c r="B269" s="10"/>
      <c r="C269" s="10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6" x14ac:dyDescent="0.3">
      <c r="A270" s="10"/>
      <c r="B270" s="10"/>
      <c r="C270" s="10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6" x14ac:dyDescent="0.3">
      <c r="A271" s="10"/>
      <c r="B271" s="10"/>
      <c r="C271" s="10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6" x14ac:dyDescent="0.3">
      <c r="A272" s="10"/>
      <c r="B272" s="10"/>
      <c r="C272" s="10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6" x14ac:dyDescent="0.3">
      <c r="A273" s="10"/>
      <c r="B273" s="10"/>
      <c r="C273" s="10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6" x14ac:dyDescent="0.3">
      <c r="A274" s="10"/>
      <c r="B274" s="10"/>
      <c r="C274" s="10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6" x14ac:dyDescent="0.3">
      <c r="A275" s="10"/>
      <c r="B275" s="10"/>
      <c r="C275" s="10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6" x14ac:dyDescent="0.3">
      <c r="A276" s="10"/>
      <c r="B276" s="10"/>
      <c r="C276" s="10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6" x14ac:dyDescent="0.3">
      <c r="A277" s="10"/>
      <c r="B277" s="10"/>
      <c r="C277" s="10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6" x14ac:dyDescent="0.3">
      <c r="A278" s="10"/>
      <c r="B278" s="10"/>
      <c r="C278" s="10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6" x14ac:dyDescent="0.3">
      <c r="A279" s="10"/>
      <c r="B279" s="10"/>
      <c r="C279" s="10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6" x14ac:dyDescent="0.3">
      <c r="A280" s="10"/>
      <c r="B280" s="10"/>
      <c r="C280" s="10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6" x14ac:dyDescent="0.3">
      <c r="A281" s="10"/>
      <c r="B281" s="10"/>
      <c r="C281" s="10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6" x14ac:dyDescent="0.3">
      <c r="A282" s="10"/>
      <c r="B282" s="10"/>
      <c r="C282" s="10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6" x14ac:dyDescent="0.3">
      <c r="A283" s="10"/>
      <c r="B283" s="10"/>
      <c r="C283" s="10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6" x14ac:dyDescent="0.3">
      <c r="A284" s="10"/>
      <c r="B284" s="10"/>
      <c r="C284" s="10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6" x14ac:dyDescent="0.3">
      <c r="A285" s="10"/>
      <c r="B285" s="10"/>
      <c r="C285" s="10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6" x14ac:dyDescent="0.3">
      <c r="A286" s="10"/>
      <c r="B286" s="10"/>
      <c r="C286" s="10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6" x14ac:dyDescent="0.3">
      <c r="A287" s="10"/>
      <c r="B287" s="10"/>
      <c r="C287" s="10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6" x14ac:dyDescent="0.3">
      <c r="A288" s="10"/>
      <c r="B288" s="10"/>
      <c r="C288" s="10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6" x14ac:dyDescent="0.3">
      <c r="A289" s="10"/>
      <c r="B289" s="10"/>
      <c r="C289" s="10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6" x14ac:dyDescent="0.3">
      <c r="A290" s="10"/>
      <c r="B290" s="10"/>
      <c r="C290" s="10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6" x14ac:dyDescent="0.3">
      <c r="A291" s="10"/>
      <c r="B291" s="10"/>
      <c r="C291" s="10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6" x14ac:dyDescent="0.3">
      <c r="A292" s="10"/>
      <c r="B292" s="10"/>
      <c r="C292" s="10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6" x14ac:dyDescent="0.3">
      <c r="A293" s="10"/>
      <c r="B293" s="10"/>
      <c r="C293" s="10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6" x14ac:dyDescent="0.3">
      <c r="A294" s="10"/>
      <c r="B294" s="10"/>
      <c r="C294" s="10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6" x14ac:dyDescent="0.3">
      <c r="A295" s="10"/>
      <c r="B295" s="10"/>
      <c r="C295" s="10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6" x14ac:dyDescent="0.3">
      <c r="A296" s="10"/>
      <c r="B296" s="10"/>
      <c r="C296" s="10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6" x14ac:dyDescent="0.3">
      <c r="A297" s="10"/>
      <c r="B297" s="10"/>
      <c r="C297" s="10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6" x14ac:dyDescent="0.3">
      <c r="A298" s="10"/>
      <c r="B298" s="10"/>
      <c r="C298" s="10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6" x14ac:dyDescent="0.3">
      <c r="A299" s="10"/>
      <c r="B299" s="10"/>
      <c r="C299" s="10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6" x14ac:dyDescent="0.3">
      <c r="A300" s="10"/>
      <c r="B300" s="10"/>
      <c r="C300" s="10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6" x14ac:dyDescent="0.3">
      <c r="A301" s="10"/>
      <c r="B301" s="10"/>
      <c r="C301" s="10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6" x14ac:dyDescent="0.3">
      <c r="A302" s="10"/>
      <c r="B302" s="10"/>
      <c r="C302" s="10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6" x14ac:dyDescent="0.3">
      <c r="A303" s="10"/>
      <c r="B303" s="10"/>
      <c r="C303" s="10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6" x14ac:dyDescent="0.3">
      <c r="A304" s="10"/>
      <c r="B304" s="10"/>
      <c r="C304" s="10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6" x14ac:dyDescent="0.3">
      <c r="A305" s="10"/>
      <c r="B305" s="10"/>
      <c r="C305" s="10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6" x14ac:dyDescent="0.3">
      <c r="A306" s="10"/>
      <c r="B306" s="10"/>
      <c r="C306" s="10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6" x14ac:dyDescent="0.3">
      <c r="A307" s="10"/>
      <c r="B307" s="10"/>
      <c r="C307" s="10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6" x14ac:dyDescent="0.3">
      <c r="A308" s="10"/>
      <c r="B308" s="10"/>
      <c r="C308" s="10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6" x14ac:dyDescent="0.3">
      <c r="A309" s="10"/>
      <c r="B309" s="10"/>
      <c r="C309" s="10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6" x14ac:dyDescent="0.3">
      <c r="A310" s="10"/>
      <c r="B310" s="10"/>
      <c r="C310" s="10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6" x14ac:dyDescent="0.3">
      <c r="A311" s="10"/>
      <c r="B311" s="10"/>
      <c r="C311" s="10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6" x14ac:dyDescent="0.3">
      <c r="A312" s="10"/>
      <c r="B312" s="10"/>
      <c r="C312" s="10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6" x14ac:dyDescent="0.3">
      <c r="A313" s="10"/>
      <c r="B313" s="10"/>
      <c r="C313" s="10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6" x14ac:dyDescent="0.3">
      <c r="A314" s="10"/>
      <c r="B314" s="10"/>
      <c r="C314" s="10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6" x14ac:dyDescent="0.3">
      <c r="A315" s="10"/>
      <c r="B315" s="10"/>
      <c r="C315" s="10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6" x14ac:dyDescent="0.3">
      <c r="A316" s="10"/>
      <c r="B316" s="10"/>
      <c r="C316" s="10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6" x14ac:dyDescent="0.3">
      <c r="A317" s="10"/>
      <c r="B317" s="10"/>
      <c r="C317" s="10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6" x14ac:dyDescent="0.3">
      <c r="A318" s="10"/>
      <c r="B318" s="10"/>
      <c r="C318" s="10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6" x14ac:dyDescent="0.3">
      <c r="A319" s="10"/>
      <c r="B319" s="10"/>
      <c r="C319" s="10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6" x14ac:dyDescent="0.3">
      <c r="A320" s="10"/>
      <c r="B320" s="10"/>
      <c r="C320" s="10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6" x14ac:dyDescent="0.3">
      <c r="A321" s="10"/>
      <c r="B321" s="10"/>
      <c r="C321" s="10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6" x14ac:dyDescent="0.3">
      <c r="A322" s="10"/>
      <c r="B322" s="10"/>
      <c r="C322" s="10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6" x14ac:dyDescent="0.3">
      <c r="A323" s="10"/>
      <c r="B323" s="10"/>
      <c r="C323" s="10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6" x14ac:dyDescent="0.3">
      <c r="A324" s="10"/>
      <c r="B324" s="10"/>
      <c r="C324" s="10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6" x14ac:dyDescent="0.3">
      <c r="A325" s="10"/>
      <c r="B325" s="10"/>
      <c r="C325" s="10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6" x14ac:dyDescent="0.3">
      <c r="A326" s="10"/>
      <c r="B326" s="10"/>
      <c r="C326" s="10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6" x14ac:dyDescent="0.3">
      <c r="A327" s="10"/>
      <c r="B327" s="10"/>
      <c r="C327" s="10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6" x14ac:dyDescent="0.3">
      <c r="A328" s="10"/>
      <c r="B328" s="10"/>
      <c r="C328" s="10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6" x14ac:dyDescent="0.3">
      <c r="A329" s="10"/>
      <c r="B329" s="10"/>
      <c r="C329" s="10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6" x14ac:dyDescent="0.3">
      <c r="A330" s="10"/>
      <c r="B330" s="10"/>
      <c r="C330" s="10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6" x14ac:dyDescent="0.3">
      <c r="A331" s="10"/>
      <c r="B331" s="10"/>
      <c r="C331" s="10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6" x14ac:dyDescent="0.3">
      <c r="A332" s="10"/>
      <c r="B332" s="10"/>
      <c r="C332" s="10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6" x14ac:dyDescent="0.3">
      <c r="A333" s="10"/>
      <c r="B333" s="10"/>
      <c r="C333" s="10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6" x14ac:dyDescent="0.3">
      <c r="A334" s="10"/>
      <c r="B334" s="10"/>
      <c r="C334" s="10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6" x14ac:dyDescent="0.3">
      <c r="A335" s="10"/>
      <c r="B335" s="10"/>
      <c r="C335" s="10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6" x14ac:dyDescent="0.3">
      <c r="A336" s="10"/>
      <c r="B336" s="10"/>
      <c r="C336" s="10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6" x14ac:dyDescent="0.3">
      <c r="A337" s="10"/>
      <c r="B337" s="10"/>
      <c r="C337" s="10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6" x14ac:dyDescent="0.3">
      <c r="A338" s="10"/>
      <c r="B338" s="10"/>
      <c r="C338" s="10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6" x14ac:dyDescent="0.3">
      <c r="A339" s="10"/>
      <c r="B339" s="10"/>
      <c r="C339" s="10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6" x14ac:dyDescent="0.3">
      <c r="A340" s="10"/>
      <c r="B340" s="10"/>
      <c r="C340" s="10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6" x14ac:dyDescent="0.3">
      <c r="A341" s="10"/>
      <c r="B341" s="10"/>
      <c r="C341" s="10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6" x14ac:dyDescent="0.3">
      <c r="A342" s="10"/>
      <c r="B342" s="10"/>
      <c r="C342" s="10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6" x14ac:dyDescent="0.3">
      <c r="A343" s="10"/>
      <c r="B343" s="10"/>
      <c r="C343" s="10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6" x14ac:dyDescent="0.3">
      <c r="A344" s="10"/>
      <c r="B344" s="10"/>
      <c r="C344" s="10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6" x14ac:dyDescent="0.3">
      <c r="A345" s="10"/>
      <c r="B345" s="10"/>
      <c r="C345" s="10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6" x14ac:dyDescent="0.3">
      <c r="A346" s="10"/>
      <c r="B346" s="10"/>
      <c r="C346" s="10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6" x14ac:dyDescent="0.3">
      <c r="A347" s="10"/>
      <c r="B347" s="10"/>
      <c r="C347" s="10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6" x14ac:dyDescent="0.3">
      <c r="A348" s="10"/>
      <c r="B348" s="10"/>
      <c r="C348" s="10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6" x14ac:dyDescent="0.3">
      <c r="A349" s="10"/>
      <c r="B349" s="10"/>
      <c r="C349" s="10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6" x14ac:dyDescent="0.3">
      <c r="A350" s="10"/>
      <c r="B350" s="10"/>
      <c r="C350" s="10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6" x14ac:dyDescent="0.3">
      <c r="A351" s="10"/>
      <c r="B351" s="10"/>
      <c r="C351" s="10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6" x14ac:dyDescent="0.3">
      <c r="A352" s="10"/>
      <c r="B352" s="10"/>
      <c r="C352" s="10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6" x14ac:dyDescent="0.3">
      <c r="A353" s="10"/>
      <c r="B353" s="10"/>
      <c r="C353" s="10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6" x14ac:dyDescent="0.3">
      <c r="A354" s="10"/>
      <c r="B354" s="10"/>
      <c r="C354" s="10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6" x14ac:dyDescent="0.3">
      <c r="A355" s="10"/>
      <c r="B355" s="10"/>
      <c r="C355" s="10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6" x14ac:dyDescent="0.3">
      <c r="A356" s="10"/>
      <c r="B356" s="10"/>
      <c r="C356" s="10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6" x14ac:dyDescent="0.3">
      <c r="A357" s="10"/>
      <c r="B357" s="10"/>
      <c r="C357" s="10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6" x14ac:dyDescent="0.3">
      <c r="A358" s="10"/>
      <c r="B358" s="10"/>
      <c r="C358" s="10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6" x14ac:dyDescent="0.3">
      <c r="A359" s="10"/>
      <c r="B359" s="10"/>
      <c r="C359" s="10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6" x14ac:dyDescent="0.3">
      <c r="A360" s="10"/>
      <c r="B360" s="10"/>
      <c r="C360" s="10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6" x14ac:dyDescent="0.3">
      <c r="A361" s="10"/>
      <c r="B361" s="10"/>
      <c r="C361" s="10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6" x14ac:dyDescent="0.3">
      <c r="A362" s="10"/>
      <c r="B362" s="10"/>
      <c r="C362" s="10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6" x14ac:dyDescent="0.3">
      <c r="A363" s="10"/>
      <c r="B363" s="10"/>
      <c r="C363" s="10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6" x14ac:dyDescent="0.3">
      <c r="A364" s="10"/>
      <c r="B364" s="10"/>
      <c r="C364" s="10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6" x14ac:dyDescent="0.3">
      <c r="A365" s="10"/>
      <c r="B365" s="10"/>
      <c r="C365" s="10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6" x14ac:dyDescent="0.3">
      <c r="A366" s="10"/>
      <c r="B366" s="10"/>
      <c r="C366" s="10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6" x14ac:dyDescent="0.3">
      <c r="A367" s="10"/>
      <c r="B367" s="10"/>
      <c r="C367" s="10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6" x14ac:dyDescent="0.3">
      <c r="A368" s="10"/>
      <c r="B368" s="10"/>
      <c r="C368" s="10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6" x14ac:dyDescent="0.3">
      <c r="A369" s="10"/>
      <c r="B369" s="10"/>
      <c r="C369" s="10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6" x14ac:dyDescent="0.3">
      <c r="A370" s="10"/>
      <c r="B370" s="10"/>
      <c r="C370" s="10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6" x14ac:dyDescent="0.3">
      <c r="A371" s="10"/>
      <c r="B371" s="10"/>
      <c r="C371" s="10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6" x14ac:dyDescent="0.3">
      <c r="A372" s="10"/>
      <c r="B372" s="10"/>
      <c r="C372" s="10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6" x14ac:dyDescent="0.3">
      <c r="A373" s="10"/>
      <c r="B373" s="10"/>
      <c r="C373" s="10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6" x14ac:dyDescent="0.3">
      <c r="A374" s="10"/>
      <c r="B374" s="10"/>
      <c r="C374" s="10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6" x14ac:dyDescent="0.3">
      <c r="A375" s="10"/>
      <c r="B375" s="10"/>
      <c r="C375" s="10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6" x14ac:dyDescent="0.3">
      <c r="A376" s="10"/>
      <c r="B376" s="10"/>
      <c r="C376" s="10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6" x14ac:dyDescent="0.3">
      <c r="A377" s="10"/>
      <c r="B377" s="10"/>
      <c r="C377" s="10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6" x14ac:dyDescent="0.3">
      <c r="A378" s="10"/>
      <c r="B378" s="10"/>
      <c r="C378" s="10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6" x14ac:dyDescent="0.3">
      <c r="A379" s="10"/>
      <c r="B379" s="10"/>
      <c r="C379" s="10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6" x14ac:dyDescent="0.3">
      <c r="A380" s="10"/>
      <c r="B380" s="10"/>
      <c r="C380" s="10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6" x14ac:dyDescent="0.3">
      <c r="A381" s="10"/>
      <c r="B381" s="10"/>
      <c r="C381" s="10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6" x14ac:dyDescent="0.3">
      <c r="A382" s="10"/>
      <c r="B382" s="10"/>
      <c r="C382" s="10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6" x14ac:dyDescent="0.3">
      <c r="A383" s="10"/>
      <c r="B383" s="10"/>
      <c r="C383" s="10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6" x14ac:dyDescent="0.3">
      <c r="A384" s="10"/>
      <c r="B384" s="10"/>
      <c r="C384" s="10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6" x14ac:dyDescent="0.3">
      <c r="A385" s="10"/>
      <c r="B385" s="10"/>
      <c r="C385" s="10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6" x14ac:dyDescent="0.3">
      <c r="A386" s="10"/>
      <c r="B386" s="10"/>
      <c r="C386" s="10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6" x14ac:dyDescent="0.3">
      <c r="A387" s="10"/>
      <c r="B387" s="10"/>
      <c r="C387" s="10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6" x14ac:dyDescent="0.3">
      <c r="A388" s="10"/>
      <c r="B388" s="10"/>
      <c r="C388" s="10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6" x14ac:dyDescent="0.3">
      <c r="A389" s="10"/>
      <c r="B389" s="10"/>
      <c r="C389" s="10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6" x14ac:dyDescent="0.3">
      <c r="A390" s="10"/>
      <c r="B390" s="10"/>
      <c r="C390" s="10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6" x14ac:dyDescent="0.3">
      <c r="A391" s="10"/>
      <c r="B391" s="10"/>
      <c r="C391" s="10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6" x14ac:dyDescent="0.3">
      <c r="A392" s="10"/>
      <c r="B392" s="10"/>
      <c r="C392" s="10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6" x14ac:dyDescent="0.3">
      <c r="A393" s="10"/>
      <c r="B393" s="10"/>
      <c r="C393" s="10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6" x14ac:dyDescent="0.3">
      <c r="A394" s="10"/>
      <c r="B394" s="10"/>
      <c r="C394" s="10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6" x14ac:dyDescent="0.3">
      <c r="A395" s="10"/>
      <c r="B395" s="10"/>
      <c r="C395" s="10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6" x14ac:dyDescent="0.3">
      <c r="A396" s="10"/>
      <c r="B396" s="10"/>
      <c r="C396" s="10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6" x14ac:dyDescent="0.3">
      <c r="A397" s="10"/>
      <c r="B397" s="10"/>
      <c r="C397" s="10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6" x14ac:dyDescent="0.3">
      <c r="A398" s="10"/>
      <c r="B398" s="10"/>
      <c r="C398" s="10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6" x14ac:dyDescent="0.3">
      <c r="A399" s="10"/>
      <c r="B399" s="10"/>
      <c r="C399" s="10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6" x14ac:dyDescent="0.3">
      <c r="A400" s="10"/>
      <c r="B400" s="10"/>
      <c r="C400" s="10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6" x14ac:dyDescent="0.3">
      <c r="A401" s="10"/>
      <c r="B401" s="10"/>
      <c r="C401" s="10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6" x14ac:dyDescent="0.3">
      <c r="A402" s="10"/>
      <c r="B402" s="10"/>
      <c r="C402" s="10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6" x14ac:dyDescent="0.3">
      <c r="A403" s="10"/>
      <c r="B403" s="10"/>
      <c r="C403" s="10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6" x14ac:dyDescent="0.3">
      <c r="A404" s="10"/>
      <c r="B404" s="10"/>
      <c r="C404" s="10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6" x14ac:dyDescent="0.3">
      <c r="A405" s="10"/>
      <c r="B405" s="10"/>
      <c r="C405" s="10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6" x14ac:dyDescent="0.3">
      <c r="A406" s="10"/>
      <c r="B406" s="10"/>
      <c r="C406" s="10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6" x14ac:dyDescent="0.3">
      <c r="A407" s="10"/>
      <c r="B407" s="10"/>
      <c r="C407" s="10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6" x14ac:dyDescent="0.3">
      <c r="A408" s="10"/>
      <c r="B408" s="10"/>
      <c r="C408" s="10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6" x14ac:dyDescent="0.3">
      <c r="A409" s="10"/>
      <c r="B409" s="10"/>
      <c r="C409" s="10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6" x14ac:dyDescent="0.3">
      <c r="A410" s="10"/>
      <c r="B410" s="10"/>
      <c r="C410" s="10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6" x14ac:dyDescent="0.3">
      <c r="A411" s="10"/>
      <c r="B411" s="10"/>
      <c r="C411" s="10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6" x14ac:dyDescent="0.3">
      <c r="A412" s="10"/>
      <c r="B412" s="10"/>
      <c r="C412" s="10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6" x14ac:dyDescent="0.3">
      <c r="A413" s="10"/>
      <c r="B413" s="10"/>
      <c r="C413" s="10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6" x14ac:dyDescent="0.3">
      <c r="A414" s="10"/>
      <c r="B414" s="10"/>
      <c r="C414" s="10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6" x14ac:dyDescent="0.3">
      <c r="A415" s="10"/>
      <c r="B415" s="10"/>
      <c r="C415" s="10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6" x14ac:dyDescent="0.3">
      <c r="A416" s="10"/>
      <c r="B416" s="10"/>
      <c r="C416" s="10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6" x14ac:dyDescent="0.3">
      <c r="A417" s="10"/>
      <c r="B417" s="10"/>
      <c r="C417" s="10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6" x14ac:dyDescent="0.3">
      <c r="A418" s="10"/>
      <c r="B418" s="10"/>
      <c r="C418" s="10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6" x14ac:dyDescent="0.3">
      <c r="A419" s="10"/>
      <c r="B419" s="10"/>
      <c r="C419" s="10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6" x14ac:dyDescent="0.3">
      <c r="A420" s="10"/>
      <c r="B420" s="10"/>
      <c r="C420" s="10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6" x14ac:dyDescent="0.3">
      <c r="A421" s="10"/>
      <c r="B421" s="10"/>
      <c r="C421" s="10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6" x14ac:dyDescent="0.3">
      <c r="A422" s="10"/>
      <c r="B422" s="10"/>
      <c r="C422" s="10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6" x14ac:dyDescent="0.3">
      <c r="A423" s="10"/>
      <c r="B423" s="10"/>
      <c r="C423" s="10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6" x14ac:dyDescent="0.3">
      <c r="A424" s="10"/>
      <c r="B424" s="10"/>
      <c r="C424" s="10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6" x14ac:dyDescent="0.3">
      <c r="A425" s="10"/>
      <c r="B425" s="10"/>
      <c r="C425" s="10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6" x14ac:dyDescent="0.3">
      <c r="A426" s="10"/>
      <c r="B426" s="10"/>
      <c r="C426" s="10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6" x14ac:dyDescent="0.3">
      <c r="A427" s="10"/>
      <c r="B427" s="10"/>
      <c r="C427" s="10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6" x14ac:dyDescent="0.3">
      <c r="A428" s="10"/>
      <c r="B428" s="10"/>
      <c r="C428" s="10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6" x14ac:dyDescent="0.3">
      <c r="A429" s="10"/>
      <c r="B429" s="10"/>
      <c r="C429" s="10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6" x14ac:dyDescent="0.3">
      <c r="A430" s="10"/>
      <c r="B430" s="10"/>
      <c r="C430" s="10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6" x14ac:dyDescent="0.3">
      <c r="A431" s="10"/>
      <c r="B431" s="10"/>
      <c r="C431" s="10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6" x14ac:dyDescent="0.3">
      <c r="A432" s="10"/>
      <c r="B432" s="10"/>
      <c r="C432" s="10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6" x14ac:dyDescent="0.3">
      <c r="A433" s="10"/>
      <c r="B433" s="10"/>
      <c r="C433" s="10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6" x14ac:dyDescent="0.3">
      <c r="A434" s="10"/>
      <c r="B434" s="10"/>
      <c r="C434" s="10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6" x14ac:dyDescent="0.3">
      <c r="A435" s="10"/>
      <c r="B435" s="10"/>
      <c r="C435" s="10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6" x14ac:dyDescent="0.3">
      <c r="A436" s="10"/>
      <c r="B436" s="10"/>
      <c r="C436" s="10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6" x14ac:dyDescent="0.3">
      <c r="A437" s="10"/>
      <c r="B437" s="10"/>
      <c r="C437" s="10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6" x14ac:dyDescent="0.3">
      <c r="A438" s="10"/>
      <c r="B438" s="10"/>
      <c r="C438" s="10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6" x14ac:dyDescent="0.3">
      <c r="A439" s="10"/>
      <c r="B439" s="10"/>
      <c r="C439" s="10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6" x14ac:dyDescent="0.3">
      <c r="A440" s="10"/>
      <c r="B440" s="10"/>
      <c r="C440" s="10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6" x14ac:dyDescent="0.3">
      <c r="A441" s="10"/>
      <c r="B441" s="10"/>
      <c r="C441" s="10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6" x14ac:dyDescent="0.3">
      <c r="A442" s="10"/>
      <c r="B442" s="10"/>
      <c r="C442" s="10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6" x14ac:dyDescent="0.3">
      <c r="A443" s="10"/>
      <c r="B443" s="10"/>
      <c r="C443" s="10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6" x14ac:dyDescent="0.3">
      <c r="A444" s="10"/>
      <c r="B444" s="10"/>
      <c r="C444" s="10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6" x14ac:dyDescent="0.3">
      <c r="A445" s="10"/>
      <c r="B445" s="10"/>
      <c r="C445" s="10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6" x14ac:dyDescent="0.3">
      <c r="A446" s="10"/>
      <c r="B446" s="10"/>
      <c r="C446" s="10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6" x14ac:dyDescent="0.3">
      <c r="A447" s="10"/>
      <c r="B447" s="10"/>
      <c r="C447" s="10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6" x14ac:dyDescent="0.3">
      <c r="A448" s="10"/>
      <c r="B448" s="10"/>
      <c r="C448" s="10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6" x14ac:dyDescent="0.3">
      <c r="A449" s="10"/>
      <c r="B449" s="10"/>
      <c r="C449" s="10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6" x14ac:dyDescent="0.3">
      <c r="A450" s="10"/>
      <c r="B450" s="10"/>
      <c r="C450" s="10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6" x14ac:dyDescent="0.3">
      <c r="A451" s="10"/>
      <c r="B451" s="10"/>
      <c r="C451" s="10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6" x14ac:dyDescent="0.3">
      <c r="A452" s="10"/>
      <c r="B452" s="10"/>
      <c r="C452" s="10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6" x14ac:dyDescent="0.3">
      <c r="A453" s="10"/>
      <c r="B453" s="10"/>
      <c r="C453" s="10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6" x14ac:dyDescent="0.3">
      <c r="A454" s="10"/>
      <c r="B454" s="10"/>
      <c r="C454" s="10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6" x14ac:dyDescent="0.3">
      <c r="A455" s="10"/>
      <c r="B455" s="10"/>
      <c r="C455" s="10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6" x14ac:dyDescent="0.3">
      <c r="A456" s="10"/>
      <c r="B456" s="10"/>
      <c r="C456" s="10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6" x14ac:dyDescent="0.3">
      <c r="A457" s="10"/>
      <c r="B457" s="10"/>
      <c r="C457" s="10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6" x14ac:dyDescent="0.3">
      <c r="A458" s="10"/>
      <c r="B458" s="10"/>
      <c r="C458" s="10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6" x14ac:dyDescent="0.3">
      <c r="A459" s="10"/>
      <c r="B459" s="10"/>
      <c r="C459" s="10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6" x14ac:dyDescent="0.3">
      <c r="A460" s="10"/>
      <c r="B460" s="10"/>
      <c r="C460" s="10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6" x14ac:dyDescent="0.3">
      <c r="A461" s="10"/>
      <c r="B461" s="10"/>
      <c r="C461" s="10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6" x14ac:dyDescent="0.3">
      <c r="A462" s="10"/>
      <c r="B462" s="10"/>
      <c r="C462" s="10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6" x14ac:dyDescent="0.3">
      <c r="A463" s="10"/>
      <c r="B463" s="10"/>
      <c r="C463" s="10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6" x14ac:dyDescent="0.3">
      <c r="A464" s="10"/>
      <c r="B464" s="10"/>
      <c r="C464" s="10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6" x14ac:dyDescent="0.3">
      <c r="A465" s="10"/>
      <c r="B465" s="10"/>
      <c r="C465" s="10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6" x14ac:dyDescent="0.3">
      <c r="A466" s="10"/>
      <c r="B466" s="10"/>
      <c r="C466" s="10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6" x14ac:dyDescent="0.3">
      <c r="A467" s="10"/>
      <c r="B467" s="10"/>
      <c r="C467" s="10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6" x14ac:dyDescent="0.3">
      <c r="A468" s="10"/>
      <c r="B468" s="10"/>
      <c r="C468" s="10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6" x14ac:dyDescent="0.3">
      <c r="A469" s="10"/>
      <c r="B469" s="10"/>
      <c r="C469" s="10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6" x14ac:dyDescent="0.3">
      <c r="A470" s="10"/>
      <c r="B470" s="10"/>
      <c r="C470" s="10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6" x14ac:dyDescent="0.3">
      <c r="A471" s="10"/>
      <c r="B471" s="10"/>
      <c r="C471" s="10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6" x14ac:dyDescent="0.3">
      <c r="A472" s="10"/>
      <c r="B472" s="10"/>
      <c r="C472" s="10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6" x14ac:dyDescent="0.3">
      <c r="A473" s="10"/>
      <c r="B473" s="10"/>
      <c r="C473" s="10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6" x14ac:dyDescent="0.3">
      <c r="A474" s="10"/>
      <c r="B474" s="10"/>
      <c r="C474" s="10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6" x14ac:dyDescent="0.3">
      <c r="A475" s="10"/>
      <c r="B475" s="10"/>
      <c r="C475" s="10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6" x14ac:dyDescent="0.3">
      <c r="A476" s="10"/>
      <c r="B476" s="10"/>
      <c r="C476" s="10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6" x14ac:dyDescent="0.3">
      <c r="A477" s="10"/>
      <c r="B477" s="10"/>
      <c r="C477" s="10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6" x14ac:dyDescent="0.3">
      <c r="A478" s="10"/>
      <c r="B478" s="10"/>
      <c r="C478" s="10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6" x14ac:dyDescent="0.3">
      <c r="A479" s="10"/>
      <c r="B479" s="10"/>
      <c r="C479" s="10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6" x14ac:dyDescent="0.3">
      <c r="A480" s="10"/>
      <c r="B480" s="10"/>
      <c r="C480" s="10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6" x14ac:dyDescent="0.3">
      <c r="A481" s="10"/>
      <c r="B481" s="10"/>
      <c r="C481" s="10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6" x14ac:dyDescent="0.3">
      <c r="A482" s="10"/>
      <c r="B482" s="10"/>
      <c r="C482" s="10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6" x14ac:dyDescent="0.3">
      <c r="A483" s="10"/>
      <c r="B483" s="10"/>
      <c r="C483" s="10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6" x14ac:dyDescent="0.3">
      <c r="A484" s="10"/>
      <c r="B484" s="10"/>
      <c r="C484" s="10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6" x14ac:dyDescent="0.3">
      <c r="A485" s="10"/>
      <c r="B485" s="10"/>
      <c r="C485" s="10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6" x14ac:dyDescent="0.3">
      <c r="A486" s="10"/>
      <c r="B486" s="10"/>
      <c r="C486" s="10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6" x14ac:dyDescent="0.3">
      <c r="A487" s="10"/>
      <c r="B487" s="10"/>
      <c r="C487" s="10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6" x14ac:dyDescent="0.3">
      <c r="A488" s="10"/>
      <c r="B488" s="10"/>
      <c r="C488" s="10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6" x14ac:dyDescent="0.3">
      <c r="A489" s="10"/>
      <c r="B489" s="10"/>
      <c r="C489" s="10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6" x14ac:dyDescent="0.3">
      <c r="A490" s="10"/>
      <c r="B490" s="10"/>
      <c r="C490" s="10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6" x14ac:dyDescent="0.3">
      <c r="A491" s="10"/>
      <c r="B491" s="10"/>
      <c r="C491" s="10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6" x14ac:dyDescent="0.3">
      <c r="A492" s="10"/>
      <c r="B492" s="10"/>
      <c r="C492" s="10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6" x14ac:dyDescent="0.3">
      <c r="A493" s="10"/>
      <c r="B493" s="10"/>
      <c r="C493" s="10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6" x14ac:dyDescent="0.3">
      <c r="A494" s="10"/>
      <c r="B494" s="10"/>
      <c r="C494" s="10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6" x14ac:dyDescent="0.3">
      <c r="A495" s="10"/>
      <c r="B495" s="10"/>
      <c r="C495" s="10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6" x14ac:dyDescent="0.3">
      <c r="A496" s="10"/>
      <c r="B496" s="10"/>
      <c r="C496" s="10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6" x14ac:dyDescent="0.3">
      <c r="A497" s="10"/>
      <c r="B497" s="10"/>
      <c r="C497" s="10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6" x14ac:dyDescent="0.3">
      <c r="A498" s="10"/>
      <c r="B498" s="10"/>
      <c r="C498" s="10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6" x14ac:dyDescent="0.3">
      <c r="A499" s="10"/>
      <c r="B499" s="10"/>
      <c r="C499" s="10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6" x14ac:dyDescent="0.3">
      <c r="A500" s="10"/>
      <c r="B500" s="10"/>
      <c r="C500" s="10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6" x14ac:dyDescent="0.3">
      <c r="A501" s="10"/>
      <c r="B501" s="10"/>
      <c r="C501" s="10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6" x14ac:dyDescent="0.3">
      <c r="A502" s="10"/>
      <c r="B502" s="10"/>
      <c r="C502" s="10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6" x14ac:dyDescent="0.3">
      <c r="A503" s="10"/>
      <c r="B503" s="10"/>
      <c r="C503" s="10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6" x14ac:dyDescent="0.3">
      <c r="A504" s="10"/>
      <c r="B504" s="10"/>
      <c r="C504" s="10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6" x14ac:dyDescent="0.3">
      <c r="A505" s="10"/>
      <c r="B505" s="10"/>
      <c r="C505" s="10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6" x14ac:dyDescent="0.3">
      <c r="A506" s="10"/>
      <c r="B506" s="10"/>
      <c r="C506" s="10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6" x14ac:dyDescent="0.3">
      <c r="A507" s="10"/>
      <c r="B507" s="10"/>
      <c r="C507" s="10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6" x14ac:dyDescent="0.3">
      <c r="A508" s="10"/>
      <c r="B508" s="10"/>
      <c r="C508" s="10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6" x14ac:dyDescent="0.3">
      <c r="A509" s="10"/>
      <c r="B509" s="10"/>
      <c r="C509" s="10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6" x14ac:dyDescent="0.3">
      <c r="A510" s="10"/>
      <c r="B510" s="10"/>
      <c r="C510" s="10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6" x14ac:dyDescent="0.3">
      <c r="A511" s="10"/>
      <c r="B511" s="10"/>
      <c r="C511" s="10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6" x14ac:dyDescent="0.3">
      <c r="A512" s="10"/>
      <c r="B512" s="10"/>
      <c r="C512" s="10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6" x14ac:dyDescent="0.3">
      <c r="A513" s="10"/>
      <c r="B513" s="10"/>
      <c r="C513" s="10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6" x14ac:dyDescent="0.3">
      <c r="A514" s="10"/>
      <c r="B514" s="10"/>
      <c r="C514" s="10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6" x14ac:dyDescent="0.3">
      <c r="A515" s="10"/>
      <c r="B515" s="10"/>
      <c r="C515" s="10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6" x14ac:dyDescent="0.3">
      <c r="A516" s="10"/>
      <c r="B516" s="10"/>
      <c r="C516" s="10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6" x14ac:dyDescent="0.3">
      <c r="A517" s="10"/>
      <c r="B517" s="10"/>
      <c r="C517" s="10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6" x14ac:dyDescent="0.3">
      <c r="A518" s="10"/>
      <c r="B518" s="10"/>
      <c r="C518" s="10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6" x14ac:dyDescent="0.3">
      <c r="A519" s="10"/>
      <c r="B519" s="10"/>
      <c r="C519" s="10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6" x14ac:dyDescent="0.3">
      <c r="A520" s="10"/>
      <c r="B520" s="10"/>
      <c r="C520" s="10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6" x14ac:dyDescent="0.3">
      <c r="A521" s="10"/>
      <c r="B521" s="10"/>
      <c r="C521" s="10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6" x14ac:dyDescent="0.3">
      <c r="A522" s="10"/>
      <c r="B522" s="10"/>
      <c r="C522" s="10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6" x14ac:dyDescent="0.3">
      <c r="A523" s="10"/>
      <c r="B523" s="10"/>
      <c r="C523" s="10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6" x14ac:dyDescent="0.3">
      <c r="A524" s="10"/>
      <c r="B524" s="10"/>
      <c r="C524" s="10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6" x14ac:dyDescent="0.3">
      <c r="A525" s="10"/>
      <c r="B525" s="10"/>
      <c r="C525" s="10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6" x14ac:dyDescent="0.3">
      <c r="A526" s="10"/>
      <c r="B526" s="10"/>
      <c r="C526" s="10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6" x14ac:dyDescent="0.3">
      <c r="A527" s="10"/>
      <c r="B527" s="10"/>
      <c r="C527" s="10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6" x14ac:dyDescent="0.3">
      <c r="A528" s="10"/>
      <c r="B528" s="10"/>
      <c r="C528" s="10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6" x14ac:dyDescent="0.3">
      <c r="A529" s="10"/>
      <c r="B529" s="10"/>
      <c r="C529" s="10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6" x14ac:dyDescent="0.3">
      <c r="A530" s="10"/>
      <c r="B530" s="10"/>
      <c r="C530" s="10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6" x14ac:dyDescent="0.3">
      <c r="A531" s="10"/>
      <c r="B531" s="10"/>
      <c r="C531" s="10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6" x14ac:dyDescent="0.3">
      <c r="A532" s="10"/>
      <c r="B532" s="10"/>
      <c r="C532" s="10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6" x14ac:dyDescent="0.3">
      <c r="A533" s="10"/>
      <c r="B533" s="10"/>
      <c r="C533" s="10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6" x14ac:dyDescent="0.3">
      <c r="A534" s="10"/>
      <c r="B534" s="10"/>
      <c r="C534" s="10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6" x14ac:dyDescent="0.3">
      <c r="A535" s="10"/>
      <c r="B535" s="10"/>
      <c r="C535" s="10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6" x14ac:dyDescent="0.3">
      <c r="A536" s="10"/>
      <c r="B536" s="10"/>
      <c r="C536" s="10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6" x14ac:dyDescent="0.3">
      <c r="A537" s="10"/>
      <c r="B537" s="10"/>
      <c r="C537" s="10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6" x14ac:dyDescent="0.3">
      <c r="A538" s="10"/>
      <c r="B538" s="10"/>
      <c r="C538" s="10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6" x14ac:dyDescent="0.3">
      <c r="A539" s="10"/>
      <c r="B539" s="10"/>
      <c r="C539" s="10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6" x14ac:dyDescent="0.3">
      <c r="A540" s="10"/>
      <c r="B540" s="10"/>
      <c r="C540" s="10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6" x14ac:dyDescent="0.3">
      <c r="A541" s="10"/>
      <c r="B541" s="10"/>
      <c r="C541" s="10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6" x14ac:dyDescent="0.3">
      <c r="A542" s="10"/>
      <c r="B542" s="10"/>
      <c r="C542" s="10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6" x14ac:dyDescent="0.3">
      <c r="A543" s="10"/>
      <c r="B543" s="10"/>
      <c r="C543" s="10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6" x14ac:dyDescent="0.3">
      <c r="A544" s="10"/>
      <c r="B544" s="10"/>
      <c r="C544" s="10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6" x14ac:dyDescent="0.3">
      <c r="A545" s="10"/>
      <c r="B545" s="10"/>
      <c r="C545" s="10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6" x14ac:dyDescent="0.3">
      <c r="A546" s="10"/>
      <c r="B546" s="10"/>
      <c r="C546" s="10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6" x14ac:dyDescent="0.3">
      <c r="A547" s="10"/>
      <c r="B547" s="10"/>
      <c r="C547" s="10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6" x14ac:dyDescent="0.3">
      <c r="A548" s="10"/>
      <c r="B548" s="10"/>
      <c r="C548" s="10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6" x14ac:dyDescent="0.3">
      <c r="A549" s="10"/>
      <c r="B549" s="10"/>
      <c r="C549" s="10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6" x14ac:dyDescent="0.3">
      <c r="A550" s="10"/>
      <c r="B550" s="10"/>
      <c r="C550" s="10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6" x14ac:dyDescent="0.3">
      <c r="A551" s="10"/>
      <c r="B551" s="10"/>
      <c r="C551" s="10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6" x14ac:dyDescent="0.3">
      <c r="A552" s="10"/>
      <c r="B552" s="10"/>
      <c r="C552" s="10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6" x14ac:dyDescent="0.3">
      <c r="A553" s="10"/>
      <c r="B553" s="10"/>
      <c r="C553" s="10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6" x14ac:dyDescent="0.3">
      <c r="A554" s="10"/>
      <c r="B554" s="10"/>
      <c r="C554" s="10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6" x14ac:dyDescent="0.3">
      <c r="A555" s="10"/>
      <c r="B555" s="10"/>
      <c r="C555" s="10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6" x14ac:dyDescent="0.3">
      <c r="A556" s="10"/>
      <c r="B556" s="10"/>
      <c r="C556" s="10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6" x14ac:dyDescent="0.3">
      <c r="A557" s="10"/>
      <c r="B557" s="10"/>
      <c r="C557" s="10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6" x14ac:dyDescent="0.3">
      <c r="A558" s="10"/>
      <c r="B558" s="10"/>
      <c r="C558" s="10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6" x14ac:dyDescent="0.3">
      <c r="A559" s="10"/>
      <c r="B559" s="10"/>
      <c r="C559" s="10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6" x14ac:dyDescent="0.3">
      <c r="A560" s="10"/>
      <c r="B560" s="10"/>
      <c r="C560" s="10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6" x14ac:dyDescent="0.3">
      <c r="A561" s="10"/>
      <c r="B561" s="10"/>
      <c r="C561" s="10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6" x14ac:dyDescent="0.3">
      <c r="A562" s="10"/>
      <c r="B562" s="10"/>
      <c r="C562" s="10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6" x14ac:dyDescent="0.3">
      <c r="A563" s="10"/>
      <c r="B563" s="10"/>
      <c r="C563" s="10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6" x14ac:dyDescent="0.3">
      <c r="A564" s="10"/>
      <c r="B564" s="10"/>
      <c r="C564" s="10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6" x14ac:dyDescent="0.3">
      <c r="A565" s="10"/>
      <c r="B565" s="10"/>
      <c r="C565" s="10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6" x14ac:dyDescent="0.3">
      <c r="A566" s="10"/>
      <c r="B566" s="10"/>
      <c r="C566" s="10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6" x14ac:dyDescent="0.3">
      <c r="A567" s="10"/>
      <c r="B567" s="10"/>
      <c r="C567" s="10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6" x14ac:dyDescent="0.3">
      <c r="A568" s="10"/>
      <c r="B568" s="10"/>
      <c r="C568" s="10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6" x14ac:dyDescent="0.3">
      <c r="A569" s="10"/>
      <c r="B569" s="10"/>
      <c r="C569" s="10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6" x14ac:dyDescent="0.3">
      <c r="A570" s="10"/>
      <c r="B570" s="10"/>
      <c r="C570" s="10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6" x14ac:dyDescent="0.3">
      <c r="A571" s="10"/>
      <c r="B571" s="10"/>
      <c r="C571" s="10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6" x14ac:dyDescent="0.3">
      <c r="A572" s="10"/>
      <c r="B572" s="10"/>
      <c r="C572" s="10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6" x14ac:dyDescent="0.3">
      <c r="A573" s="10"/>
      <c r="B573" s="10"/>
      <c r="C573" s="10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6" x14ac:dyDescent="0.3">
      <c r="A574" s="10"/>
      <c r="B574" s="10"/>
      <c r="C574" s="10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6" x14ac:dyDescent="0.3">
      <c r="A575" s="10"/>
      <c r="B575" s="10"/>
      <c r="C575" s="10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6" x14ac:dyDescent="0.3">
      <c r="A576" s="10"/>
      <c r="B576" s="10"/>
      <c r="C576" s="10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6" x14ac:dyDescent="0.3">
      <c r="A577" s="10"/>
      <c r="B577" s="10"/>
      <c r="C577" s="10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6" x14ac:dyDescent="0.3">
      <c r="A578" s="10"/>
      <c r="B578" s="10"/>
      <c r="C578" s="10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6" x14ac:dyDescent="0.3">
      <c r="A579" s="10"/>
      <c r="B579" s="10"/>
      <c r="C579" s="10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6" x14ac:dyDescent="0.3">
      <c r="A580" s="10"/>
      <c r="B580" s="10"/>
      <c r="C580" s="10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6" x14ac:dyDescent="0.3">
      <c r="A581" s="10"/>
      <c r="B581" s="10"/>
      <c r="C581" s="10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6" x14ac:dyDescent="0.3">
      <c r="A582" s="10"/>
      <c r="B582" s="10"/>
      <c r="C582" s="10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6" x14ac:dyDescent="0.3">
      <c r="A583" s="10"/>
      <c r="B583" s="10"/>
      <c r="C583" s="10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6" x14ac:dyDescent="0.3">
      <c r="A584" s="10"/>
      <c r="B584" s="10"/>
      <c r="C584" s="10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6" x14ac:dyDescent="0.3">
      <c r="A585" s="10"/>
      <c r="B585" s="10"/>
      <c r="C585" s="10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6" x14ac:dyDescent="0.3">
      <c r="A586" s="10"/>
      <c r="B586" s="10"/>
      <c r="C586" s="10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6" x14ac:dyDescent="0.3">
      <c r="A587" s="10"/>
      <c r="B587" s="10"/>
      <c r="C587" s="10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6" x14ac:dyDescent="0.3">
      <c r="A588" s="10"/>
      <c r="B588" s="10"/>
      <c r="C588" s="10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6" x14ac:dyDescent="0.3">
      <c r="A589" s="10"/>
      <c r="B589" s="10"/>
      <c r="C589" s="10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6" x14ac:dyDescent="0.3">
      <c r="A590" s="10"/>
      <c r="B590" s="10"/>
      <c r="C590" s="10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6" x14ac:dyDescent="0.3">
      <c r="A591" s="10"/>
      <c r="B591" s="10"/>
      <c r="C591" s="10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6" x14ac:dyDescent="0.3">
      <c r="A592" s="10"/>
      <c r="B592" s="10"/>
      <c r="C592" s="10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6" x14ac:dyDescent="0.3">
      <c r="A593" s="10"/>
      <c r="B593" s="10"/>
      <c r="C593" s="10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6" x14ac:dyDescent="0.3">
      <c r="A594" s="10"/>
      <c r="B594" s="10"/>
      <c r="C594" s="10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6" x14ac:dyDescent="0.3">
      <c r="A595" s="10"/>
      <c r="B595" s="10"/>
      <c r="C595" s="10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6" x14ac:dyDescent="0.3">
      <c r="A596" s="10"/>
      <c r="B596" s="10"/>
      <c r="C596" s="10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6" x14ac:dyDescent="0.3">
      <c r="A597" s="10"/>
      <c r="B597" s="10"/>
      <c r="C597" s="10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6" x14ac:dyDescent="0.3">
      <c r="A598" s="10"/>
      <c r="B598" s="10"/>
      <c r="C598" s="10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6" x14ac:dyDescent="0.3">
      <c r="A599" s="10"/>
      <c r="B599" s="10"/>
      <c r="C599" s="10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6" x14ac:dyDescent="0.3">
      <c r="A600" s="10"/>
      <c r="B600" s="10"/>
      <c r="C600" s="10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6" x14ac:dyDescent="0.3">
      <c r="A601" s="10"/>
      <c r="B601" s="10"/>
      <c r="C601" s="10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6" x14ac:dyDescent="0.3">
      <c r="A602" s="10"/>
      <c r="B602" s="10"/>
      <c r="C602" s="10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6" x14ac:dyDescent="0.3">
      <c r="A603" s="10"/>
      <c r="B603" s="10"/>
      <c r="C603" s="10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6" x14ac:dyDescent="0.3">
      <c r="A604" s="10"/>
      <c r="B604" s="10"/>
      <c r="C604" s="10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6" x14ac:dyDescent="0.3">
      <c r="A605" s="10"/>
      <c r="B605" s="10"/>
      <c r="C605" s="10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6" x14ac:dyDescent="0.3">
      <c r="A606" s="10"/>
      <c r="B606" s="10"/>
      <c r="C606" s="10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6" x14ac:dyDescent="0.3">
      <c r="A607" s="10"/>
      <c r="B607" s="10"/>
      <c r="C607" s="10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6" x14ac:dyDescent="0.3">
      <c r="A608" s="10"/>
      <c r="B608" s="10"/>
      <c r="C608" s="10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6" x14ac:dyDescent="0.3">
      <c r="A609" s="10"/>
      <c r="B609" s="10"/>
      <c r="C609" s="10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6" x14ac:dyDescent="0.3">
      <c r="A610" s="10"/>
      <c r="B610" s="10"/>
      <c r="C610" s="10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6" x14ac:dyDescent="0.3">
      <c r="A611" s="10"/>
      <c r="B611" s="10"/>
      <c r="C611" s="10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6" x14ac:dyDescent="0.3">
      <c r="A612" s="10"/>
      <c r="B612" s="10"/>
      <c r="C612" s="10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6" x14ac:dyDescent="0.3">
      <c r="A613" s="10"/>
      <c r="B613" s="10"/>
      <c r="C613" s="10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6" x14ac:dyDescent="0.3">
      <c r="A614" s="10"/>
      <c r="B614" s="10"/>
      <c r="C614" s="10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6" x14ac:dyDescent="0.3">
      <c r="A615" s="10"/>
      <c r="B615" s="10"/>
      <c r="C615" s="10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6" x14ac:dyDescent="0.3">
      <c r="A616" s="10"/>
      <c r="B616" s="10"/>
      <c r="C616" s="10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6" x14ac:dyDescent="0.3">
      <c r="A617" s="10"/>
      <c r="B617" s="10"/>
      <c r="C617" s="10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6" x14ac:dyDescent="0.3">
      <c r="A618" s="10"/>
      <c r="B618" s="10"/>
      <c r="C618" s="10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6" x14ac:dyDescent="0.3">
      <c r="A619" s="10"/>
      <c r="B619" s="10"/>
      <c r="C619" s="10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6" x14ac:dyDescent="0.3">
      <c r="A620" s="10"/>
      <c r="B620" s="10"/>
      <c r="C620" s="10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6" x14ac:dyDescent="0.3">
      <c r="A621" s="10"/>
      <c r="B621" s="10"/>
      <c r="C621" s="10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6" x14ac:dyDescent="0.3">
      <c r="A622" s="10"/>
      <c r="B622" s="10"/>
      <c r="C622" s="10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6" x14ac:dyDescent="0.3">
      <c r="A623" s="10"/>
      <c r="B623" s="10"/>
      <c r="C623" s="10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6" x14ac:dyDescent="0.3">
      <c r="A624" s="10"/>
      <c r="B624" s="10"/>
      <c r="C624" s="10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6" x14ac:dyDescent="0.3">
      <c r="A625" s="10"/>
      <c r="B625" s="10"/>
      <c r="C625" s="10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6" x14ac:dyDescent="0.3">
      <c r="A626" s="10"/>
      <c r="B626" s="10"/>
      <c r="C626" s="10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6" x14ac:dyDescent="0.3">
      <c r="A627" s="10"/>
      <c r="B627" s="10"/>
      <c r="C627" s="10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6" x14ac:dyDescent="0.3">
      <c r="A628" s="10"/>
      <c r="B628" s="10"/>
      <c r="C628" s="10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6" x14ac:dyDescent="0.3">
      <c r="A629" s="10"/>
      <c r="B629" s="10"/>
      <c r="C629" s="10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6" x14ac:dyDescent="0.3">
      <c r="A630" s="10"/>
      <c r="B630" s="10"/>
      <c r="C630" s="10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6" x14ac:dyDescent="0.3">
      <c r="A631" s="10"/>
      <c r="B631" s="10"/>
      <c r="C631" s="10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6" x14ac:dyDescent="0.3">
      <c r="A632" s="10"/>
      <c r="B632" s="10"/>
      <c r="C632" s="10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6" x14ac:dyDescent="0.3">
      <c r="A633" s="10"/>
      <c r="B633" s="10"/>
      <c r="C633" s="10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6" x14ac:dyDescent="0.3">
      <c r="A634" s="10"/>
      <c r="B634" s="10"/>
      <c r="C634" s="10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6" x14ac:dyDescent="0.3">
      <c r="A635" s="10"/>
      <c r="B635" s="10"/>
      <c r="C635" s="10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6" x14ac:dyDescent="0.3">
      <c r="A636" s="10"/>
      <c r="B636" s="10"/>
      <c r="C636" s="10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6" x14ac:dyDescent="0.3">
      <c r="A637" s="10"/>
      <c r="B637" s="10"/>
      <c r="C637" s="10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6" x14ac:dyDescent="0.3">
      <c r="A638" s="10"/>
      <c r="B638" s="10"/>
      <c r="C638" s="10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6" x14ac:dyDescent="0.3">
      <c r="A639" s="10"/>
      <c r="B639" s="10"/>
      <c r="C639" s="10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6" x14ac:dyDescent="0.3">
      <c r="A640" s="10"/>
      <c r="B640" s="10"/>
      <c r="C640" s="10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6" x14ac:dyDescent="0.3">
      <c r="A641" s="10"/>
      <c r="B641" s="10"/>
      <c r="C641" s="10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6" x14ac:dyDescent="0.3">
      <c r="A642" s="10"/>
      <c r="B642" s="10"/>
      <c r="C642" s="10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6" x14ac:dyDescent="0.3">
      <c r="A643" s="10"/>
      <c r="B643" s="10"/>
      <c r="C643" s="10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6" x14ac:dyDescent="0.3">
      <c r="A644" s="10"/>
      <c r="B644" s="10"/>
      <c r="C644" s="10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6" x14ac:dyDescent="0.3">
      <c r="A645" s="10"/>
      <c r="B645" s="10"/>
      <c r="C645" s="10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6" x14ac:dyDescent="0.3">
      <c r="A646" s="10"/>
      <c r="B646" s="10"/>
      <c r="C646" s="10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6" x14ac:dyDescent="0.3">
      <c r="A647" s="10"/>
      <c r="B647" s="10"/>
      <c r="C647" s="10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6" x14ac:dyDescent="0.3">
      <c r="A648" s="10"/>
      <c r="B648" s="10"/>
      <c r="C648" s="10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6" x14ac:dyDescent="0.3">
      <c r="A649" s="10"/>
      <c r="B649" s="10"/>
      <c r="C649" s="10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6" x14ac:dyDescent="0.3">
      <c r="A650" s="10"/>
      <c r="B650" s="10"/>
      <c r="C650" s="10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6" x14ac:dyDescent="0.3">
      <c r="A651" s="10"/>
      <c r="B651" s="10"/>
      <c r="C651" s="10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6" x14ac:dyDescent="0.3">
      <c r="A652" s="10"/>
      <c r="B652" s="10"/>
      <c r="C652" s="10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6" x14ac:dyDescent="0.3">
      <c r="A653" s="10"/>
      <c r="B653" s="10"/>
      <c r="C653" s="10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6" x14ac:dyDescent="0.3">
      <c r="A654" s="10"/>
      <c r="B654" s="10"/>
      <c r="C654" s="10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6" x14ac:dyDescent="0.3">
      <c r="A655" s="10"/>
      <c r="B655" s="10"/>
      <c r="C655" s="10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6" x14ac:dyDescent="0.3">
      <c r="A656" s="10"/>
      <c r="B656" s="10"/>
      <c r="C656" s="10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6" x14ac:dyDescent="0.3">
      <c r="A657" s="10"/>
      <c r="B657" s="10"/>
      <c r="C657" s="10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6" x14ac:dyDescent="0.3">
      <c r="A658" s="10"/>
      <c r="B658" s="10"/>
      <c r="C658" s="10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6" x14ac:dyDescent="0.3">
      <c r="A659" s="10"/>
      <c r="B659" s="10"/>
      <c r="C659" s="10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6" x14ac:dyDescent="0.3">
      <c r="A660" s="10"/>
      <c r="B660" s="10"/>
      <c r="C660" s="10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6" x14ac:dyDescent="0.3">
      <c r="A661" s="10"/>
      <c r="B661" s="10"/>
      <c r="C661" s="10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6" x14ac:dyDescent="0.3">
      <c r="A662" s="10"/>
      <c r="B662" s="10"/>
      <c r="C662" s="10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6" x14ac:dyDescent="0.3">
      <c r="A663" s="10"/>
      <c r="B663" s="10"/>
      <c r="C663" s="10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6" x14ac:dyDescent="0.3">
      <c r="A664" s="10"/>
      <c r="B664" s="10"/>
      <c r="C664" s="10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6" x14ac:dyDescent="0.3">
      <c r="A665" s="10"/>
      <c r="B665" s="10"/>
      <c r="C665" s="10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6" x14ac:dyDescent="0.3">
      <c r="A666" s="10"/>
      <c r="B666" s="10"/>
      <c r="C666" s="10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6" x14ac:dyDescent="0.3">
      <c r="A667" s="10"/>
      <c r="B667" s="10"/>
      <c r="C667" s="10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6" x14ac:dyDescent="0.3">
      <c r="A668" s="10"/>
      <c r="B668" s="10"/>
      <c r="C668" s="10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6" x14ac:dyDescent="0.3">
      <c r="A669" s="10"/>
      <c r="B669" s="10"/>
      <c r="C669" s="10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6" x14ac:dyDescent="0.3">
      <c r="A670" s="10"/>
      <c r="B670" s="10"/>
      <c r="C670" s="10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6" x14ac:dyDescent="0.3">
      <c r="A671" s="10"/>
      <c r="B671" s="10"/>
      <c r="C671" s="10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6" x14ac:dyDescent="0.3">
      <c r="A672" s="10"/>
      <c r="B672" s="10"/>
      <c r="C672" s="10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6" x14ac:dyDescent="0.3">
      <c r="A673" s="10"/>
      <c r="B673" s="10"/>
      <c r="C673" s="10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6" x14ac:dyDescent="0.3">
      <c r="A674" s="10"/>
      <c r="B674" s="10"/>
      <c r="C674" s="10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6" x14ac:dyDescent="0.3">
      <c r="A675" s="10"/>
      <c r="B675" s="10"/>
      <c r="C675" s="10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6" x14ac:dyDescent="0.3">
      <c r="A676" s="10"/>
      <c r="B676" s="10"/>
      <c r="C676" s="10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6" x14ac:dyDescent="0.3">
      <c r="A677" s="10"/>
      <c r="B677" s="10"/>
      <c r="C677" s="10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6" x14ac:dyDescent="0.3">
      <c r="A678" s="10"/>
      <c r="B678" s="10"/>
      <c r="C678" s="10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6" x14ac:dyDescent="0.3">
      <c r="A679" s="10"/>
      <c r="B679" s="10"/>
      <c r="C679" s="10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6" x14ac:dyDescent="0.3">
      <c r="A680" s="10"/>
      <c r="B680" s="10"/>
      <c r="C680" s="10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6" x14ac:dyDescent="0.3">
      <c r="A681" s="10"/>
      <c r="B681" s="10"/>
      <c r="C681" s="10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6" x14ac:dyDescent="0.3">
      <c r="A682" s="10"/>
      <c r="B682" s="10"/>
      <c r="C682" s="10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6" x14ac:dyDescent="0.3">
      <c r="A683" s="10"/>
      <c r="B683" s="10"/>
      <c r="C683" s="10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6" x14ac:dyDescent="0.3">
      <c r="A684" s="10"/>
      <c r="B684" s="10"/>
      <c r="C684" s="10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6" x14ac:dyDescent="0.3">
      <c r="A685" s="10"/>
      <c r="B685" s="10"/>
      <c r="C685" s="10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6" x14ac:dyDescent="0.3">
      <c r="A686" s="10"/>
      <c r="B686" s="10"/>
      <c r="C686" s="10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6" x14ac:dyDescent="0.3">
      <c r="A687" s="10"/>
      <c r="B687" s="10"/>
      <c r="C687" s="10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6" x14ac:dyDescent="0.3">
      <c r="A688" s="10"/>
      <c r="B688" s="10"/>
      <c r="C688" s="10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6" x14ac:dyDescent="0.3">
      <c r="A689" s="10"/>
      <c r="B689" s="10"/>
      <c r="C689" s="10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6" x14ac:dyDescent="0.3">
      <c r="A690" s="10"/>
      <c r="B690" s="10"/>
      <c r="C690" s="10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6" x14ac:dyDescent="0.3">
      <c r="A691" s="10"/>
      <c r="B691" s="10"/>
      <c r="C691" s="10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6" x14ac:dyDescent="0.3">
      <c r="A692" s="10"/>
      <c r="B692" s="10"/>
      <c r="C692" s="10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6" x14ac:dyDescent="0.3">
      <c r="A693" s="10"/>
      <c r="B693" s="10"/>
      <c r="C693" s="10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6" x14ac:dyDescent="0.3">
      <c r="A694" s="10"/>
      <c r="B694" s="10"/>
      <c r="C694" s="10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6" x14ac:dyDescent="0.3">
      <c r="A695" s="10"/>
      <c r="B695" s="10"/>
      <c r="C695" s="10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6" x14ac:dyDescent="0.3">
      <c r="A696" s="10"/>
      <c r="B696" s="10"/>
      <c r="C696" s="10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6" x14ac:dyDescent="0.3">
      <c r="A697" s="10"/>
      <c r="B697" s="10"/>
      <c r="C697" s="10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6" x14ac:dyDescent="0.3">
      <c r="A698" s="10"/>
      <c r="B698" s="10"/>
      <c r="C698" s="10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6" x14ac:dyDescent="0.3">
      <c r="A699" s="10"/>
      <c r="B699" s="10"/>
      <c r="C699" s="10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6" x14ac:dyDescent="0.3">
      <c r="A700" s="10"/>
      <c r="B700" s="10"/>
      <c r="C700" s="10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6" x14ac:dyDescent="0.3">
      <c r="A701" s="10"/>
      <c r="B701" s="10"/>
      <c r="C701" s="10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6" x14ac:dyDescent="0.3">
      <c r="A702" s="10"/>
      <c r="B702" s="10"/>
      <c r="C702" s="10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6" x14ac:dyDescent="0.3">
      <c r="A703" s="10"/>
      <c r="B703" s="10"/>
      <c r="C703" s="10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6" x14ac:dyDescent="0.3">
      <c r="A704" s="10"/>
      <c r="B704" s="10"/>
      <c r="C704" s="10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6" x14ac:dyDescent="0.3">
      <c r="A705" s="10"/>
      <c r="B705" s="10"/>
      <c r="C705" s="10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6" x14ac:dyDescent="0.3">
      <c r="A706" s="10"/>
      <c r="B706" s="10"/>
      <c r="C706" s="10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6" x14ac:dyDescent="0.3">
      <c r="A707" s="10"/>
      <c r="B707" s="10"/>
      <c r="C707" s="10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6" x14ac:dyDescent="0.3">
      <c r="A708" s="10"/>
      <c r="B708" s="10"/>
      <c r="C708" s="10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6" x14ac:dyDescent="0.3">
      <c r="A709" s="10"/>
      <c r="B709" s="10"/>
      <c r="C709" s="10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6" x14ac:dyDescent="0.3">
      <c r="A710" s="10"/>
      <c r="B710" s="10"/>
      <c r="C710" s="10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6" x14ac:dyDescent="0.3">
      <c r="A711" s="10"/>
      <c r="B711" s="10"/>
      <c r="C711" s="10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6" x14ac:dyDescent="0.3">
      <c r="A712" s="10"/>
      <c r="B712" s="10"/>
      <c r="C712" s="10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6" x14ac:dyDescent="0.3">
      <c r="A713" s="10"/>
      <c r="B713" s="10"/>
      <c r="C713" s="10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6" x14ac:dyDescent="0.3">
      <c r="A714" s="10"/>
      <c r="B714" s="10"/>
      <c r="C714" s="10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6" x14ac:dyDescent="0.3">
      <c r="A715" s="10"/>
      <c r="B715" s="10"/>
      <c r="C715" s="10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6" x14ac:dyDescent="0.3">
      <c r="A716" s="10"/>
      <c r="B716" s="10"/>
      <c r="C716" s="10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6" x14ac:dyDescent="0.3">
      <c r="A717" s="10"/>
      <c r="B717" s="10"/>
      <c r="C717" s="10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6" x14ac:dyDescent="0.3">
      <c r="A718" s="10"/>
      <c r="B718" s="10"/>
      <c r="C718" s="10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6" x14ac:dyDescent="0.3">
      <c r="A719" s="10"/>
      <c r="B719" s="10"/>
      <c r="C719" s="10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6" x14ac:dyDescent="0.3">
      <c r="A720" s="10"/>
      <c r="B720" s="10"/>
      <c r="C720" s="10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6" x14ac:dyDescent="0.3">
      <c r="A721" s="10"/>
      <c r="B721" s="10"/>
      <c r="C721" s="10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6" x14ac:dyDescent="0.3">
      <c r="A722" s="10"/>
      <c r="B722" s="10"/>
      <c r="C722" s="10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6" x14ac:dyDescent="0.3">
      <c r="A723" s="10"/>
      <c r="B723" s="10"/>
      <c r="C723" s="10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6" x14ac:dyDescent="0.3">
      <c r="A724" s="10"/>
      <c r="B724" s="10"/>
      <c r="C724" s="10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6" x14ac:dyDescent="0.3">
      <c r="A725" s="10"/>
      <c r="B725" s="10"/>
      <c r="C725" s="10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6" x14ac:dyDescent="0.3">
      <c r="A726" s="10"/>
      <c r="B726" s="10"/>
      <c r="C726" s="10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6" x14ac:dyDescent="0.3">
      <c r="A727" s="10"/>
      <c r="B727" s="10"/>
      <c r="C727" s="10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6" x14ac:dyDescent="0.3">
      <c r="A728" s="10"/>
      <c r="B728" s="10"/>
      <c r="C728" s="10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6" x14ac:dyDescent="0.3">
      <c r="A729" s="10"/>
      <c r="B729" s="10"/>
      <c r="C729" s="10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6" x14ac:dyDescent="0.3">
      <c r="A730" s="10"/>
      <c r="B730" s="10"/>
      <c r="C730" s="10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6" x14ac:dyDescent="0.3">
      <c r="A731" s="10"/>
      <c r="B731" s="10"/>
      <c r="C731" s="10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6" x14ac:dyDescent="0.3">
      <c r="A732" s="10"/>
      <c r="B732" s="10"/>
      <c r="C732" s="10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6" x14ac:dyDescent="0.3">
      <c r="A733" s="10"/>
      <c r="B733" s="10"/>
      <c r="C733" s="10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6" x14ac:dyDescent="0.3">
      <c r="A734" s="10"/>
      <c r="B734" s="10"/>
      <c r="C734" s="10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6" x14ac:dyDescent="0.3">
      <c r="A735" s="10"/>
      <c r="B735" s="10"/>
      <c r="C735" s="10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6" x14ac:dyDescent="0.3">
      <c r="A736" s="10"/>
      <c r="B736" s="10"/>
      <c r="C736" s="10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6" x14ac:dyDescent="0.3">
      <c r="A737" s="10"/>
      <c r="B737" s="10"/>
      <c r="C737" s="10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6" x14ac:dyDescent="0.3">
      <c r="A738" s="10"/>
      <c r="B738" s="10"/>
      <c r="C738" s="10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6" x14ac:dyDescent="0.3">
      <c r="A739" s="10"/>
      <c r="B739" s="10"/>
      <c r="C739" s="10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6" x14ac:dyDescent="0.3">
      <c r="A740" s="10"/>
      <c r="B740" s="10"/>
      <c r="C740" s="10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6" x14ac:dyDescent="0.3">
      <c r="A741" s="10"/>
      <c r="B741" s="10"/>
      <c r="C741" s="10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6" x14ac:dyDescent="0.3">
      <c r="A742" s="10"/>
      <c r="B742" s="10"/>
      <c r="C742" s="10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6" x14ac:dyDescent="0.3">
      <c r="A743" s="10"/>
      <c r="B743" s="10"/>
      <c r="C743" s="10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6" x14ac:dyDescent="0.3">
      <c r="A744" s="10"/>
      <c r="B744" s="10"/>
      <c r="C744" s="10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6" x14ac:dyDescent="0.3">
      <c r="A745" s="10"/>
      <c r="B745" s="10"/>
      <c r="C745" s="10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6" x14ac:dyDescent="0.3">
      <c r="A746" s="10"/>
      <c r="B746" s="10"/>
      <c r="C746" s="10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6" x14ac:dyDescent="0.3">
      <c r="A747" s="10"/>
      <c r="B747" s="10"/>
      <c r="C747" s="10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6" x14ac:dyDescent="0.3">
      <c r="A748" s="10"/>
      <c r="B748" s="10"/>
      <c r="C748" s="10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6" x14ac:dyDescent="0.3">
      <c r="A749" s="10"/>
      <c r="B749" s="10"/>
      <c r="C749" s="10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6" x14ac:dyDescent="0.3">
      <c r="A750" s="10"/>
      <c r="B750" s="10"/>
      <c r="C750" s="10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6" x14ac:dyDescent="0.3">
      <c r="A751" s="10"/>
      <c r="B751" s="10"/>
      <c r="C751" s="10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6" x14ac:dyDescent="0.3">
      <c r="A752" s="10"/>
      <c r="B752" s="10"/>
      <c r="C752" s="10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6" x14ac:dyDescent="0.3">
      <c r="A753" s="10"/>
      <c r="B753" s="10"/>
      <c r="C753" s="10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6" x14ac:dyDescent="0.3">
      <c r="A754" s="10"/>
      <c r="B754" s="10"/>
      <c r="C754" s="10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6" x14ac:dyDescent="0.3">
      <c r="A755" s="10"/>
      <c r="B755" s="10"/>
      <c r="C755" s="10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6" x14ac:dyDescent="0.3">
      <c r="A756" s="10"/>
      <c r="B756" s="10"/>
      <c r="C756" s="10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6" x14ac:dyDescent="0.3">
      <c r="A757" s="10"/>
      <c r="B757" s="10"/>
      <c r="C757" s="10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6" x14ac:dyDescent="0.3">
      <c r="A758" s="10"/>
      <c r="B758" s="10"/>
      <c r="C758" s="10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6" x14ac:dyDescent="0.3">
      <c r="A759" s="10"/>
      <c r="B759" s="10"/>
      <c r="C759" s="10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6" x14ac:dyDescent="0.3">
      <c r="A760" s="10"/>
      <c r="B760" s="10"/>
      <c r="C760" s="10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6" x14ac:dyDescent="0.3">
      <c r="A761" s="10"/>
      <c r="B761" s="10"/>
      <c r="C761" s="10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6" x14ac:dyDescent="0.3">
      <c r="A762" s="10"/>
      <c r="B762" s="10"/>
      <c r="C762" s="10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6" x14ac:dyDescent="0.3">
      <c r="A763" s="10"/>
      <c r="B763" s="10"/>
      <c r="C763" s="10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6" x14ac:dyDescent="0.3">
      <c r="A764" s="10"/>
      <c r="B764" s="10"/>
      <c r="C764" s="10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6" x14ac:dyDescent="0.3">
      <c r="A765" s="10"/>
      <c r="B765" s="10"/>
      <c r="C765" s="10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6" x14ac:dyDescent="0.3">
      <c r="A766" s="10"/>
      <c r="B766" s="10"/>
      <c r="C766" s="10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6" x14ac:dyDescent="0.3">
      <c r="A767" s="10"/>
      <c r="B767" s="10"/>
      <c r="C767" s="10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6" x14ac:dyDescent="0.3">
      <c r="A768" s="10"/>
      <c r="B768" s="10"/>
      <c r="C768" s="10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6" x14ac:dyDescent="0.3">
      <c r="A769" s="10"/>
      <c r="B769" s="10"/>
      <c r="C769" s="10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6" x14ac:dyDescent="0.3">
      <c r="A770" s="10"/>
      <c r="B770" s="10"/>
      <c r="C770" s="10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6" x14ac:dyDescent="0.3">
      <c r="A771" s="10"/>
      <c r="B771" s="10"/>
      <c r="C771" s="10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6" x14ac:dyDescent="0.3">
      <c r="A772" s="10"/>
      <c r="B772" s="10"/>
      <c r="C772" s="10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6" x14ac:dyDescent="0.3">
      <c r="A773" s="10"/>
      <c r="B773" s="10"/>
      <c r="C773" s="10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6" x14ac:dyDescent="0.3">
      <c r="A774" s="10"/>
      <c r="B774" s="10"/>
      <c r="C774" s="10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6" x14ac:dyDescent="0.3">
      <c r="A775" s="10"/>
      <c r="B775" s="10"/>
      <c r="C775" s="10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6" x14ac:dyDescent="0.3">
      <c r="A776" s="10"/>
      <c r="B776" s="10"/>
      <c r="C776" s="10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6" x14ac:dyDescent="0.3">
      <c r="A777" s="10"/>
      <c r="B777" s="10"/>
      <c r="C777" s="10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6" x14ac:dyDescent="0.3">
      <c r="A778" s="10"/>
      <c r="B778" s="10"/>
      <c r="C778" s="10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6" x14ac:dyDescent="0.3">
      <c r="A779" s="10"/>
      <c r="B779" s="10"/>
      <c r="C779" s="10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6" x14ac:dyDescent="0.3">
      <c r="A780" s="10"/>
      <c r="B780" s="10"/>
      <c r="C780" s="10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6" x14ac:dyDescent="0.3">
      <c r="A781" s="10"/>
      <c r="B781" s="10"/>
      <c r="C781" s="10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6" x14ac:dyDescent="0.3">
      <c r="A782" s="10"/>
      <c r="B782" s="10"/>
      <c r="C782" s="10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6" x14ac:dyDescent="0.3">
      <c r="A783" s="10"/>
      <c r="B783" s="10"/>
      <c r="C783" s="10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6" x14ac:dyDescent="0.3">
      <c r="A784" s="10"/>
      <c r="B784" s="10"/>
      <c r="C784" s="10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6" x14ac:dyDescent="0.3">
      <c r="A785" s="10"/>
      <c r="B785" s="10"/>
      <c r="C785" s="10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6" x14ac:dyDescent="0.3">
      <c r="A786" s="10"/>
      <c r="B786" s="10"/>
      <c r="C786" s="10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6" x14ac:dyDescent="0.3">
      <c r="A787" s="10"/>
      <c r="B787" s="10"/>
      <c r="C787" s="10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6" x14ac:dyDescent="0.3">
      <c r="A788" s="10"/>
      <c r="B788" s="10"/>
      <c r="C788" s="10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6" x14ac:dyDescent="0.3">
      <c r="A789" s="10"/>
      <c r="B789" s="10"/>
      <c r="C789" s="10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6" x14ac:dyDescent="0.3">
      <c r="A790" s="10"/>
      <c r="B790" s="10"/>
      <c r="C790" s="10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6" x14ac:dyDescent="0.3">
      <c r="A791" s="10"/>
      <c r="B791" s="10"/>
      <c r="C791" s="10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6" x14ac:dyDescent="0.3">
      <c r="A792" s="10"/>
      <c r="B792" s="10"/>
      <c r="C792" s="10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6" x14ac:dyDescent="0.3">
      <c r="A793" s="10"/>
      <c r="B793" s="10"/>
      <c r="C793" s="10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6" x14ac:dyDescent="0.3">
      <c r="A794" s="10"/>
      <c r="B794" s="10"/>
      <c r="C794" s="10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6" x14ac:dyDescent="0.3">
      <c r="A795" s="10"/>
      <c r="B795" s="10"/>
      <c r="C795" s="10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6" x14ac:dyDescent="0.3">
      <c r="A796" s="10"/>
      <c r="B796" s="10"/>
      <c r="C796" s="10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6" x14ac:dyDescent="0.3">
      <c r="A797" s="10"/>
      <c r="B797" s="10"/>
      <c r="C797" s="10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6" x14ac:dyDescent="0.3">
      <c r="A798" s="10"/>
      <c r="B798" s="10"/>
      <c r="C798" s="10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6" x14ac:dyDescent="0.3">
      <c r="A799" s="10"/>
      <c r="B799" s="10"/>
      <c r="C799" s="10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6" x14ac:dyDescent="0.3">
      <c r="A800" s="10"/>
      <c r="B800" s="10"/>
      <c r="C800" s="10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6" x14ac:dyDescent="0.3">
      <c r="A801" s="10"/>
      <c r="B801" s="10"/>
      <c r="C801" s="10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6" x14ac:dyDescent="0.3">
      <c r="A802" s="10"/>
      <c r="B802" s="10"/>
      <c r="C802" s="10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6" x14ac:dyDescent="0.3">
      <c r="A803" s="10"/>
      <c r="B803" s="10"/>
      <c r="C803" s="10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6" x14ac:dyDescent="0.3">
      <c r="A804" s="10"/>
      <c r="B804" s="10"/>
      <c r="C804" s="10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6" x14ac:dyDescent="0.3">
      <c r="A805" s="10"/>
      <c r="B805" s="10"/>
      <c r="C805" s="10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6" x14ac:dyDescent="0.3">
      <c r="A806" s="10"/>
      <c r="B806" s="10"/>
      <c r="C806" s="10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6" x14ac:dyDescent="0.3">
      <c r="A807" s="10"/>
      <c r="B807" s="10"/>
      <c r="C807" s="10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6" x14ac:dyDescent="0.3">
      <c r="A808" s="10"/>
      <c r="B808" s="10"/>
      <c r="C808" s="10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6" x14ac:dyDescent="0.3">
      <c r="A809" s="10"/>
      <c r="B809" s="10"/>
      <c r="C809" s="10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6" x14ac:dyDescent="0.3">
      <c r="A810" s="10"/>
      <c r="B810" s="10"/>
      <c r="C810" s="10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6" x14ac:dyDescent="0.3">
      <c r="A811" s="10"/>
      <c r="B811" s="10"/>
      <c r="C811" s="10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6" x14ac:dyDescent="0.3">
      <c r="A812" s="10"/>
      <c r="B812" s="10"/>
      <c r="C812" s="10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6" x14ac:dyDescent="0.3">
      <c r="A813" s="10"/>
      <c r="B813" s="10"/>
      <c r="C813" s="10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6" x14ac:dyDescent="0.3">
      <c r="A814" s="10"/>
      <c r="B814" s="10"/>
      <c r="C814" s="10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6" x14ac:dyDescent="0.3">
      <c r="A815" s="10"/>
      <c r="B815" s="10"/>
      <c r="C815" s="10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6" x14ac:dyDescent="0.3">
      <c r="A816" s="10"/>
      <c r="B816" s="10"/>
      <c r="C816" s="10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6" x14ac:dyDescent="0.3">
      <c r="A817" s="10"/>
      <c r="B817" s="10"/>
      <c r="C817" s="10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6" x14ac:dyDescent="0.3">
      <c r="A818" s="10"/>
      <c r="B818" s="10"/>
      <c r="C818" s="10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6" x14ac:dyDescent="0.3">
      <c r="A819" s="10"/>
      <c r="B819" s="10"/>
      <c r="C819" s="10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6" x14ac:dyDescent="0.3">
      <c r="A820" s="10"/>
      <c r="B820" s="10"/>
      <c r="C820" s="10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6" x14ac:dyDescent="0.3">
      <c r="A821" s="10"/>
      <c r="B821" s="10"/>
      <c r="C821" s="10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6" x14ac:dyDescent="0.3">
      <c r="A822" s="10"/>
      <c r="B822" s="10"/>
      <c r="C822" s="10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6" x14ac:dyDescent="0.3">
      <c r="A823" s="10"/>
      <c r="B823" s="10"/>
      <c r="C823" s="10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6" x14ac:dyDescent="0.3">
      <c r="A824" s="10"/>
      <c r="B824" s="10"/>
      <c r="C824" s="10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6" x14ac:dyDescent="0.3">
      <c r="A825" s="10"/>
      <c r="B825" s="10"/>
      <c r="C825" s="10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6" x14ac:dyDescent="0.3">
      <c r="A826" s="10"/>
      <c r="B826" s="10"/>
      <c r="C826" s="10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6" x14ac:dyDescent="0.3">
      <c r="A827" s="10"/>
      <c r="B827" s="10"/>
      <c r="C827" s="10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6" x14ac:dyDescent="0.3">
      <c r="A828" s="10"/>
      <c r="B828" s="10"/>
      <c r="C828" s="10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6" x14ac:dyDescent="0.3">
      <c r="A829" s="10"/>
      <c r="B829" s="10"/>
      <c r="C829" s="10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6" x14ac:dyDescent="0.3">
      <c r="A830" s="10"/>
      <c r="B830" s="10"/>
      <c r="C830" s="10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6" x14ac:dyDescent="0.3">
      <c r="A831" s="10"/>
      <c r="B831" s="10"/>
      <c r="C831" s="10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6" x14ac:dyDescent="0.3">
      <c r="A832" s="10"/>
      <c r="B832" s="10"/>
      <c r="C832" s="10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6" x14ac:dyDescent="0.3">
      <c r="A833" s="10"/>
      <c r="B833" s="10"/>
      <c r="C833" s="10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6" x14ac:dyDescent="0.3">
      <c r="A834" s="10"/>
      <c r="B834" s="10"/>
      <c r="C834" s="10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6" x14ac:dyDescent="0.3">
      <c r="A835" s="10"/>
      <c r="B835" s="10"/>
      <c r="C835" s="10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6" x14ac:dyDescent="0.3">
      <c r="A836" s="10"/>
      <c r="B836" s="10"/>
      <c r="C836" s="10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6" x14ac:dyDescent="0.3">
      <c r="A837" s="10"/>
      <c r="B837" s="10"/>
      <c r="C837" s="10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6" x14ac:dyDescent="0.3">
      <c r="A838" s="10"/>
      <c r="B838" s="10"/>
      <c r="C838" s="10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6" x14ac:dyDescent="0.3">
      <c r="A839" s="10"/>
      <c r="B839" s="10"/>
      <c r="C839" s="10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6" x14ac:dyDescent="0.3">
      <c r="A840" s="10"/>
      <c r="B840" s="10"/>
      <c r="C840" s="10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6" x14ac:dyDescent="0.3">
      <c r="A841" s="10"/>
      <c r="B841" s="10"/>
      <c r="C841" s="10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6" x14ac:dyDescent="0.3">
      <c r="A842" s="10"/>
      <c r="B842" s="10"/>
      <c r="C842" s="10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6" x14ac:dyDescent="0.3">
      <c r="A843" s="10"/>
      <c r="B843" s="10"/>
      <c r="C843" s="10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6" x14ac:dyDescent="0.3">
      <c r="A844" s="10"/>
      <c r="B844" s="10"/>
      <c r="C844" s="10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6" x14ac:dyDescent="0.3">
      <c r="A845" s="10"/>
      <c r="B845" s="10"/>
      <c r="C845" s="10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6" x14ac:dyDescent="0.3">
      <c r="A846" s="10"/>
      <c r="B846" s="10"/>
      <c r="C846" s="10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6" x14ac:dyDescent="0.3">
      <c r="A847" s="10"/>
      <c r="B847" s="10"/>
      <c r="C847" s="10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6" x14ac:dyDescent="0.3">
      <c r="A848" s="10"/>
      <c r="B848" s="10"/>
      <c r="C848" s="10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6" x14ac:dyDescent="0.3">
      <c r="A849" s="10"/>
      <c r="B849" s="10"/>
      <c r="C849" s="10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6" x14ac:dyDescent="0.3">
      <c r="A850" s="10"/>
      <c r="B850" s="10"/>
      <c r="C850" s="10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6" x14ac:dyDescent="0.3">
      <c r="A851" s="10"/>
      <c r="B851" s="10"/>
      <c r="C851" s="10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6" x14ac:dyDescent="0.3">
      <c r="A852" s="10"/>
      <c r="B852" s="10"/>
      <c r="C852" s="10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6" x14ac:dyDescent="0.3">
      <c r="A853" s="10"/>
      <c r="B853" s="10"/>
      <c r="C853" s="10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6" x14ac:dyDescent="0.3">
      <c r="A854" s="10"/>
      <c r="B854" s="10"/>
      <c r="C854" s="10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6" x14ac:dyDescent="0.3">
      <c r="A855" s="10"/>
      <c r="B855" s="10"/>
      <c r="C855" s="10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6" x14ac:dyDescent="0.3">
      <c r="A856" s="10"/>
      <c r="B856" s="10"/>
      <c r="C856" s="10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6" x14ac:dyDescent="0.3">
      <c r="A857" s="10"/>
      <c r="B857" s="10"/>
      <c r="C857" s="10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6" x14ac:dyDescent="0.3">
      <c r="A858" s="10"/>
      <c r="B858" s="10"/>
      <c r="C858" s="10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6" x14ac:dyDescent="0.3">
      <c r="A859" s="10"/>
      <c r="B859" s="10"/>
      <c r="C859" s="10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6" x14ac:dyDescent="0.3">
      <c r="A860" s="10"/>
      <c r="B860" s="10"/>
      <c r="C860" s="10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6" x14ac:dyDescent="0.3">
      <c r="A861" s="10"/>
      <c r="B861" s="10"/>
      <c r="C861" s="10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6" x14ac:dyDescent="0.3">
      <c r="A862" s="10"/>
      <c r="B862" s="10"/>
      <c r="C862" s="10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6" x14ac:dyDescent="0.3">
      <c r="A863" s="10"/>
      <c r="B863" s="10"/>
      <c r="C863" s="10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6" x14ac:dyDescent="0.3">
      <c r="A864" s="10"/>
      <c r="B864" s="10"/>
      <c r="C864" s="10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6" x14ac:dyDescent="0.3">
      <c r="A865" s="10"/>
      <c r="B865" s="10"/>
      <c r="C865" s="10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6" x14ac:dyDescent="0.3">
      <c r="A866" s="10"/>
      <c r="B866" s="10"/>
      <c r="C866" s="10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6" x14ac:dyDescent="0.3">
      <c r="A867" s="10"/>
      <c r="B867" s="10"/>
      <c r="C867" s="10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6" x14ac:dyDescent="0.3">
      <c r="A868" s="10"/>
      <c r="B868" s="10"/>
      <c r="C868" s="10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6" x14ac:dyDescent="0.3">
      <c r="A869" s="10"/>
      <c r="B869" s="10"/>
      <c r="C869" s="10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6" x14ac:dyDescent="0.3">
      <c r="A870" s="10"/>
      <c r="B870" s="10"/>
      <c r="C870" s="10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6" x14ac:dyDescent="0.3">
      <c r="A871" s="10"/>
      <c r="B871" s="10"/>
      <c r="C871" s="10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6" x14ac:dyDescent="0.3">
      <c r="A872" s="10"/>
      <c r="B872" s="10"/>
      <c r="C872" s="10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6" x14ac:dyDescent="0.3">
      <c r="A873" s="10"/>
      <c r="B873" s="10"/>
      <c r="C873" s="10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6" x14ac:dyDescent="0.3">
      <c r="A874" s="10"/>
      <c r="B874" s="10"/>
      <c r="C874" s="10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6" x14ac:dyDescent="0.3">
      <c r="A875" s="10"/>
      <c r="B875" s="10"/>
      <c r="C875" s="10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6" x14ac:dyDescent="0.3">
      <c r="A876" s="10"/>
      <c r="B876" s="10"/>
      <c r="C876" s="10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6" x14ac:dyDescent="0.3">
      <c r="A877" s="10"/>
      <c r="B877" s="10"/>
      <c r="C877" s="10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6" x14ac:dyDescent="0.3">
      <c r="A878" s="10"/>
      <c r="B878" s="10"/>
      <c r="C878" s="10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6" x14ac:dyDescent="0.3">
      <c r="A879" s="10"/>
      <c r="B879" s="10"/>
      <c r="C879" s="10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6" x14ac:dyDescent="0.3">
      <c r="A880" s="10"/>
      <c r="B880" s="10"/>
      <c r="C880" s="10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6" x14ac:dyDescent="0.3">
      <c r="A881" s="10"/>
      <c r="B881" s="10"/>
      <c r="C881" s="10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6" x14ac:dyDescent="0.3">
      <c r="A882" s="10"/>
      <c r="B882" s="10"/>
      <c r="C882" s="10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6" x14ac:dyDescent="0.3">
      <c r="A883" s="10"/>
      <c r="B883" s="10"/>
      <c r="C883" s="10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6" x14ac:dyDescent="0.3">
      <c r="A884" s="10"/>
      <c r="B884" s="10"/>
      <c r="C884" s="10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6" x14ac:dyDescent="0.3">
      <c r="A885" s="10"/>
      <c r="B885" s="10"/>
      <c r="C885" s="10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6" x14ac:dyDescent="0.3">
      <c r="A886" s="10"/>
      <c r="B886" s="10"/>
      <c r="C886" s="10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6" x14ac:dyDescent="0.3">
      <c r="A887" s="10"/>
      <c r="B887" s="10"/>
      <c r="C887" s="10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6" x14ac:dyDescent="0.3">
      <c r="A888" s="10"/>
      <c r="B888" s="10"/>
      <c r="C888" s="10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6" x14ac:dyDescent="0.3">
      <c r="A889" s="10"/>
      <c r="B889" s="10"/>
      <c r="C889" s="10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6" x14ac:dyDescent="0.3">
      <c r="A890" s="10"/>
      <c r="B890" s="10"/>
      <c r="C890" s="10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6" x14ac:dyDescent="0.3">
      <c r="A891" s="10"/>
      <c r="B891" s="10"/>
      <c r="C891" s="10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6" x14ac:dyDescent="0.3">
      <c r="A892" s="10"/>
      <c r="B892" s="10"/>
      <c r="C892" s="10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6" x14ac:dyDescent="0.3">
      <c r="A893" s="10"/>
      <c r="B893" s="10"/>
      <c r="C893" s="10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6" x14ac:dyDescent="0.3">
      <c r="A894" s="10"/>
      <c r="B894" s="10"/>
      <c r="C894" s="10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6" x14ac:dyDescent="0.3">
      <c r="A895" s="10"/>
      <c r="B895" s="10"/>
      <c r="C895" s="10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6" x14ac:dyDescent="0.3">
      <c r="A896" s="10"/>
      <c r="B896" s="10"/>
      <c r="C896" s="10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6" x14ac:dyDescent="0.3">
      <c r="A897" s="10"/>
      <c r="B897" s="10"/>
      <c r="C897" s="10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6" x14ac:dyDescent="0.3">
      <c r="A898" s="10"/>
      <c r="B898" s="10"/>
      <c r="C898" s="10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6" x14ac:dyDescent="0.3">
      <c r="A899" s="10"/>
      <c r="B899" s="10"/>
      <c r="C899" s="10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6" x14ac:dyDescent="0.3">
      <c r="A900" s="10"/>
      <c r="B900" s="10"/>
      <c r="C900" s="10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6" x14ac:dyDescent="0.3">
      <c r="A901" s="10"/>
      <c r="B901" s="10"/>
      <c r="C901" s="10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6" x14ac:dyDescent="0.3">
      <c r="A902" s="10"/>
      <c r="B902" s="10"/>
      <c r="C902" s="10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6" x14ac:dyDescent="0.3">
      <c r="A903" s="10"/>
      <c r="B903" s="10"/>
      <c r="C903" s="10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6" x14ac:dyDescent="0.3">
      <c r="A904" s="10"/>
      <c r="B904" s="10"/>
      <c r="C904" s="10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6" x14ac:dyDescent="0.3">
      <c r="A905" s="10"/>
      <c r="B905" s="10"/>
      <c r="C905" s="10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6" x14ac:dyDescent="0.3">
      <c r="A906" s="10"/>
      <c r="B906" s="10"/>
      <c r="C906" s="10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6" x14ac:dyDescent="0.3">
      <c r="A907" s="10"/>
      <c r="B907" s="10"/>
      <c r="C907" s="10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6" x14ac:dyDescent="0.3">
      <c r="A908" s="10"/>
      <c r="B908" s="10"/>
      <c r="C908" s="10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6" x14ac:dyDescent="0.3">
      <c r="A909" s="10"/>
      <c r="B909" s="10"/>
      <c r="C909" s="10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6" x14ac:dyDescent="0.3">
      <c r="A910" s="10"/>
      <c r="B910" s="10"/>
      <c r="C910" s="10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6" x14ac:dyDescent="0.3">
      <c r="A911" s="10"/>
      <c r="B911" s="10"/>
      <c r="C911" s="10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6" x14ac:dyDescent="0.3">
      <c r="A912" s="10"/>
      <c r="B912" s="10"/>
      <c r="C912" s="10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6" x14ac:dyDescent="0.3">
      <c r="A913" s="10"/>
      <c r="B913" s="10"/>
      <c r="C913" s="10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6" x14ac:dyDescent="0.3">
      <c r="A914" s="10"/>
      <c r="B914" s="10"/>
      <c r="C914" s="10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6" x14ac:dyDescent="0.3">
      <c r="A915" s="10"/>
      <c r="B915" s="10"/>
      <c r="C915" s="10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6" x14ac:dyDescent="0.3">
      <c r="A916" s="10"/>
      <c r="B916" s="10"/>
      <c r="C916" s="10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6" x14ac:dyDescent="0.3">
      <c r="A917" s="10"/>
      <c r="B917" s="10"/>
      <c r="C917" s="10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6" x14ac:dyDescent="0.3">
      <c r="A918" s="10"/>
      <c r="B918" s="10"/>
      <c r="C918" s="10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6" x14ac:dyDescent="0.3">
      <c r="A919" s="10"/>
      <c r="B919" s="10"/>
      <c r="C919" s="10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6" x14ac:dyDescent="0.3">
      <c r="A920" s="10"/>
      <c r="B920" s="10"/>
      <c r="C920" s="10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6" x14ac:dyDescent="0.3">
      <c r="A921" s="10"/>
      <c r="B921" s="10"/>
      <c r="C921" s="10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6" x14ac:dyDescent="0.3">
      <c r="A922" s="10"/>
      <c r="B922" s="10"/>
      <c r="C922" s="10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6" x14ac:dyDescent="0.3">
      <c r="A923" s="10"/>
      <c r="B923" s="10"/>
      <c r="C923" s="10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6" x14ac:dyDescent="0.3">
      <c r="A924" s="10"/>
      <c r="B924" s="10"/>
      <c r="C924" s="10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6" x14ac:dyDescent="0.3">
      <c r="A925" s="10"/>
      <c r="B925" s="10"/>
      <c r="C925" s="10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6" x14ac:dyDescent="0.3">
      <c r="A926" s="10"/>
      <c r="B926" s="10"/>
      <c r="C926" s="10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6" x14ac:dyDescent="0.3">
      <c r="A927" s="10"/>
      <c r="B927" s="10"/>
      <c r="C927" s="10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6" x14ac:dyDescent="0.3">
      <c r="A928" s="10"/>
      <c r="B928" s="10"/>
      <c r="C928" s="10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6" x14ac:dyDescent="0.3">
      <c r="A929" s="10"/>
      <c r="B929" s="10"/>
      <c r="C929" s="10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6" x14ac:dyDescent="0.3">
      <c r="A930" s="10"/>
      <c r="B930" s="10"/>
      <c r="C930" s="10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6" x14ac:dyDescent="0.3">
      <c r="A931" s="10"/>
      <c r="B931" s="10"/>
      <c r="C931" s="10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6" x14ac:dyDescent="0.3">
      <c r="A932" s="10"/>
      <c r="B932" s="10"/>
      <c r="C932" s="10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6" x14ac:dyDescent="0.3">
      <c r="A933" s="10"/>
      <c r="B933" s="10"/>
      <c r="C933" s="10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6" x14ac:dyDescent="0.3">
      <c r="A934" s="10"/>
      <c r="B934" s="10"/>
      <c r="C934" s="10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6" x14ac:dyDescent="0.3">
      <c r="A935" s="10"/>
      <c r="B935" s="10"/>
      <c r="C935" s="10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6" x14ac:dyDescent="0.3">
      <c r="A936" s="10"/>
      <c r="B936" s="10"/>
      <c r="C936" s="10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6" x14ac:dyDescent="0.3">
      <c r="A937" s="10"/>
      <c r="B937" s="10"/>
      <c r="C937" s="10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6" x14ac:dyDescent="0.3">
      <c r="A938" s="10"/>
      <c r="B938" s="10"/>
      <c r="C938" s="10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6" x14ac:dyDescent="0.3">
      <c r="A939" s="10"/>
      <c r="B939" s="10"/>
      <c r="C939" s="10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6" x14ac:dyDescent="0.3">
      <c r="A940" s="10"/>
      <c r="B940" s="10"/>
      <c r="C940" s="10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6" x14ac:dyDescent="0.3">
      <c r="A941" s="10"/>
      <c r="B941" s="10"/>
      <c r="C941" s="10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6" x14ac:dyDescent="0.3">
      <c r="A942" s="10"/>
      <c r="B942" s="10"/>
      <c r="C942" s="10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6" x14ac:dyDescent="0.3">
      <c r="A943" s="10"/>
      <c r="B943" s="10"/>
      <c r="C943" s="10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6" x14ac:dyDescent="0.3">
      <c r="A944" s="10"/>
      <c r="B944" s="10"/>
      <c r="C944" s="10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6" x14ac:dyDescent="0.3">
      <c r="A945" s="10"/>
      <c r="B945" s="10"/>
      <c r="C945" s="10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6" x14ac:dyDescent="0.3">
      <c r="A946" s="10"/>
      <c r="B946" s="10"/>
      <c r="C946" s="10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6" x14ac:dyDescent="0.3">
      <c r="A947" s="10"/>
      <c r="B947" s="10"/>
      <c r="C947" s="10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6" x14ac:dyDescent="0.3">
      <c r="A948" s="10"/>
      <c r="B948" s="10"/>
      <c r="C948" s="10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6" x14ac:dyDescent="0.3">
      <c r="A949" s="10"/>
      <c r="B949" s="10"/>
      <c r="C949" s="10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6" x14ac:dyDescent="0.3">
      <c r="A950" s="10"/>
      <c r="B950" s="10"/>
      <c r="C950" s="10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6" x14ac:dyDescent="0.3">
      <c r="A951" s="10"/>
      <c r="B951" s="10"/>
      <c r="C951" s="10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6" x14ac:dyDescent="0.3">
      <c r="A952" s="10"/>
      <c r="B952" s="10"/>
      <c r="C952" s="10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6" x14ac:dyDescent="0.3">
      <c r="A953" s="10"/>
      <c r="B953" s="10"/>
      <c r="C953" s="10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6" x14ac:dyDescent="0.3">
      <c r="A954" s="10"/>
      <c r="B954" s="10"/>
      <c r="C954" s="10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6" x14ac:dyDescent="0.3">
      <c r="A955" s="10"/>
      <c r="B955" s="10"/>
      <c r="C955" s="10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6" x14ac:dyDescent="0.3">
      <c r="A956" s="10"/>
      <c r="B956" s="10"/>
      <c r="C956" s="10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6" x14ac:dyDescent="0.3">
      <c r="A957" s="10"/>
      <c r="B957" s="10"/>
      <c r="C957" s="10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6" x14ac:dyDescent="0.3">
      <c r="A958" s="10"/>
      <c r="B958" s="10"/>
      <c r="C958" s="10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6" x14ac:dyDescent="0.3">
      <c r="A959" s="10"/>
      <c r="B959" s="10"/>
      <c r="C959" s="10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6" x14ac:dyDescent="0.3">
      <c r="A960" s="10"/>
      <c r="B960" s="10"/>
      <c r="C960" s="10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6" x14ac:dyDescent="0.3">
      <c r="A961" s="10"/>
      <c r="B961" s="10"/>
      <c r="C961" s="10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6" x14ac:dyDescent="0.3">
      <c r="A962" s="10"/>
      <c r="B962" s="10"/>
      <c r="C962" s="10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6" x14ac:dyDescent="0.3">
      <c r="A963" s="10"/>
      <c r="B963" s="10"/>
      <c r="C963" s="10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6" x14ac:dyDescent="0.3">
      <c r="A964" s="10"/>
      <c r="B964" s="10"/>
      <c r="C964" s="10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6" x14ac:dyDescent="0.3">
      <c r="A965" s="10"/>
      <c r="B965" s="10"/>
      <c r="C965" s="10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6" x14ac:dyDescent="0.3">
      <c r="A966" s="10"/>
      <c r="B966" s="10"/>
      <c r="C966" s="10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6" x14ac:dyDescent="0.3">
      <c r="A967" s="10"/>
      <c r="B967" s="10"/>
      <c r="C967" s="10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6" x14ac:dyDescent="0.3">
      <c r="A968" s="10"/>
      <c r="B968" s="10"/>
      <c r="C968" s="10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6" x14ac:dyDescent="0.3">
      <c r="A969" s="10"/>
      <c r="B969" s="10"/>
      <c r="C969" s="10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6" x14ac:dyDescent="0.3">
      <c r="A970" s="10"/>
      <c r="B970" s="10"/>
      <c r="C970" s="10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6" x14ac:dyDescent="0.3">
      <c r="A971" s="10"/>
      <c r="B971" s="10"/>
      <c r="C971" s="10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6" x14ac:dyDescent="0.3">
      <c r="A972" s="10"/>
      <c r="B972" s="10"/>
      <c r="C972" s="10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6" x14ac:dyDescent="0.3">
      <c r="A973" s="10"/>
      <c r="B973" s="10"/>
      <c r="C973" s="10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6" x14ac:dyDescent="0.3">
      <c r="A974" s="10"/>
      <c r="B974" s="10"/>
      <c r="C974" s="10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6" x14ac:dyDescent="0.3">
      <c r="A975" s="10"/>
      <c r="B975" s="10"/>
      <c r="C975" s="10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6" x14ac:dyDescent="0.3">
      <c r="A976" s="10"/>
      <c r="B976" s="10"/>
      <c r="C976" s="10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6" x14ac:dyDescent="0.3">
      <c r="A977" s="10"/>
      <c r="B977" s="10"/>
      <c r="C977" s="10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6" x14ac:dyDescent="0.3">
      <c r="A978" s="10"/>
      <c r="B978" s="10"/>
      <c r="C978" s="10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6" x14ac:dyDescent="0.3">
      <c r="A979" s="10"/>
      <c r="B979" s="10"/>
      <c r="C979" s="10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6" x14ac:dyDescent="0.3">
      <c r="A980" s="10"/>
      <c r="B980" s="10"/>
      <c r="C980" s="10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6" x14ac:dyDescent="0.3">
      <c r="A981" s="10"/>
      <c r="B981" s="10"/>
      <c r="C981" s="10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6" x14ac:dyDescent="0.3">
      <c r="A982" s="10"/>
      <c r="B982" s="10"/>
      <c r="C982" s="10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6" x14ac:dyDescent="0.3">
      <c r="A983" s="10"/>
      <c r="B983" s="10"/>
      <c r="C983" s="10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6" x14ac:dyDescent="0.3">
      <c r="A984" s="10"/>
      <c r="B984" s="10"/>
      <c r="C984" s="10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6" x14ac:dyDescent="0.3">
      <c r="A985" s="10"/>
      <c r="B985" s="10"/>
      <c r="C985" s="10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6" x14ac:dyDescent="0.3">
      <c r="A986" s="10"/>
      <c r="B986" s="10"/>
      <c r="C986" s="10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6" x14ac:dyDescent="0.3">
      <c r="A987" s="10"/>
      <c r="B987" s="10"/>
      <c r="C987" s="10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6" x14ac:dyDescent="0.3">
      <c r="A988" s="10"/>
      <c r="B988" s="10"/>
      <c r="C988" s="10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6" x14ac:dyDescent="0.3">
      <c r="A989" s="10"/>
      <c r="B989" s="10"/>
      <c r="C989" s="10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6" x14ac:dyDescent="0.3">
      <c r="A990" s="10"/>
      <c r="B990" s="10"/>
      <c r="C990" s="10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6" x14ac:dyDescent="0.3">
      <c r="A991" s="10"/>
      <c r="B991" s="10"/>
      <c r="C991" s="10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6" x14ac:dyDescent="0.3">
      <c r="A992" s="10"/>
      <c r="B992" s="10"/>
      <c r="C992" s="10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6" x14ac:dyDescent="0.3">
      <c r="A993" s="10"/>
      <c r="B993" s="10"/>
      <c r="C993" s="10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6" x14ac:dyDescent="0.3">
      <c r="A994" s="10"/>
      <c r="B994" s="10"/>
      <c r="C994" s="10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6" x14ac:dyDescent="0.3">
      <c r="A995" s="10"/>
      <c r="B995" s="10"/>
      <c r="C995" s="10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</sheetData>
  <conditionalFormatting sqref="D3:D35">
    <cfRule type="cellIs" dxfId="8" priority="1" operator="equal">
      <formula>"Music"</formula>
    </cfRule>
  </conditionalFormatting>
  <conditionalFormatting sqref="D3:D35">
    <cfRule type="cellIs" dxfId="7" priority="2" operator="equal">
      <formula>"Sound"</formula>
    </cfRule>
  </conditionalFormatting>
  <conditionalFormatting sqref="D3:D35">
    <cfRule type="cellIs" dxfId="6" priority="3" operator="equal">
      <formula>"Voice"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800-000000000000}">
          <x14:formula1>
            <xm:f>'&lt;WIP&gt; Enums'!$J$3:$J$1009</xm:f>
          </x14:formula1>
          <xm:sqref>D3:D35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Y1004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3" width="37.61328125" customWidth="1"/>
    <col min="4" max="25" width="18.61328125" customWidth="1"/>
  </cols>
  <sheetData>
    <row r="1" spans="1:25" ht="15.75" customHeight="1" x14ac:dyDescent="0.3">
      <c r="A1" s="1"/>
      <c r="B1" s="2" t="s">
        <v>100</v>
      </c>
      <c r="C1" s="2" t="s">
        <v>198</v>
      </c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5.75" customHeight="1" x14ac:dyDescent="0.3">
      <c r="A2" s="4" t="s">
        <v>0</v>
      </c>
      <c r="B2" s="5"/>
      <c r="C2" s="5"/>
      <c r="D2" s="5"/>
      <c r="E2" s="5"/>
      <c r="F2" s="5"/>
      <c r="G2" s="5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 ht="15.75" customHeight="1" x14ac:dyDescent="0.3">
      <c r="A3" s="10"/>
      <c r="B3" s="8"/>
      <c r="C3" s="8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ht="15.75" customHeight="1" x14ac:dyDescent="0.4">
      <c r="A4" s="10"/>
      <c r="B4" s="14" t="s">
        <v>260</v>
      </c>
      <c r="C4" s="14" t="s">
        <v>261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 ht="15.75" customHeight="1" x14ac:dyDescent="0.4">
      <c r="A5" s="10"/>
      <c r="B5" s="14" t="s">
        <v>262</v>
      </c>
      <c r="C5" s="14" t="s">
        <v>263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spans="1:25" ht="15.75" customHeight="1" x14ac:dyDescent="0.4">
      <c r="A6" s="10"/>
      <c r="B6" s="14" t="s">
        <v>264</v>
      </c>
      <c r="C6" s="14" t="s">
        <v>265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spans="1:25" ht="15.75" customHeight="1" x14ac:dyDescent="0.4">
      <c r="A7" s="10"/>
      <c r="B7" s="8" t="s">
        <v>266</v>
      </c>
      <c r="C7" s="47" t="s">
        <v>267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</row>
    <row r="8" spans="1:25" ht="15.75" customHeight="1" x14ac:dyDescent="0.3">
      <c r="A8" s="10"/>
      <c r="B8" s="8" t="s">
        <v>268</v>
      </c>
      <c r="C8" s="8" t="s">
        <v>269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9" spans="1:25" ht="15.75" customHeight="1" x14ac:dyDescent="0.3">
      <c r="A9" s="10"/>
      <c r="B9" s="8" t="s">
        <v>270</v>
      </c>
      <c r="C9" s="8" t="s">
        <v>271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</row>
    <row r="10" spans="1:25" ht="15.75" customHeight="1" x14ac:dyDescent="0.4">
      <c r="A10" s="10"/>
      <c r="B10" s="8" t="s">
        <v>272</v>
      </c>
      <c r="C10" s="47" t="s">
        <v>273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spans="1:25" ht="15.75" customHeight="1" x14ac:dyDescent="0.4">
      <c r="A11" s="10"/>
      <c r="B11" s="8" t="s">
        <v>274</v>
      </c>
      <c r="C11" s="47" t="s">
        <v>275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</row>
    <row r="12" spans="1:25" ht="15.75" customHeight="1" x14ac:dyDescent="0.3">
      <c r="A12" s="10"/>
      <c r="B12" s="20" t="s">
        <v>276</v>
      </c>
      <c r="C12" s="20" t="s">
        <v>277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</row>
    <row r="13" spans="1:25" ht="15.75" customHeight="1" x14ac:dyDescent="0.3">
      <c r="A13" s="10"/>
      <c r="B13" s="20" t="s">
        <v>278</v>
      </c>
      <c r="C13" s="20" t="s">
        <v>279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spans="1:25" ht="15.75" customHeight="1" x14ac:dyDescent="0.3">
      <c r="A14" s="10"/>
      <c r="B14" s="8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1:25" ht="15.75" customHeight="1" x14ac:dyDescent="0.3">
      <c r="A15" s="10"/>
      <c r="B15" s="8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spans="1:25" ht="15.75" customHeight="1" x14ac:dyDescent="0.3">
      <c r="A16" s="10"/>
      <c r="B16" s="8"/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ht="15.75" customHeight="1" x14ac:dyDescent="0.3">
      <c r="A17" s="10"/>
      <c r="B17" s="8"/>
      <c r="C17" s="8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1:25" ht="15.75" customHeight="1" x14ac:dyDescent="0.3">
      <c r="A18" s="10"/>
      <c r="B18" s="8"/>
      <c r="C18" s="8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spans="1:25" ht="15.75" customHeight="1" x14ac:dyDescent="0.3">
      <c r="A19" s="10"/>
      <c r="B19" s="8"/>
      <c r="C19" s="8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</row>
    <row r="20" spans="1:25" ht="15.75" customHeight="1" x14ac:dyDescent="0.3">
      <c r="A20" s="10"/>
      <c r="B20" s="8"/>
      <c r="C20" s="8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</row>
    <row r="21" spans="1:25" ht="15.75" customHeight="1" x14ac:dyDescent="0.3">
      <c r="A21" s="10"/>
      <c r="B21" s="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</row>
    <row r="22" spans="1:25" ht="15.75" customHeight="1" x14ac:dyDescent="0.3">
      <c r="A22" s="10"/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</row>
    <row r="23" spans="1:25" ht="15.75" customHeight="1" x14ac:dyDescent="0.3">
      <c r="A23" s="10"/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</row>
    <row r="24" spans="1:25" ht="15.75" customHeight="1" x14ac:dyDescent="0.3">
      <c r="A24" s="10"/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</row>
    <row r="25" spans="1:25" ht="15.75" customHeight="1" x14ac:dyDescent="0.3">
      <c r="A25" s="10"/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1:25" ht="15.75" customHeight="1" x14ac:dyDescent="0.3">
      <c r="A26" s="10"/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</row>
    <row r="27" spans="1:25" ht="15.75" customHeight="1" x14ac:dyDescent="0.3">
      <c r="A27" s="10"/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spans="1:25" ht="15.75" customHeight="1" x14ac:dyDescent="0.3">
      <c r="A28" s="10"/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</row>
    <row r="29" spans="1:25" ht="15.75" customHeight="1" x14ac:dyDescent="0.3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</row>
    <row r="30" spans="1:25" ht="15.75" customHeight="1" x14ac:dyDescent="0.3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</row>
    <row r="31" spans="1:25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</row>
    <row r="32" spans="1:25" ht="15.75" customHeight="1" x14ac:dyDescent="0.3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</row>
    <row r="33" spans="1:25" ht="15.75" customHeight="1" x14ac:dyDescent="0.3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</row>
    <row r="34" spans="1:25" ht="15.75" customHeight="1" x14ac:dyDescent="0.3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</row>
    <row r="35" spans="1:25" ht="14.6" x14ac:dyDescent="0.3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</row>
    <row r="36" spans="1:25" ht="14.6" x14ac:dyDescent="0.3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spans="1:25" ht="14.6" x14ac:dyDescent="0.3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spans="1:25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spans="1:25" ht="14.6" x14ac:dyDescent="0.3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</row>
    <row r="40" spans="1:25" ht="14.6" x14ac:dyDescent="0.3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spans="1:25" ht="14.6" x14ac:dyDescent="0.3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spans="1:25" ht="14.6" x14ac:dyDescent="0.3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</row>
    <row r="43" spans="1:25" ht="14.6" x14ac:dyDescent="0.3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spans="1:25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</row>
    <row r="45" spans="1:25" ht="14.6" x14ac:dyDescent="0.3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</row>
    <row r="46" spans="1:25" ht="14.6" x14ac:dyDescent="0.3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</row>
    <row r="47" spans="1:25" ht="14.6" x14ac:dyDescent="0.3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</row>
    <row r="48" spans="1:25" ht="14.6" x14ac:dyDescent="0.3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1:25" ht="14.6" x14ac:dyDescent="0.3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ht="14.6" x14ac:dyDescent="0.3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spans="1:25" ht="14.6" x14ac:dyDescent="0.3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ht="14.6" x14ac:dyDescent="0.3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1:25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1:25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1:25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spans="1:25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spans="1:25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</row>
    <row r="61" spans="1:25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1:25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1:25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1:25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1:25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spans="1:25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spans="1:25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spans="1:25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spans="1:25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spans="1:25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spans="1:25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spans="1:25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spans="1:25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spans="1:25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25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spans="1:25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1:25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spans="1:25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spans="1:25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spans="1:25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spans="1:25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spans="1:25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1:25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spans="1:25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1:25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spans="1:25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spans="1:25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spans="1:25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spans="1:25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spans="1:25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spans="1:25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spans="1:25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spans="1:25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spans="1:25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spans="1:25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spans="1:25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spans="1:25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spans="1:25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spans="1:25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spans="1:25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spans="1:25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spans="1:25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spans="1:25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spans="1:25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spans="1:25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spans="1:25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spans="1:25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spans="1:25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spans="1:25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spans="1:25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spans="1:25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spans="1:25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spans="1:25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spans="1:25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spans="1:25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1:25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1:25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1:25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1:25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1:25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1:25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1:25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1:25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1:25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1:25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1:25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1:25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1:25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1:25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spans="1:25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spans="1:25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spans="1:25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spans="1:25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spans="1:25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spans="1:25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spans="1:25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1:25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spans="1:25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1:25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1:25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spans="1:25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1:25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1:25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1:25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1:25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1:25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1:25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1:25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1:25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1:25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1:25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1:25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1:25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1:25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1:25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1:25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1:25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1:25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1:25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1:25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1:25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25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1:25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1:25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1:25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1:25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1:25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1:25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1:25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1:25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1:25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1:25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1:25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1:25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1:25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1:25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1:25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1:25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1:25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1:25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1:25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1:25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1:25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1:25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1:25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1:25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1:25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1:25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1:25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1:25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1:25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1:25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1:25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1:25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1:25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1:25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1:25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1:25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1:25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1:25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1:25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1:25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1:25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1:25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1:25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1:25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1:25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1:25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1:25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1:25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1:25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1:25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1:25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1:25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1:25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1:25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1:25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1:25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1:25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1:25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1:25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1:25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1:25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1:25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1:25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1:25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1:25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1:25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1:25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1:25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1:25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1:25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1:25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1:25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1:25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1:25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1:25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1:25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1:25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1:25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1:25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1:25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1:25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1:25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1:25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1:25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1:25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1:25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1:25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1:25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1:25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1:25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1:25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1:25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1:25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1:25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1:25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1:25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1:25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1:25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1:25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1:25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1:25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1:25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1:25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1:25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1:25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1:25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1:25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1:25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1:25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1:25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1:25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1:25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1:25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1:25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1:25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1:25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1:25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1:25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1:25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1:25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1:25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1:25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1:25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1:25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1:25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1:25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1:25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1:25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1:25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1:25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1:25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1:25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1:25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1:25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1:25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1:25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1:25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1:25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1:25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1:25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1:25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1:25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1:25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1:25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1:25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1:25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1:25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1:25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1:25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1:25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1:25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1:25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1:25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1:25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1:25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1:25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1:25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1:25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1:25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1:25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1:25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1:25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1:25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1:25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1:25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1:25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1:25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1:25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1:25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1:25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1:25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1:25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1:25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1:25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1:25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1:25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1:25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1:25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1:25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1:25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1:25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1:25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1:25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1:25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1:25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1:25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1:25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1:25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1:25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1:25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1:25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1:25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1:25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1:25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1:25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1:25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1:25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1:25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1:25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1:25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1:25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1:25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1:25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1:25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1:25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1:25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1:25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1:25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1:25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1:25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1:25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1:25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1:25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1:25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1:25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1:25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1:25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1:25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1:25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1:25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1:25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1:25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1:25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1:25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1:25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1:25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1:25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1:25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1:25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1:25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1:25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1:25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1:25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1:25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1:25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1:25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1:25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1:25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1:25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1:25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1:25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1:25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1:25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1:25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1:25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1:25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1:25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1:25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1:25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1:25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1:25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1:25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1:25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1:25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1:25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1:25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1:25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1:25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1:25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1:25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1:25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1:25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1:25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1:25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1:25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1:25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1:25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1:25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1:25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1:25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1:25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1:25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1:25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1:25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1:25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1:25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1:25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1:25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1:25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1:25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1:25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1:25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1:25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1:25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1:25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1:25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1:25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1:25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1:25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1:25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1:25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1:25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1:25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1:25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1:25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1:25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1:25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1:25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1:25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1:25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1:25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1:25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1:25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1:25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1:25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1:25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1:25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1:25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1:25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1:25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1:25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1:25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1:25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1:25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1:25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1:25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1:25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1:25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1:25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1:25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1:25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1:25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1:25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1:25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1:25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1:25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1:25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1:25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1:25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1:25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1:25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1:25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1:25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1:25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1:25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1:25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1:25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1:25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1:25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1:25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1:25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1:25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1:25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1:25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1:25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1:25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1:25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1:25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1:25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1:25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1:25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1:25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1:25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1:25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1:25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1:25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1:25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1:25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1:25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1:25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1:25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1:25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1:25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1:25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1:25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1:25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1:25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1:25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1:25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1:25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1:25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1:25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1:25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1:25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1:25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1:25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1:25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1:25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1:25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1:25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1:25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1:25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1:25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1:25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1:25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1:25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1:25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1:25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1:25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1:25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1:25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1:25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1:25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1:25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1:25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1:25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1:25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1:25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1:25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1:25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1:25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1:25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1:25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1:25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1:25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1:25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1:25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1:25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1:25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1:25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1:25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spans="1:25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1:25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1:25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1:25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1:25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1:25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1:25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1:25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1:25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1:25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1:25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1:25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1:25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1:25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1:25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1:25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1:25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1:25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1:25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1:25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1:25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1:25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1:25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1:25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1:25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1:25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1:25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1:25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1:25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1:25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1:25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1:25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1:25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1:25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1:25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1:25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1:25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1:25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1:25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1:25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1:25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1:25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1:25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1:25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1:25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1:25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1:25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1:25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1:25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1:25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1:25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1:25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1:25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1:25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1:25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1:25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1:25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1:25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1:25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1:25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1:25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1:25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1:25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1:25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1:25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1:25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1:25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1:25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1:25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1:25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1:25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1:25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1:25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1:25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1:25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1:25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1:25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1:25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1:25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1:25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1:25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1:25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1:25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1:25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1:25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1:25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1:25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1:25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1:25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1:25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1:25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1:25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1:25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1:25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1:25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1:25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1:25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1:25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1:25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1:25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1:25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1:25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1:25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1:25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1:25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1:25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1:25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1:25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1:25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1:25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1:25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1:25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1:25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1:25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1:25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1:25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1:25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1:25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1:25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1:25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1:25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1:25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1:25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1:25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1:25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1:25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1:25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1:25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1:25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1:25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1:25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1:25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1:25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1:25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1:25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1:25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1:25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1:25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1:25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1:25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1:25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1:25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1:25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1:25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1:25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1:25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1:25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1:25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1:25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1:25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1:25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1:25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1:25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1:25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1:25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1:25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1:25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1:25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1:25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1:25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1:25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1:25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1:25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1:25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1:25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1:25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1:25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1:25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1:25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1:25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1:25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1:25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1:25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1:25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1:25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1:25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1:25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1:25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1:25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1:25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1:25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1:25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1:25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1:25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1:25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1:25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1:25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1:25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1:25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1:25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1:25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1:25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1:25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1:25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1:25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1:25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1:25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1:25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1:25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1:25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1:25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1:25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1:25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1:25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1:25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1:25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1:25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1:25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1:25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1:25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1:25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1:25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1:25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1:25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1:25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1:25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1:25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1:25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1:25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1:25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1:25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1:25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1:25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1:25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1:25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1:25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1:25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1:25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1:25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1:25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1:25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1:25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1:25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1:25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1:25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1:25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1:25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1:25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1:25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1:25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1:25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1:25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1:25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1:25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1:25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1:25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1:25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1:25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1:25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1:25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1:25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1:25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spans="1:25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spans="1:25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spans="1:25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spans="1:25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spans="1:25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spans="1:25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spans="1:25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spans="1:25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spans="1:25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spans="1:25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spans="1:25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spans="1:25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spans="1:25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spans="1:25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spans="1:25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spans="1:25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spans="1:25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spans="1:25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spans="1:25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spans="1:25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spans="1:25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spans="1:25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spans="1:25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spans="1:25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spans="1:25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spans="1:25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spans="1:25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spans="1:25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spans="1:25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spans="1:25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spans="1:25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spans="1:25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spans="1:25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spans="1:25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spans="1:25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spans="1:25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spans="1:25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spans="1:25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spans="1:25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spans="1:25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spans="1:25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spans="1:25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spans="1:25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spans="1:25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spans="1:25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spans="1:25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spans="1:25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spans="1:25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spans="1:25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spans="1:25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spans="1:25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spans="1:25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spans="1:25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spans="1:25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spans="1:25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spans="1:25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spans="1:25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spans="1:25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spans="1:25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spans="1:25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spans="1:25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spans="1:25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spans="1:25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spans="1:25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spans="1:25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spans="1:25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spans="1:25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spans="1:25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spans="1:25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spans="1:25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spans="1:25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spans="1:25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spans="1:25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spans="1:25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spans="1:25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spans="1:25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spans="1:25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spans="1:25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spans="1:25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spans="1:25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spans="1:25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spans="1:25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spans="1:25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spans="1:25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spans="1:25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spans="1:25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spans="1:25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spans="1:25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spans="1:25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spans="1:25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spans="1:25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spans="1:25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spans="1:25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spans="1:25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spans="1:25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spans="1:25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spans="1:25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spans="1:25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spans="1:25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spans="1:25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spans="1:25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spans="1:25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spans="1:25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spans="1:25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spans="1:25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spans="1:25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spans="1:25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spans="1:25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spans="1:25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spans="1:25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spans="1:25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spans="1:25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spans="1:25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spans="1:25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spans="1:25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spans="1:25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spans="1:25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spans="1:25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spans="1:25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spans="1:25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spans="1:25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spans="1:25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spans="1:25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spans="1:25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spans="1:25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spans="1:25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spans="1:25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spans="1:25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spans="1:25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spans="1:25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spans="1:25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spans="1:25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spans="1:25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spans="1:25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spans="1:25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spans="1:25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spans="1:25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spans="1:25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spans="1:25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spans="1:25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spans="1:25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spans="1:25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spans="1:25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spans="1:25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spans="1:25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spans="1:25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spans="1:25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spans="1:25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spans="1:25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spans="1:25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spans="1:25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spans="1:25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spans="1:25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spans="1:25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spans="1:25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spans="1:25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spans="1:25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spans="1:25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spans="1:25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spans="1:25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spans="1:25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spans="1:25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spans="1:25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spans="1:25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spans="1:25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  <row r="997" spans="1:25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</row>
    <row r="998" spans="1:25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</row>
    <row r="999" spans="1:25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</row>
    <row r="1000" spans="1:25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</row>
    <row r="1001" spans="1:25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</row>
    <row r="1002" spans="1:25" ht="14.6" x14ac:dyDescent="0.3">
      <c r="A1002" s="10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</row>
    <row r="1003" spans="1:25" ht="14.6" x14ac:dyDescent="0.3">
      <c r="A1003" s="10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</row>
    <row r="1004" spans="1:25" ht="14.6" x14ac:dyDescent="0.3">
      <c r="A1004" s="10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1001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6" width="18.61328125" customWidth="1"/>
  </cols>
  <sheetData>
    <row r="1" spans="1:26" ht="15.75" customHeight="1" x14ac:dyDescent="0.4">
      <c r="A1" s="40"/>
      <c r="B1" s="12" t="s">
        <v>100</v>
      </c>
      <c r="C1" s="12" t="s">
        <v>194</v>
      </c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4">
      <c r="A2" s="41" t="s">
        <v>0</v>
      </c>
      <c r="B2" s="13"/>
      <c r="C2" s="13"/>
      <c r="D2" s="5"/>
      <c r="E2" s="5"/>
      <c r="F2" s="5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4">
      <c r="A3" s="42"/>
      <c r="B3" s="14" t="str">
        <f>'&lt;WIP&gt; L10nData'!B3</f>
        <v>xx</v>
      </c>
      <c r="C3" s="48" t="b">
        <v>0</v>
      </c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4">
      <c r="A4" s="27"/>
      <c r="B4" s="14" t="str">
        <f>'&lt;WIP&gt; L10nData'!B4</f>
        <v>en</v>
      </c>
      <c r="C4" s="43" t="b">
        <v>1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4">
      <c r="A5" s="27"/>
      <c r="B5" s="14" t="str">
        <f>'&lt;WIP&gt; L10nData'!B5</f>
        <v>cn</v>
      </c>
      <c r="C5" s="48" t="b">
        <v>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4">
      <c r="A6" s="10"/>
      <c r="B6" s="14" t="str">
        <f>'&lt;WIP&gt; L10nData'!B6</f>
        <v>zh</v>
      </c>
      <c r="C6" s="48" t="b">
        <v>0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4">
      <c r="A7" s="10"/>
      <c r="B7" s="17" t="s">
        <v>280</v>
      </c>
      <c r="C7" s="48" t="b">
        <v>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4">
      <c r="A8" s="10"/>
      <c r="B8" s="17" t="s">
        <v>281</v>
      </c>
      <c r="C8" s="48" t="b">
        <v>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4">
      <c r="A9" s="10"/>
      <c r="B9" s="17" t="s">
        <v>282</v>
      </c>
      <c r="C9" s="48" t="b">
        <v>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4">
      <c r="A10" s="10"/>
      <c r="B10" s="17" t="s">
        <v>283</v>
      </c>
      <c r="C10" s="48" t="b">
        <v>0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4">
      <c r="A11" s="10"/>
      <c r="B11" s="17" t="s">
        <v>284</v>
      </c>
      <c r="C11" s="48" t="b"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3">
      <c r="A12" s="10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3">
      <c r="A13" s="10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3">
      <c r="A14" s="10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3">
      <c r="A15" s="10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3">
      <c r="A16" s="10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3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3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3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3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3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3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3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3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3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3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3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3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3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3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3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3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3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6" x14ac:dyDescent="0.3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6" x14ac:dyDescent="0.3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6" x14ac:dyDescent="0.3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6" x14ac:dyDescent="0.3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6" x14ac:dyDescent="0.3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6" x14ac:dyDescent="0.3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6" x14ac:dyDescent="0.3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6" x14ac:dyDescent="0.3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6" x14ac:dyDescent="0.3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6" x14ac:dyDescent="0.3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6" x14ac:dyDescent="0.3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6" x14ac:dyDescent="0.3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6" x14ac:dyDescent="0.3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6" x14ac:dyDescent="0.3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6" x14ac:dyDescent="0.3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6" x14ac:dyDescent="0.3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conditionalFormatting sqref="C3:C11">
    <cfRule type="cellIs" dxfId="5" priority="1" operator="equal">
      <formula>"TRUE"</formula>
    </cfRule>
  </conditionalFormatting>
  <conditionalFormatting sqref="C3:C11">
    <cfRule type="cellIs" dxfId="4" priority="2" operator="equal">
      <formula>"FALSE"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A00-000000000000}">
          <x14:formula1>
            <xm:f>'&lt;WIP&gt; Enums'!$I$3:$I$1009</xm:f>
          </x14:formula1>
          <xm:sqref>C3:C11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B715"/>
  <sheetViews>
    <sheetView workbookViewId="0">
      <pane ySplit="1" topLeftCell="A2" activePane="bottomLeft" state="frozen"/>
      <selection pane="bottomLeft" activeCell="B3" sqref="B3"/>
    </sheetView>
  </sheetViews>
  <sheetFormatPr defaultColWidth="12.61328125" defaultRowHeight="15.75" customHeight="1" x14ac:dyDescent="0.3"/>
  <cols>
    <col min="1" max="1" width="4.3828125" customWidth="1"/>
    <col min="2" max="2" width="45.69140625" customWidth="1"/>
    <col min="3" max="3" width="20.07421875" customWidth="1"/>
    <col min="4" max="4" width="20.69140625" customWidth="1"/>
    <col min="5" max="5" width="127.4609375" customWidth="1"/>
  </cols>
  <sheetData>
    <row r="1" spans="1:28" ht="15.75" customHeight="1" x14ac:dyDescent="0.3">
      <c r="A1" s="49"/>
      <c r="B1" s="50" t="s">
        <v>285</v>
      </c>
      <c r="C1" s="51" t="s">
        <v>286</v>
      </c>
      <c r="D1" s="52" t="s">
        <v>287</v>
      </c>
      <c r="E1" s="51" t="s">
        <v>288</v>
      </c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</row>
    <row r="2" spans="1:28" ht="15.75" customHeight="1" x14ac:dyDescent="0.3">
      <c r="A2" s="54"/>
      <c r="B2" s="55"/>
      <c r="C2" s="56"/>
      <c r="D2" s="56"/>
      <c r="E2" s="57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</row>
    <row r="3" spans="1:28" ht="15.75" customHeight="1" x14ac:dyDescent="0.3">
      <c r="A3" s="58" t="s">
        <v>0</v>
      </c>
      <c r="B3" s="90" t="s">
        <v>289</v>
      </c>
      <c r="C3" s="89"/>
      <c r="D3" s="89"/>
      <c r="E3" s="8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</row>
    <row r="4" spans="1:28" ht="15.75" customHeight="1" x14ac:dyDescent="0.3">
      <c r="A4" s="60"/>
      <c r="B4" s="61"/>
      <c r="C4" s="62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</row>
    <row r="5" spans="1:28" ht="15.75" customHeight="1" x14ac:dyDescent="0.3">
      <c r="A5" s="60"/>
      <c r="B5" s="63" t="str">
        <f>Event!F3</f>
        <v>users_none_enter_none</v>
      </c>
      <c r="C5" s="64" t="s">
        <v>290</v>
      </c>
      <c r="D5" s="65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</row>
    <row r="6" spans="1:28" ht="15.75" customHeight="1" x14ac:dyDescent="0.3">
      <c r="A6" s="60"/>
      <c r="B6" s="66"/>
      <c r="C6" s="67">
        <v>0</v>
      </c>
      <c r="D6" s="68"/>
      <c r="E6" s="69" t="s">
        <v>291</v>
      </c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</row>
    <row r="7" spans="1:28" ht="15.75" customHeight="1" x14ac:dyDescent="0.3">
      <c r="A7" s="60"/>
      <c r="B7" s="70" t="str">
        <f>CONCATENATE("[",B5,"]")</f>
        <v>[users_none_enter_none]</v>
      </c>
      <c r="C7" s="64"/>
      <c r="D7" s="65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</row>
    <row r="8" spans="1:28" ht="15.75" customHeight="1" x14ac:dyDescent="0.3">
      <c r="A8" s="60"/>
      <c r="B8" s="61"/>
      <c r="C8" s="62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</row>
    <row r="9" spans="1:28" ht="15.75" customHeight="1" x14ac:dyDescent="0.3">
      <c r="A9" s="58" t="s">
        <v>0</v>
      </c>
      <c r="B9" s="90" t="s">
        <v>292</v>
      </c>
      <c r="C9" s="89"/>
      <c r="D9" s="89"/>
      <c r="E9" s="8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</row>
    <row r="10" spans="1:28" ht="15.75" customHeight="1" x14ac:dyDescent="0.3">
      <c r="A10" s="60"/>
      <c r="B10" s="61"/>
      <c r="C10" s="62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</row>
    <row r="11" spans="1:28" ht="15.75" customHeight="1" x14ac:dyDescent="0.3">
      <c r="A11" s="60"/>
      <c r="B11" s="70" t="str">
        <f>Event!F4</f>
        <v>opensave_none_enter_none</v>
      </c>
      <c r="C11" s="64" t="s">
        <v>290</v>
      </c>
      <c r="D11" s="65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</row>
    <row r="12" spans="1:28" ht="15.75" customHeight="1" x14ac:dyDescent="0.3">
      <c r="A12" s="60"/>
      <c r="B12" s="66"/>
      <c r="C12" s="67">
        <v>0</v>
      </c>
      <c r="D12" s="68">
        <v>0</v>
      </c>
      <c r="E12" s="71" t="s">
        <v>293</v>
      </c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</row>
    <row r="13" spans="1:28" ht="15.75" customHeight="1" x14ac:dyDescent="0.3">
      <c r="A13" s="60"/>
      <c r="B13" s="70" t="str">
        <f>CONCATENATE("[",B11,"]")</f>
        <v>[opensave_none_enter_none]</v>
      </c>
      <c r="C13" s="64"/>
      <c r="D13" s="65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</row>
    <row r="14" spans="1:28" ht="15.75" customHeight="1" x14ac:dyDescent="0.3">
      <c r="A14" s="60"/>
      <c r="B14" s="62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</row>
    <row r="15" spans="1:28" ht="15.75" customHeight="1" x14ac:dyDescent="0.3">
      <c r="A15" s="58" t="s">
        <v>0</v>
      </c>
      <c r="B15" s="90" t="s">
        <v>294</v>
      </c>
      <c r="C15" s="89"/>
      <c r="D15" s="89"/>
      <c r="E15" s="8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</row>
    <row r="16" spans="1:28" ht="15.75" customHeight="1" x14ac:dyDescent="0.3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</row>
    <row r="17" spans="1:28" ht="15.75" customHeight="1" x14ac:dyDescent="0.3">
      <c r="A17" s="60"/>
      <c r="B17" s="70" t="str">
        <f>Event!F5</f>
        <v>lobby_none_enter_none</v>
      </c>
      <c r="C17" s="65" t="s">
        <v>295</v>
      </c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</row>
    <row r="18" spans="1:28" ht="15.75" customHeight="1" x14ac:dyDescent="0.3">
      <c r="A18" s="60"/>
      <c r="B18" s="66"/>
      <c r="C18" s="68">
        <v>0</v>
      </c>
      <c r="D18" s="69"/>
      <c r="E18" s="71" t="s">
        <v>296</v>
      </c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</row>
    <row r="19" spans="1:28" ht="15.75" customHeight="1" x14ac:dyDescent="0.3">
      <c r="A19" s="60"/>
      <c r="B19" s="66"/>
      <c r="C19" s="6">
        <v>100</v>
      </c>
      <c r="D19" s="72"/>
      <c r="E19" s="73" t="s">
        <v>297</v>
      </c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</row>
    <row r="20" spans="1:28" ht="15.75" customHeight="1" x14ac:dyDescent="0.3">
      <c r="A20" s="60"/>
      <c r="B20" s="66"/>
      <c r="C20" s="68">
        <v>150</v>
      </c>
      <c r="D20" s="69"/>
      <c r="E20" s="71" t="s">
        <v>298</v>
      </c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</row>
    <row r="21" spans="1:28" ht="15.75" customHeight="1" x14ac:dyDescent="0.3">
      <c r="A21" s="60"/>
      <c r="B21" s="66"/>
      <c r="C21" s="6">
        <v>200</v>
      </c>
      <c r="D21" s="72"/>
      <c r="E21" s="73" t="s">
        <v>299</v>
      </c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</row>
    <row r="22" spans="1:28" ht="15.75" customHeight="1" x14ac:dyDescent="0.3">
      <c r="A22" s="60"/>
      <c r="B22" s="70" t="str">
        <f>CONCATENATE("[",B17,"]")</f>
        <v>[lobby_none_enter_none]</v>
      </c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</row>
    <row r="23" spans="1:28" ht="15.75" customHeight="1" x14ac:dyDescent="0.3">
      <c r="A23" s="60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</row>
    <row r="24" spans="1:28" ht="15.75" customHeight="1" x14ac:dyDescent="0.3">
      <c r="A24" s="58" t="s">
        <v>0</v>
      </c>
      <c r="B24" s="90" t="s">
        <v>300</v>
      </c>
      <c r="C24" s="89"/>
      <c r="D24" s="89"/>
      <c r="E24" s="8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</row>
    <row r="25" spans="1:28" ht="15.75" customHeight="1" x14ac:dyDescent="0.3">
      <c r="A25" s="60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</row>
    <row r="26" spans="1:28" ht="15.75" customHeight="1" x14ac:dyDescent="0.3">
      <c r="A26" s="60"/>
      <c r="B26" s="70" t="str">
        <f>Event!F7</f>
        <v>battle_none_enter_none</v>
      </c>
      <c r="C26" s="65" t="s">
        <v>301</v>
      </c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</row>
    <row r="27" spans="1:28" ht="15.75" customHeight="1" x14ac:dyDescent="0.3">
      <c r="A27" s="60"/>
      <c r="B27" s="66"/>
      <c r="C27" s="6">
        <v>0</v>
      </c>
      <c r="D27" s="72"/>
      <c r="E27" s="72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</row>
    <row r="28" spans="1:28" ht="15.75" customHeight="1" x14ac:dyDescent="0.3">
      <c r="A28" s="60"/>
      <c r="B28" s="70" t="str">
        <f>CONCATENATE("[",B26,"]")</f>
        <v>[battle_none_enter_none]</v>
      </c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</row>
    <row r="29" spans="1:28" ht="15.75" customHeight="1" x14ac:dyDescent="0.3">
      <c r="A29" s="60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</row>
    <row r="30" spans="1:28" ht="15.75" customHeight="1" x14ac:dyDescent="0.3">
      <c r="A30" s="60"/>
      <c r="B30" s="70" t="str">
        <f>Event!F8</f>
        <v>battle_wait_enter_beforeconversation</v>
      </c>
      <c r="C30" s="65" t="s">
        <v>295</v>
      </c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</row>
    <row r="31" spans="1:28" ht="15.75" customHeight="1" x14ac:dyDescent="0.3">
      <c r="A31" s="60"/>
      <c r="B31" s="66"/>
      <c r="C31" s="68">
        <v>0</v>
      </c>
      <c r="D31" s="69"/>
      <c r="E31" s="69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</row>
    <row r="32" spans="1:28" ht="15.75" customHeight="1" x14ac:dyDescent="0.3">
      <c r="A32" s="60"/>
      <c r="B32" s="70" t="str">
        <f>CONCATENATE("[",B30,"]")</f>
        <v>[battle_wait_enter_beforeconversation]</v>
      </c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</row>
    <row r="33" spans="1:28" ht="15.75" customHeight="1" x14ac:dyDescent="0.3">
      <c r="A33" s="60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</row>
    <row r="34" spans="1:28" ht="14.6" x14ac:dyDescent="0.3">
      <c r="A34" s="60"/>
      <c r="B34" s="70" t="str">
        <f>Event!F9</f>
        <v>battle_wait_enter_afterconversation</v>
      </c>
      <c r="C34" s="74" t="s">
        <v>295</v>
      </c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</row>
    <row r="35" spans="1:28" ht="14.6" x14ac:dyDescent="0.3">
      <c r="A35" s="60"/>
      <c r="B35" s="66"/>
      <c r="C35" s="68">
        <v>0</v>
      </c>
      <c r="D35" s="69"/>
      <c r="E35" s="71" t="s">
        <v>302</v>
      </c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</row>
    <row r="36" spans="1:28" ht="14.6" x14ac:dyDescent="0.3">
      <c r="A36" s="60"/>
      <c r="B36" s="66"/>
      <c r="C36" s="6">
        <v>100</v>
      </c>
      <c r="D36" s="6"/>
      <c r="E36" s="73" t="s">
        <v>303</v>
      </c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</row>
    <row r="37" spans="1:28" ht="14.6" x14ac:dyDescent="0.3">
      <c r="A37" s="60"/>
      <c r="B37" s="70" t="str">
        <f>CONCATENATE("[",B34,"]")</f>
        <v>[battle_wait_enter_afterconversation]</v>
      </c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</row>
    <row r="38" spans="1:28" ht="14.6" x14ac:dyDescent="0.3">
      <c r="A38" s="60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</row>
    <row r="39" spans="1:28" ht="14.6" x14ac:dyDescent="0.3">
      <c r="A39" s="60"/>
      <c r="B39" s="70" t="str">
        <f>Event!F10</f>
        <v>battle_run_enter_first</v>
      </c>
      <c r="C39" s="65" t="s">
        <v>301</v>
      </c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</row>
    <row r="40" spans="1:28" ht="14.6" x14ac:dyDescent="0.3">
      <c r="A40" s="60"/>
      <c r="B40" s="66"/>
      <c r="C40" s="68">
        <v>0</v>
      </c>
      <c r="D40" s="69"/>
      <c r="E40" s="7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</row>
    <row r="41" spans="1:28" ht="14.6" x14ac:dyDescent="0.3">
      <c r="A41" s="60"/>
      <c r="B41" s="70" t="str">
        <f>CONCATENATE("[",B39,"]")</f>
        <v>[battle_run_enter_first]</v>
      </c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</row>
    <row r="42" spans="1:28" ht="14.6" x14ac:dyDescent="0.3">
      <c r="A42" s="60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</row>
    <row r="43" spans="1:28" ht="14.6" x14ac:dyDescent="0.3">
      <c r="A43" s="60"/>
      <c r="B43" s="70" t="str">
        <f>Event!F11</f>
        <v>battle_run_entercomplete_first</v>
      </c>
      <c r="C43" s="65" t="s">
        <v>301</v>
      </c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</row>
    <row r="44" spans="1:28" ht="14.6" x14ac:dyDescent="0.3">
      <c r="A44" s="60"/>
      <c r="B44" s="66"/>
      <c r="C44" s="68">
        <v>0</v>
      </c>
      <c r="D44" s="69"/>
      <c r="E44" s="71" t="s">
        <v>304</v>
      </c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</row>
    <row r="45" spans="1:28" ht="14.6" x14ac:dyDescent="0.3">
      <c r="A45" s="60"/>
      <c r="B45" s="70" t="str">
        <f>CONCATENATE("[",B43,"]")</f>
        <v>[battle_run_entercomplete_first]</v>
      </c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</row>
    <row r="46" spans="1:28" ht="14.6" x14ac:dyDescent="0.3">
      <c r="A46" s="60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</row>
    <row r="47" spans="1:28" ht="14.6" x14ac:dyDescent="0.3">
      <c r="A47" s="60"/>
      <c r="B47" s="70" t="str">
        <f>Event!F12</f>
        <v>battle_end_none_none</v>
      </c>
      <c r="C47" s="65" t="s">
        <v>301</v>
      </c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</row>
    <row r="48" spans="1:28" ht="14.6" x14ac:dyDescent="0.3">
      <c r="A48" s="60"/>
      <c r="B48" s="66"/>
      <c r="C48" s="68">
        <v>0</v>
      </c>
      <c r="D48" s="69"/>
      <c r="E48" s="69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</row>
    <row r="49" spans="1:28" ht="14.6" x14ac:dyDescent="0.3">
      <c r="A49" s="60"/>
      <c r="B49" s="70" t="str">
        <f>CONCATENATE("[",B47,"]")</f>
        <v>[battle_end_none_none]</v>
      </c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</row>
    <row r="50" spans="1:28" ht="14.6" x14ac:dyDescent="0.3">
      <c r="A50" s="60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</row>
    <row r="51" spans="1:28" ht="14.6" x14ac:dyDescent="0.3">
      <c r="A51" s="60"/>
      <c r="B51" s="70" t="str">
        <f>Event!F13</f>
        <v>battle_end_none_victory</v>
      </c>
      <c r="C51" s="65" t="s">
        <v>295</v>
      </c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</row>
    <row r="52" spans="1:28" ht="14.6" x14ac:dyDescent="0.3">
      <c r="A52" s="60"/>
      <c r="B52" s="66"/>
      <c r="C52" s="75">
        <v>0</v>
      </c>
      <c r="D52" s="68"/>
      <c r="E52" s="7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</row>
    <row r="53" spans="1:28" ht="14.6" x14ac:dyDescent="0.3">
      <c r="A53" s="60"/>
      <c r="B53" s="66"/>
      <c r="C53" s="68">
        <v>100</v>
      </c>
      <c r="D53" s="68"/>
      <c r="E53" s="71" t="s">
        <v>305</v>
      </c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</row>
    <row r="54" spans="1:28" ht="14.6" x14ac:dyDescent="0.3">
      <c r="A54" s="60"/>
      <c r="B54" s="70" t="str">
        <f>CONCATENATE("[",B51,"]")</f>
        <v>[battle_end_none_victory]</v>
      </c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</row>
    <row r="55" spans="1:28" ht="15.45" x14ac:dyDescent="0.3">
      <c r="A55" s="54"/>
      <c r="B55" s="76"/>
      <c r="C55" s="57"/>
      <c r="D55" s="57"/>
      <c r="E55" s="77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</row>
    <row r="56" spans="1:28" ht="14.6" x14ac:dyDescent="0.3">
      <c r="A56" s="60"/>
      <c r="B56" s="70" t="str">
        <f>Event!F14</f>
        <v>battle_end_none_defeat</v>
      </c>
      <c r="C56" s="65" t="s">
        <v>301</v>
      </c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</row>
    <row r="57" spans="1:28" ht="14.6" x14ac:dyDescent="0.3">
      <c r="A57" s="60"/>
      <c r="B57" s="66"/>
      <c r="C57" s="68">
        <v>0</v>
      </c>
      <c r="D57" s="69"/>
      <c r="E57" s="7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</row>
    <row r="58" spans="1:28" ht="14.6" x14ac:dyDescent="0.3">
      <c r="A58" s="60"/>
      <c r="B58" s="70" t="str">
        <f>CONCATENATE("[",B56,"]")</f>
        <v>[battle_end_none_defeat]</v>
      </c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</row>
    <row r="59" spans="1:28" ht="15.45" x14ac:dyDescent="0.3">
      <c r="A59" s="54"/>
      <c r="B59" s="76"/>
      <c r="C59" s="57"/>
      <c r="D59" s="57"/>
      <c r="E59" s="77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</row>
    <row r="60" spans="1:28" ht="14.6" x14ac:dyDescent="0.3">
      <c r="A60" s="60"/>
      <c r="B60" s="70" t="str">
        <f>Event!F16</f>
        <v>battle_quit_enter_none</v>
      </c>
      <c r="C60" s="65" t="s">
        <v>301</v>
      </c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</row>
    <row r="61" spans="1:28" ht="14.6" x14ac:dyDescent="0.3">
      <c r="A61" s="60"/>
      <c r="B61" s="66"/>
      <c r="C61" s="68">
        <v>0</v>
      </c>
      <c r="D61" s="69"/>
      <c r="E61" s="71" t="s">
        <v>306</v>
      </c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</row>
    <row r="62" spans="1:28" ht="14.6" x14ac:dyDescent="0.3">
      <c r="A62" s="60"/>
      <c r="B62" s="70" t="str">
        <f>CONCATENATE("[",B60,"]")</f>
        <v>[battle_quit_enter_none]</v>
      </c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</row>
    <row r="63" spans="1:28" ht="15.45" x14ac:dyDescent="0.3">
      <c r="A63" s="54"/>
      <c r="B63" s="76"/>
      <c r="C63" s="57"/>
      <c r="D63" s="57"/>
      <c r="E63" s="77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</row>
    <row r="64" spans="1:28" ht="15.45" x14ac:dyDescent="0.3">
      <c r="A64" s="54"/>
      <c r="B64" s="76"/>
      <c r="C64" s="57"/>
      <c r="D64" s="57"/>
      <c r="E64" s="77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</row>
    <row r="65" spans="1:28" ht="15.45" x14ac:dyDescent="0.3">
      <c r="A65" s="54"/>
      <c r="B65" s="76"/>
      <c r="C65" s="57"/>
      <c r="D65" s="57"/>
      <c r="E65" s="77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</row>
    <row r="66" spans="1:28" ht="15.45" x14ac:dyDescent="0.3">
      <c r="A66" s="54"/>
      <c r="B66" s="76"/>
      <c r="C66" s="57"/>
      <c r="D66" s="57"/>
      <c r="E66" s="77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</row>
    <row r="67" spans="1:28" ht="15.45" x14ac:dyDescent="0.3">
      <c r="A67" s="54"/>
      <c r="B67" s="76"/>
      <c r="C67" s="57"/>
      <c r="D67" s="57"/>
      <c r="E67" s="77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</row>
    <row r="68" spans="1:28" ht="15.45" x14ac:dyDescent="0.3">
      <c r="A68" s="54"/>
      <c r="B68" s="76"/>
      <c r="C68" s="57"/>
      <c r="D68" s="57"/>
      <c r="E68" s="77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</row>
    <row r="69" spans="1:28" ht="15.45" x14ac:dyDescent="0.3">
      <c r="A69" s="54"/>
      <c r="B69" s="76"/>
      <c r="C69" s="57"/>
      <c r="D69" s="57"/>
      <c r="E69" s="77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</row>
    <row r="70" spans="1:28" ht="15.45" x14ac:dyDescent="0.3">
      <c r="A70" s="54"/>
      <c r="B70" s="76"/>
      <c r="C70" s="57"/>
      <c r="D70" s="57"/>
      <c r="E70" s="77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</row>
    <row r="71" spans="1:28" ht="15.45" x14ac:dyDescent="0.3">
      <c r="A71" s="54"/>
      <c r="B71" s="76"/>
      <c r="C71" s="57"/>
      <c r="D71" s="57"/>
      <c r="E71" s="77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</row>
    <row r="72" spans="1:28" ht="15.45" x14ac:dyDescent="0.3">
      <c r="A72" s="54"/>
      <c r="B72" s="76"/>
      <c r="C72" s="57"/>
      <c r="D72" s="57"/>
      <c r="E72" s="77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</row>
    <row r="73" spans="1:28" ht="15.45" x14ac:dyDescent="0.3">
      <c r="A73" s="54"/>
      <c r="B73" s="76"/>
      <c r="C73" s="57"/>
      <c r="D73" s="57"/>
      <c r="E73" s="77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</row>
    <row r="74" spans="1:28" ht="15.45" x14ac:dyDescent="0.3">
      <c r="A74" s="54"/>
      <c r="B74" s="76"/>
      <c r="C74" s="57"/>
      <c r="D74" s="57"/>
      <c r="E74" s="77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</row>
    <row r="75" spans="1:28" ht="15.45" x14ac:dyDescent="0.3">
      <c r="A75" s="54"/>
      <c r="B75" s="76"/>
      <c r="C75" s="57"/>
      <c r="D75" s="57"/>
      <c r="E75" s="77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</row>
    <row r="76" spans="1:28" ht="15.45" x14ac:dyDescent="0.3">
      <c r="A76" s="54"/>
      <c r="B76" s="76"/>
      <c r="C76" s="57"/>
      <c r="D76" s="57"/>
      <c r="E76" s="77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</row>
    <row r="77" spans="1:28" ht="15.45" x14ac:dyDescent="0.3">
      <c r="A77" s="54"/>
      <c r="B77" s="76"/>
      <c r="C77" s="57"/>
      <c r="D77" s="57"/>
      <c r="E77" s="77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</row>
    <row r="78" spans="1:28" ht="15.45" x14ac:dyDescent="0.3">
      <c r="A78" s="54"/>
      <c r="B78" s="76"/>
      <c r="C78" s="57"/>
      <c r="D78" s="57"/>
      <c r="E78" s="77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</row>
    <row r="79" spans="1:28" ht="15.45" x14ac:dyDescent="0.3">
      <c r="A79" s="54"/>
      <c r="B79" s="76"/>
      <c r="C79" s="57"/>
      <c r="D79" s="57"/>
      <c r="E79" s="77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</row>
    <row r="80" spans="1:28" ht="15.45" x14ac:dyDescent="0.3">
      <c r="A80" s="54"/>
      <c r="B80" s="76"/>
      <c r="C80" s="57"/>
      <c r="D80" s="57"/>
      <c r="E80" s="77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</row>
    <row r="81" spans="1:28" ht="15.45" x14ac:dyDescent="0.3">
      <c r="A81" s="54"/>
      <c r="B81" s="76"/>
      <c r="C81" s="57"/>
      <c r="D81" s="57"/>
      <c r="E81" s="77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</row>
    <row r="82" spans="1:28" ht="15.45" x14ac:dyDescent="0.3">
      <c r="A82" s="54"/>
      <c r="B82" s="76"/>
      <c r="C82" s="57"/>
      <c r="D82" s="57"/>
      <c r="E82" s="77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</row>
    <row r="83" spans="1:28" ht="15.45" x14ac:dyDescent="0.3">
      <c r="A83" s="54"/>
      <c r="B83" s="76"/>
      <c r="C83" s="57"/>
      <c r="D83" s="57"/>
      <c r="E83" s="77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</row>
    <row r="84" spans="1:28" ht="15.45" x14ac:dyDescent="0.3">
      <c r="A84" s="54"/>
      <c r="B84" s="76"/>
      <c r="C84" s="57"/>
      <c r="D84" s="57"/>
      <c r="E84" s="77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</row>
    <row r="85" spans="1:28" ht="15.45" x14ac:dyDescent="0.3">
      <c r="A85" s="54"/>
      <c r="B85" s="76"/>
      <c r="C85" s="57"/>
      <c r="D85" s="57"/>
      <c r="E85" s="77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</row>
    <row r="86" spans="1:28" ht="15.45" x14ac:dyDescent="0.3">
      <c r="A86" s="54"/>
      <c r="B86" s="76"/>
      <c r="C86" s="57"/>
      <c r="D86" s="57"/>
      <c r="E86" s="77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</row>
    <row r="87" spans="1:28" ht="15.45" x14ac:dyDescent="0.3">
      <c r="A87" s="54"/>
      <c r="B87" s="76"/>
      <c r="C87" s="57"/>
      <c r="D87" s="57"/>
      <c r="E87" s="77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</row>
    <row r="88" spans="1:28" ht="15.45" x14ac:dyDescent="0.3">
      <c r="A88" s="54"/>
      <c r="B88" s="76"/>
      <c r="C88" s="57"/>
      <c r="D88" s="57"/>
      <c r="E88" s="77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</row>
    <row r="89" spans="1:28" ht="15.45" x14ac:dyDescent="0.3">
      <c r="A89" s="54"/>
      <c r="B89" s="76"/>
      <c r="C89" s="57"/>
      <c r="D89" s="57"/>
      <c r="E89" s="77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</row>
    <row r="90" spans="1:28" ht="15.45" x14ac:dyDescent="0.3">
      <c r="A90" s="54"/>
      <c r="B90" s="76"/>
      <c r="C90" s="57"/>
      <c r="D90" s="57"/>
      <c r="E90" s="77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</row>
    <row r="91" spans="1:28" ht="15.45" x14ac:dyDescent="0.3">
      <c r="A91" s="54"/>
      <c r="B91" s="76"/>
      <c r="C91" s="57"/>
      <c r="D91" s="57"/>
      <c r="E91" s="77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1:28" ht="15.45" x14ac:dyDescent="0.3">
      <c r="A92" s="54"/>
      <c r="B92" s="76"/>
      <c r="C92" s="57"/>
      <c r="D92" s="57"/>
      <c r="E92" s="77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1:28" ht="15.45" x14ac:dyDescent="0.3">
      <c r="A93" s="54"/>
      <c r="B93" s="76"/>
      <c r="C93" s="57"/>
      <c r="D93" s="57"/>
      <c r="E93" s="77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4" spans="1:28" ht="15.45" x14ac:dyDescent="0.3">
      <c r="A94" s="54"/>
      <c r="B94" s="76"/>
      <c r="C94" s="57"/>
      <c r="D94" s="57"/>
      <c r="E94" s="77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</row>
    <row r="95" spans="1:28" ht="15.45" x14ac:dyDescent="0.3">
      <c r="A95" s="54"/>
      <c r="B95" s="76"/>
      <c r="C95" s="57"/>
      <c r="D95" s="57"/>
      <c r="E95" s="77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1:28" ht="15.45" x14ac:dyDescent="0.3">
      <c r="A96" s="54"/>
      <c r="B96" s="76"/>
      <c r="C96" s="57"/>
      <c r="D96" s="57"/>
      <c r="E96" s="77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1:28" ht="15.45" x14ac:dyDescent="0.3">
      <c r="A97" s="54"/>
      <c r="B97" s="76"/>
      <c r="C97" s="57"/>
      <c r="D97" s="57"/>
      <c r="E97" s="77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1:28" ht="15.45" x14ac:dyDescent="0.3">
      <c r="A98" s="54"/>
      <c r="B98" s="76"/>
      <c r="C98" s="57"/>
      <c r="D98" s="57"/>
      <c r="E98" s="77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1:28" ht="15.45" x14ac:dyDescent="0.3">
      <c r="A99" s="54"/>
      <c r="B99" s="76"/>
      <c r="C99" s="57"/>
      <c r="D99" s="57"/>
      <c r="E99" s="77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1:28" ht="15.45" x14ac:dyDescent="0.3">
      <c r="A100" s="54"/>
      <c r="B100" s="76"/>
      <c r="C100" s="57"/>
      <c r="D100" s="57"/>
      <c r="E100" s="77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1" spans="1:28" ht="15.45" x14ac:dyDescent="0.3">
      <c r="A101" s="54"/>
      <c r="B101" s="76"/>
      <c r="C101" s="57"/>
      <c r="D101" s="57"/>
      <c r="E101" s="77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</row>
    <row r="102" spans="1:28" ht="15.45" x14ac:dyDescent="0.3">
      <c r="A102" s="54"/>
      <c r="B102" s="76"/>
      <c r="C102" s="57"/>
      <c r="D102" s="57"/>
      <c r="E102" s="77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</row>
    <row r="103" spans="1:28" ht="15.45" x14ac:dyDescent="0.3">
      <c r="A103" s="54"/>
      <c r="B103" s="76"/>
      <c r="C103" s="57"/>
      <c r="D103" s="57"/>
      <c r="E103" s="77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</row>
    <row r="104" spans="1:28" ht="15.45" x14ac:dyDescent="0.3">
      <c r="A104" s="54"/>
      <c r="B104" s="76"/>
      <c r="C104" s="57"/>
      <c r="D104" s="57"/>
      <c r="E104" s="77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</row>
    <row r="105" spans="1:28" ht="15.45" x14ac:dyDescent="0.3">
      <c r="A105" s="54"/>
      <c r="B105" s="76"/>
      <c r="C105" s="57"/>
      <c r="D105" s="57"/>
      <c r="E105" s="77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</row>
    <row r="106" spans="1:28" ht="15.45" x14ac:dyDescent="0.3">
      <c r="A106" s="54"/>
      <c r="B106" s="76"/>
      <c r="C106" s="57"/>
      <c r="D106" s="57"/>
      <c r="E106" s="77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</row>
    <row r="107" spans="1:28" ht="15.45" x14ac:dyDescent="0.3">
      <c r="A107" s="54"/>
      <c r="B107" s="76"/>
      <c r="C107" s="57"/>
      <c r="D107" s="57"/>
      <c r="E107" s="77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</row>
    <row r="108" spans="1:28" ht="15.45" x14ac:dyDescent="0.3">
      <c r="A108" s="54"/>
      <c r="B108" s="76"/>
      <c r="C108" s="57"/>
      <c r="D108" s="57"/>
      <c r="E108" s="77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</row>
    <row r="109" spans="1:28" ht="15.45" x14ac:dyDescent="0.3">
      <c r="A109" s="54"/>
      <c r="B109" s="76"/>
      <c r="C109" s="57"/>
      <c r="D109" s="57"/>
      <c r="E109" s="77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</row>
    <row r="110" spans="1:28" ht="15.45" x14ac:dyDescent="0.3">
      <c r="A110" s="54"/>
      <c r="B110" s="76"/>
      <c r="C110" s="57"/>
      <c r="D110" s="57"/>
      <c r="E110" s="77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</row>
    <row r="111" spans="1:28" ht="15.45" x14ac:dyDescent="0.3">
      <c r="A111" s="54"/>
      <c r="B111" s="76"/>
      <c r="C111" s="57"/>
      <c r="D111" s="57"/>
      <c r="E111" s="77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</row>
    <row r="112" spans="1:28" ht="15.45" x14ac:dyDescent="0.3">
      <c r="A112" s="54"/>
      <c r="B112" s="76"/>
      <c r="C112" s="57"/>
      <c r="D112" s="57"/>
      <c r="E112" s="77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</row>
    <row r="113" spans="1:28" ht="15.45" x14ac:dyDescent="0.3">
      <c r="A113" s="54"/>
      <c r="B113" s="76"/>
      <c r="C113" s="57"/>
      <c r="D113" s="57"/>
      <c r="E113" s="77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</row>
    <row r="114" spans="1:28" ht="15.45" x14ac:dyDescent="0.3">
      <c r="A114" s="54"/>
      <c r="B114" s="76"/>
      <c r="C114" s="57"/>
      <c r="D114" s="57"/>
      <c r="E114" s="77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</row>
    <row r="115" spans="1:28" ht="15.45" x14ac:dyDescent="0.3">
      <c r="A115" s="54"/>
      <c r="B115" s="76"/>
      <c r="C115" s="57"/>
      <c r="D115" s="57"/>
      <c r="E115" s="77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</row>
    <row r="116" spans="1:28" ht="15.45" x14ac:dyDescent="0.3">
      <c r="A116" s="54"/>
      <c r="B116" s="76"/>
      <c r="C116" s="57"/>
      <c r="D116" s="57"/>
      <c r="E116" s="77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</row>
    <row r="117" spans="1:28" ht="15.45" x14ac:dyDescent="0.3">
      <c r="A117" s="54"/>
      <c r="B117" s="76"/>
      <c r="C117" s="57"/>
      <c r="D117" s="57"/>
      <c r="E117" s="77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</row>
    <row r="118" spans="1:28" ht="15.45" x14ac:dyDescent="0.3">
      <c r="A118" s="54"/>
      <c r="B118" s="76"/>
      <c r="C118" s="57"/>
      <c r="D118" s="57"/>
      <c r="E118" s="77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</row>
    <row r="119" spans="1:28" ht="15.45" x14ac:dyDescent="0.3">
      <c r="A119" s="54"/>
      <c r="B119" s="76"/>
      <c r="C119" s="57"/>
      <c r="D119" s="57"/>
      <c r="E119" s="77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</row>
    <row r="120" spans="1:28" ht="15.45" x14ac:dyDescent="0.3">
      <c r="A120" s="54"/>
      <c r="B120" s="76"/>
      <c r="C120" s="57"/>
      <c r="D120" s="57"/>
      <c r="E120" s="77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</row>
    <row r="121" spans="1:28" ht="15.45" x14ac:dyDescent="0.3">
      <c r="A121" s="54"/>
      <c r="B121" s="76"/>
      <c r="C121" s="57"/>
      <c r="D121" s="57"/>
      <c r="E121" s="77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</row>
    <row r="122" spans="1:28" ht="15.45" x14ac:dyDescent="0.3">
      <c r="A122" s="54"/>
      <c r="B122" s="76"/>
      <c r="C122" s="57"/>
      <c r="D122" s="57"/>
      <c r="E122" s="77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</row>
    <row r="123" spans="1:28" ht="15.45" x14ac:dyDescent="0.3">
      <c r="A123" s="54"/>
      <c r="B123" s="76"/>
      <c r="C123" s="57"/>
      <c r="D123" s="57"/>
      <c r="E123" s="77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</row>
    <row r="124" spans="1:28" ht="15.45" x14ac:dyDescent="0.3">
      <c r="A124" s="54"/>
      <c r="B124" s="76"/>
      <c r="C124" s="57"/>
      <c r="D124" s="57"/>
      <c r="E124" s="77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</row>
    <row r="125" spans="1:28" ht="15.45" x14ac:dyDescent="0.3">
      <c r="A125" s="54"/>
      <c r="B125" s="76"/>
      <c r="C125" s="57"/>
      <c r="D125" s="57"/>
      <c r="E125" s="77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</row>
    <row r="126" spans="1:28" ht="15.45" x14ac:dyDescent="0.3">
      <c r="A126" s="54"/>
      <c r="B126" s="76"/>
      <c r="C126" s="57"/>
      <c r="D126" s="57"/>
      <c r="E126" s="77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</row>
    <row r="127" spans="1:28" ht="15.45" x14ac:dyDescent="0.3">
      <c r="A127" s="54"/>
      <c r="B127" s="76"/>
      <c r="C127" s="57"/>
      <c r="D127" s="57"/>
      <c r="E127" s="77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</row>
    <row r="128" spans="1:28" ht="15.45" x14ac:dyDescent="0.3">
      <c r="A128" s="54"/>
      <c r="B128" s="76"/>
      <c r="C128" s="57"/>
      <c r="D128" s="57"/>
      <c r="E128" s="77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</row>
    <row r="129" spans="1:28" ht="15.45" x14ac:dyDescent="0.3">
      <c r="A129" s="54"/>
      <c r="B129" s="76"/>
      <c r="C129" s="57"/>
      <c r="D129" s="57"/>
      <c r="E129" s="77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</row>
    <row r="130" spans="1:28" ht="15.45" x14ac:dyDescent="0.3">
      <c r="A130" s="54"/>
      <c r="B130" s="76"/>
      <c r="C130" s="57"/>
      <c r="D130" s="57"/>
      <c r="E130" s="77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</row>
    <row r="131" spans="1:28" ht="15.45" x14ac:dyDescent="0.3">
      <c r="A131" s="54"/>
      <c r="B131" s="76"/>
      <c r="C131" s="57"/>
      <c r="D131" s="57"/>
      <c r="E131" s="77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</row>
    <row r="132" spans="1:28" ht="15.45" x14ac:dyDescent="0.3">
      <c r="A132" s="54"/>
      <c r="B132" s="76"/>
      <c r="C132" s="57"/>
      <c r="D132" s="57"/>
      <c r="E132" s="77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</row>
    <row r="133" spans="1:28" ht="15.45" x14ac:dyDescent="0.3">
      <c r="A133" s="54"/>
      <c r="B133" s="76"/>
      <c r="C133" s="57"/>
      <c r="D133" s="57"/>
      <c r="E133" s="77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</row>
    <row r="134" spans="1:28" ht="15.45" x14ac:dyDescent="0.3">
      <c r="A134" s="54"/>
      <c r="B134" s="76"/>
      <c r="C134" s="57"/>
      <c r="D134" s="57"/>
      <c r="E134" s="77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</row>
    <row r="135" spans="1:28" ht="15.45" x14ac:dyDescent="0.3">
      <c r="A135" s="54"/>
      <c r="B135" s="76"/>
      <c r="C135" s="57"/>
      <c r="D135" s="57"/>
      <c r="E135" s="77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</row>
    <row r="136" spans="1:28" ht="15.45" x14ac:dyDescent="0.3">
      <c r="A136" s="54"/>
      <c r="B136" s="76"/>
      <c r="C136" s="57"/>
      <c r="D136" s="57"/>
      <c r="E136" s="77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</row>
    <row r="137" spans="1:28" ht="15.45" x14ac:dyDescent="0.3">
      <c r="A137" s="54"/>
      <c r="B137" s="76"/>
      <c r="C137" s="57"/>
      <c r="D137" s="57"/>
      <c r="E137" s="77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</row>
    <row r="138" spans="1:28" ht="15.45" x14ac:dyDescent="0.3">
      <c r="A138" s="54"/>
      <c r="B138" s="76"/>
      <c r="C138" s="57"/>
      <c r="D138" s="57"/>
      <c r="E138" s="77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</row>
    <row r="139" spans="1:28" ht="15.45" x14ac:dyDescent="0.3">
      <c r="A139" s="54"/>
      <c r="B139" s="76"/>
      <c r="C139" s="57"/>
      <c r="D139" s="57"/>
      <c r="E139" s="77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</row>
    <row r="140" spans="1:28" ht="15.45" x14ac:dyDescent="0.3">
      <c r="A140" s="54"/>
      <c r="B140" s="76"/>
      <c r="C140" s="57"/>
      <c r="D140" s="57"/>
      <c r="E140" s="77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</row>
    <row r="141" spans="1:28" ht="15.45" x14ac:dyDescent="0.3">
      <c r="A141" s="54"/>
      <c r="B141" s="76"/>
      <c r="C141" s="57"/>
      <c r="D141" s="57"/>
      <c r="E141" s="77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</row>
    <row r="142" spans="1:28" ht="15.45" x14ac:dyDescent="0.3">
      <c r="A142" s="54"/>
      <c r="B142" s="76"/>
      <c r="C142" s="57"/>
      <c r="D142" s="57"/>
      <c r="E142" s="77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</row>
    <row r="143" spans="1:28" ht="15.45" x14ac:dyDescent="0.3">
      <c r="A143" s="57"/>
      <c r="B143" s="76"/>
      <c r="C143" s="57"/>
      <c r="D143" s="57"/>
      <c r="E143" s="77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</row>
    <row r="144" spans="1:28" ht="15.45" x14ac:dyDescent="0.3">
      <c r="A144" s="57"/>
      <c r="B144" s="76"/>
      <c r="C144" s="57"/>
      <c r="D144" s="57"/>
      <c r="E144" s="77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</row>
    <row r="145" spans="1:28" ht="15.45" x14ac:dyDescent="0.3">
      <c r="A145" s="57"/>
      <c r="B145" s="76"/>
      <c r="C145" s="57"/>
      <c r="D145" s="57"/>
      <c r="E145" s="77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</row>
    <row r="146" spans="1:28" ht="15.45" x14ac:dyDescent="0.3">
      <c r="A146" s="57"/>
      <c r="B146" s="76"/>
      <c r="C146" s="57"/>
      <c r="D146" s="57"/>
      <c r="E146" s="77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</row>
    <row r="147" spans="1:28" ht="15.45" x14ac:dyDescent="0.3">
      <c r="A147" s="57"/>
      <c r="B147" s="76"/>
      <c r="C147" s="57"/>
      <c r="D147" s="57"/>
      <c r="E147" s="77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</row>
    <row r="148" spans="1:28" ht="15.45" x14ac:dyDescent="0.3">
      <c r="A148" s="57"/>
      <c r="B148" s="76"/>
      <c r="C148" s="57"/>
      <c r="D148" s="57"/>
      <c r="E148" s="77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</row>
    <row r="149" spans="1:28" ht="15.45" x14ac:dyDescent="0.3">
      <c r="A149" s="57"/>
      <c r="B149" s="76"/>
      <c r="C149" s="57"/>
      <c r="D149" s="57"/>
      <c r="E149" s="77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</row>
    <row r="150" spans="1:28" ht="15.45" x14ac:dyDescent="0.3">
      <c r="A150" s="57"/>
      <c r="B150" s="76"/>
      <c r="C150" s="57"/>
      <c r="D150" s="57"/>
      <c r="E150" s="77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</row>
    <row r="151" spans="1:28" ht="15.45" x14ac:dyDescent="0.3">
      <c r="A151" s="57"/>
      <c r="B151" s="76"/>
      <c r="C151" s="57"/>
      <c r="D151" s="57"/>
      <c r="E151" s="77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</row>
    <row r="152" spans="1:28" ht="15.45" x14ac:dyDescent="0.3">
      <c r="A152" s="57"/>
      <c r="B152" s="76"/>
      <c r="C152" s="57"/>
      <c r="D152" s="57"/>
      <c r="E152" s="77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</row>
    <row r="153" spans="1:28" ht="15.45" x14ac:dyDescent="0.3">
      <c r="A153" s="57"/>
      <c r="B153" s="76"/>
      <c r="C153" s="57"/>
      <c r="D153" s="57"/>
      <c r="E153" s="77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</row>
    <row r="154" spans="1:28" ht="15.45" x14ac:dyDescent="0.3">
      <c r="A154" s="57"/>
      <c r="B154" s="76"/>
      <c r="C154" s="57"/>
      <c r="D154" s="57"/>
      <c r="E154" s="77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</row>
    <row r="155" spans="1:28" ht="15.45" x14ac:dyDescent="0.3">
      <c r="A155" s="57"/>
      <c r="B155" s="76"/>
      <c r="C155" s="57"/>
      <c r="D155" s="57"/>
      <c r="E155" s="77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</row>
    <row r="156" spans="1:28" ht="15.45" x14ac:dyDescent="0.3">
      <c r="A156" s="57"/>
      <c r="B156" s="76"/>
      <c r="C156" s="57"/>
      <c r="D156" s="57"/>
      <c r="E156" s="77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</row>
    <row r="157" spans="1:28" ht="15.45" x14ac:dyDescent="0.3">
      <c r="A157" s="57"/>
      <c r="B157" s="76"/>
      <c r="C157" s="57"/>
      <c r="D157" s="57"/>
      <c r="E157" s="77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</row>
    <row r="158" spans="1:28" ht="15.45" x14ac:dyDescent="0.3">
      <c r="A158" s="57"/>
      <c r="B158" s="76"/>
      <c r="C158" s="57"/>
      <c r="D158" s="57"/>
      <c r="E158" s="77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</row>
    <row r="159" spans="1:28" ht="15.45" x14ac:dyDescent="0.3">
      <c r="A159" s="57"/>
      <c r="B159" s="76"/>
      <c r="C159" s="57"/>
      <c r="D159" s="57"/>
      <c r="E159" s="77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</row>
    <row r="160" spans="1:28" ht="15.45" x14ac:dyDescent="0.3">
      <c r="A160" s="57"/>
      <c r="B160" s="76"/>
      <c r="C160" s="57"/>
      <c r="D160" s="57"/>
      <c r="E160" s="77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</row>
    <row r="161" spans="1:28" ht="15.45" x14ac:dyDescent="0.3">
      <c r="A161" s="57"/>
      <c r="B161" s="76"/>
      <c r="C161" s="57"/>
      <c r="D161" s="57"/>
      <c r="E161" s="77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</row>
    <row r="162" spans="1:28" ht="15.45" x14ac:dyDescent="0.3">
      <c r="A162" s="57"/>
      <c r="B162" s="76"/>
      <c r="C162" s="57"/>
      <c r="D162" s="57"/>
      <c r="E162" s="77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</row>
    <row r="163" spans="1:28" ht="15.45" x14ac:dyDescent="0.3">
      <c r="A163" s="57"/>
      <c r="B163" s="76"/>
      <c r="C163" s="57"/>
      <c r="D163" s="57"/>
      <c r="E163" s="77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</row>
    <row r="164" spans="1:28" ht="15.45" x14ac:dyDescent="0.3">
      <c r="A164" s="57"/>
      <c r="B164" s="76"/>
      <c r="C164" s="57"/>
      <c r="D164" s="57"/>
      <c r="E164" s="77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</row>
    <row r="165" spans="1:28" ht="15.45" x14ac:dyDescent="0.3">
      <c r="A165" s="57"/>
      <c r="B165" s="76"/>
      <c r="C165" s="57"/>
      <c r="D165" s="57"/>
      <c r="E165" s="77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</row>
    <row r="166" spans="1:28" ht="15.45" x14ac:dyDescent="0.3">
      <c r="A166" s="57"/>
      <c r="B166" s="76"/>
      <c r="C166" s="57"/>
      <c r="D166" s="57"/>
      <c r="E166" s="77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</row>
    <row r="167" spans="1:28" ht="15.45" x14ac:dyDescent="0.3">
      <c r="A167" s="57"/>
      <c r="B167" s="76"/>
      <c r="C167" s="57"/>
      <c r="D167" s="57"/>
      <c r="E167" s="77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</row>
    <row r="168" spans="1:28" ht="15.45" x14ac:dyDescent="0.3">
      <c r="A168" s="57"/>
      <c r="B168" s="76"/>
      <c r="C168" s="57"/>
      <c r="D168" s="57"/>
      <c r="E168" s="77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</row>
    <row r="169" spans="1:28" ht="15.45" x14ac:dyDescent="0.3">
      <c r="A169" s="57"/>
      <c r="B169" s="76"/>
      <c r="C169" s="57"/>
      <c r="D169" s="57"/>
      <c r="E169" s="77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</row>
    <row r="170" spans="1:28" ht="15.45" x14ac:dyDescent="0.3">
      <c r="A170" s="57"/>
      <c r="B170" s="76"/>
      <c r="C170" s="57"/>
      <c r="D170" s="57"/>
      <c r="E170" s="77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</row>
    <row r="171" spans="1:28" ht="15.45" x14ac:dyDescent="0.3">
      <c r="A171" s="57"/>
      <c r="B171" s="76"/>
      <c r="C171" s="57"/>
      <c r="D171" s="57"/>
      <c r="E171" s="77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</row>
    <row r="172" spans="1:28" ht="15.45" x14ac:dyDescent="0.3">
      <c r="A172" s="57"/>
      <c r="B172" s="76"/>
      <c r="C172" s="57"/>
      <c r="D172" s="57"/>
      <c r="E172" s="77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</row>
    <row r="173" spans="1:28" ht="15.45" x14ac:dyDescent="0.3">
      <c r="A173" s="57"/>
      <c r="B173" s="76"/>
      <c r="C173" s="57"/>
      <c r="D173" s="57"/>
      <c r="E173" s="77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</row>
    <row r="174" spans="1:28" ht="15.45" x14ac:dyDescent="0.3">
      <c r="A174" s="57"/>
      <c r="B174" s="76"/>
      <c r="C174" s="57"/>
      <c r="D174" s="57"/>
      <c r="E174" s="77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</row>
    <row r="175" spans="1:28" ht="15.45" x14ac:dyDescent="0.3">
      <c r="A175" s="57"/>
      <c r="B175" s="76"/>
      <c r="C175" s="57"/>
      <c r="D175" s="57"/>
      <c r="E175" s="77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</row>
    <row r="176" spans="1:28" ht="15.45" x14ac:dyDescent="0.3">
      <c r="A176" s="57"/>
      <c r="B176" s="76"/>
      <c r="C176" s="57"/>
      <c r="D176" s="57"/>
      <c r="E176" s="77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1:28" ht="15.45" x14ac:dyDescent="0.3">
      <c r="A177" s="57"/>
      <c r="B177" s="76"/>
      <c r="C177" s="57"/>
      <c r="D177" s="57"/>
      <c r="E177" s="77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1:28" ht="15.45" x14ac:dyDescent="0.3">
      <c r="A178" s="57"/>
      <c r="B178" s="76"/>
      <c r="C178" s="57"/>
      <c r="D178" s="57"/>
      <c r="E178" s="77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79" spans="1:28" ht="15.45" x14ac:dyDescent="0.3">
      <c r="A179" s="57"/>
      <c r="B179" s="76"/>
      <c r="C179" s="57"/>
      <c r="D179" s="57"/>
      <c r="E179" s="77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</row>
    <row r="180" spans="1:28" ht="15.45" x14ac:dyDescent="0.3">
      <c r="A180" s="57"/>
      <c r="B180" s="76"/>
      <c r="C180" s="57"/>
      <c r="D180" s="57"/>
      <c r="E180" s="77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</row>
    <row r="181" spans="1:28" ht="15.45" x14ac:dyDescent="0.3">
      <c r="A181" s="57"/>
      <c r="B181" s="76"/>
      <c r="C181" s="57"/>
      <c r="D181" s="57"/>
      <c r="E181" s="77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</row>
    <row r="182" spans="1:28" ht="15.45" x14ac:dyDescent="0.3">
      <c r="A182" s="57"/>
      <c r="B182" s="76"/>
      <c r="C182" s="57"/>
      <c r="D182" s="57"/>
      <c r="E182" s="77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</row>
    <row r="183" spans="1:28" ht="15.45" x14ac:dyDescent="0.3">
      <c r="A183" s="57"/>
      <c r="B183" s="76"/>
      <c r="C183" s="57"/>
      <c r="D183" s="57"/>
      <c r="E183" s="77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</row>
    <row r="184" spans="1:28" ht="15.45" x14ac:dyDescent="0.3">
      <c r="A184" s="57"/>
      <c r="B184" s="76"/>
      <c r="C184" s="57"/>
      <c r="D184" s="57"/>
      <c r="E184" s="77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</row>
    <row r="185" spans="1:28" ht="15.45" x14ac:dyDescent="0.3">
      <c r="A185" s="57"/>
      <c r="B185" s="76"/>
      <c r="C185" s="57"/>
      <c r="D185" s="57"/>
      <c r="E185" s="77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</row>
    <row r="186" spans="1:28" ht="15.45" x14ac:dyDescent="0.3">
      <c r="A186" s="57"/>
      <c r="B186" s="76"/>
      <c r="C186" s="57"/>
      <c r="D186" s="57"/>
      <c r="E186" s="77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</row>
    <row r="187" spans="1:28" ht="15.45" x14ac:dyDescent="0.3">
      <c r="A187" s="57"/>
      <c r="B187" s="76"/>
      <c r="C187" s="57"/>
      <c r="D187" s="57"/>
      <c r="E187" s="77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</row>
    <row r="188" spans="1:28" ht="15.45" x14ac:dyDescent="0.3">
      <c r="A188" s="57"/>
      <c r="B188" s="76"/>
      <c r="C188" s="57"/>
      <c r="D188" s="57"/>
      <c r="E188" s="77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</row>
    <row r="189" spans="1:28" ht="15.45" x14ac:dyDescent="0.3">
      <c r="A189" s="57"/>
      <c r="B189" s="76"/>
      <c r="C189" s="57"/>
      <c r="D189" s="57"/>
      <c r="E189" s="77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</row>
    <row r="190" spans="1:28" ht="15.45" x14ac:dyDescent="0.3">
      <c r="A190" s="57"/>
      <c r="B190" s="76"/>
      <c r="C190" s="57"/>
      <c r="D190" s="57"/>
      <c r="E190" s="77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</row>
    <row r="191" spans="1:28" ht="15.45" x14ac:dyDescent="0.3">
      <c r="A191" s="57"/>
      <c r="B191" s="76"/>
      <c r="C191" s="57"/>
      <c r="D191" s="57"/>
      <c r="E191" s="77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</row>
    <row r="192" spans="1:28" ht="15.45" x14ac:dyDescent="0.3">
      <c r="A192" s="57"/>
      <c r="B192" s="76"/>
      <c r="C192" s="57"/>
      <c r="D192" s="57"/>
      <c r="E192" s="77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</row>
    <row r="193" spans="1:28" ht="15.45" x14ac:dyDescent="0.3">
      <c r="A193" s="57"/>
      <c r="B193" s="76"/>
      <c r="C193" s="57"/>
      <c r="D193" s="57"/>
      <c r="E193" s="77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</row>
    <row r="194" spans="1:28" ht="15.45" x14ac:dyDescent="0.3">
      <c r="A194" s="57"/>
      <c r="B194" s="76"/>
      <c r="C194" s="57"/>
      <c r="D194" s="57"/>
      <c r="E194" s="77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</row>
    <row r="195" spans="1:28" ht="15.45" x14ac:dyDescent="0.3">
      <c r="A195" s="57"/>
      <c r="B195" s="76"/>
      <c r="C195" s="57"/>
      <c r="D195" s="57"/>
      <c r="E195" s="77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</row>
    <row r="196" spans="1:28" ht="15.45" x14ac:dyDescent="0.3">
      <c r="A196" s="57"/>
      <c r="B196" s="76"/>
      <c r="C196" s="57"/>
      <c r="D196" s="57"/>
      <c r="E196" s="77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</row>
    <row r="197" spans="1:28" ht="15.45" x14ac:dyDescent="0.3">
      <c r="A197" s="57"/>
      <c r="B197" s="76"/>
      <c r="C197" s="57"/>
      <c r="D197" s="57"/>
      <c r="E197" s="77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</row>
    <row r="198" spans="1:28" ht="15.45" x14ac:dyDescent="0.3">
      <c r="A198" s="57"/>
      <c r="B198" s="76"/>
      <c r="C198" s="57"/>
      <c r="D198" s="57"/>
      <c r="E198" s="77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</row>
    <row r="199" spans="1:28" ht="15.45" x14ac:dyDescent="0.3">
      <c r="A199" s="57"/>
      <c r="B199" s="76"/>
      <c r="C199" s="57"/>
      <c r="D199" s="57"/>
      <c r="E199" s="77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</row>
    <row r="200" spans="1:28" ht="15.45" x14ac:dyDescent="0.3">
      <c r="A200" s="57"/>
      <c r="B200" s="76"/>
      <c r="C200" s="57"/>
      <c r="D200" s="57"/>
      <c r="E200" s="77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</row>
    <row r="201" spans="1:28" ht="15.45" x14ac:dyDescent="0.3">
      <c r="A201" s="57"/>
      <c r="B201" s="76"/>
      <c r="C201" s="57"/>
      <c r="D201" s="57"/>
      <c r="E201" s="77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</row>
    <row r="202" spans="1:28" ht="15.45" x14ac:dyDescent="0.3">
      <c r="A202" s="57"/>
      <c r="B202" s="76"/>
      <c r="C202" s="57"/>
      <c r="D202" s="57"/>
      <c r="E202" s="77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</row>
    <row r="203" spans="1:28" ht="15.45" x14ac:dyDescent="0.3">
      <c r="A203" s="57"/>
      <c r="B203" s="76"/>
      <c r="C203" s="57"/>
      <c r="D203" s="57"/>
      <c r="E203" s="77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</row>
    <row r="204" spans="1:28" ht="15.45" x14ac:dyDescent="0.3">
      <c r="A204" s="57"/>
      <c r="B204" s="76"/>
      <c r="C204" s="57"/>
      <c r="D204" s="57"/>
      <c r="E204" s="77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</row>
    <row r="205" spans="1:28" ht="15.45" x14ac:dyDescent="0.3">
      <c r="A205" s="57"/>
      <c r="B205" s="76"/>
      <c r="C205" s="57"/>
      <c r="D205" s="57"/>
      <c r="E205" s="77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</row>
    <row r="206" spans="1:28" ht="15.45" x14ac:dyDescent="0.3">
      <c r="A206" s="57"/>
      <c r="B206" s="76"/>
      <c r="C206" s="57"/>
      <c r="D206" s="57"/>
      <c r="E206" s="77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</row>
    <row r="207" spans="1:28" ht="15.45" x14ac:dyDescent="0.3">
      <c r="A207" s="57"/>
      <c r="B207" s="76"/>
      <c r="C207" s="57"/>
      <c r="D207" s="57"/>
      <c r="E207" s="77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</row>
    <row r="208" spans="1:28" ht="15.45" x14ac:dyDescent="0.3">
      <c r="A208" s="57"/>
      <c r="B208" s="76"/>
      <c r="C208" s="57"/>
      <c r="D208" s="57"/>
      <c r="E208" s="77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</row>
    <row r="209" spans="1:28" ht="15.45" x14ac:dyDescent="0.3">
      <c r="A209" s="57"/>
      <c r="B209" s="76"/>
      <c r="C209" s="57"/>
      <c r="D209" s="57"/>
      <c r="E209" s="77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</row>
    <row r="210" spans="1:28" ht="15.45" x14ac:dyDescent="0.3">
      <c r="A210" s="57"/>
      <c r="B210" s="76"/>
      <c r="C210" s="57"/>
      <c r="D210" s="57"/>
      <c r="E210" s="77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</row>
    <row r="211" spans="1:28" ht="15.45" x14ac:dyDescent="0.3">
      <c r="A211" s="57"/>
      <c r="B211" s="76"/>
      <c r="C211" s="57"/>
      <c r="D211" s="57"/>
      <c r="E211" s="77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</row>
    <row r="212" spans="1:28" ht="15.45" x14ac:dyDescent="0.3">
      <c r="A212" s="57"/>
      <c r="B212" s="76"/>
      <c r="C212" s="57"/>
      <c r="D212" s="57"/>
      <c r="E212" s="77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</row>
    <row r="213" spans="1:28" ht="15.45" x14ac:dyDescent="0.3">
      <c r="A213" s="57"/>
      <c r="B213" s="76"/>
      <c r="C213" s="57"/>
      <c r="D213" s="57"/>
      <c r="E213" s="77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</row>
    <row r="214" spans="1:28" ht="15.45" x14ac:dyDescent="0.3">
      <c r="A214" s="57"/>
      <c r="B214" s="76"/>
      <c r="C214" s="57"/>
      <c r="D214" s="57"/>
      <c r="E214" s="77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</row>
    <row r="215" spans="1:28" ht="15.45" x14ac:dyDescent="0.3">
      <c r="A215" s="57"/>
      <c r="B215" s="76"/>
      <c r="C215" s="57"/>
      <c r="D215" s="57"/>
      <c r="E215" s="77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</row>
    <row r="216" spans="1:28" ht="15.45" x14ac:dyDescent="0.3">
      <c r="A216" s="57"/>
      <c r="B216" s="76"/>
      <c r="C216" s="57"/>
      <c r="D216" s="57"/>
      <c r="E216" s="77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</row>
    <row r="217" spans="1:28" ht="15.45" x14ac:dyDescent="0.3">
      <c r="A217" s="57"/>
      <c r="B217" s="76"/>
      <c r="C217" s="57"/>
      <c r="D217" s="57"/>
      <c r="E217" s="77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</row>
    <row r="218" spans="1:28" ht="15.45" x14ac:dyDescent="0.3">
      <c r="A218" s="57"/>
      <c r="B218" s="76"/>
      <c r="C218" s="57"/>
      <c r="D218" s="57"/>
      <c r="E218" s="77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</row>
    <row r="219" spans="1:28" ht="15.45" x14ac:dyDescent="0.3">
      <c r="A219" s="57"/>
      <c r="B219" s="76"/>
      <c r="C219" s="57"/>
      <c r="D219" s="57"/>
      <c r="E219" s="77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</row>
    <row r="220" spans="1:28" ht="15.45" x14ac:dyDescent="0.3">
      <c r="A220" s="57"/>
      <c r="B220" s="76"/>
      <c r="C220" s="57"/>
      <c r="D220" s="57"/>
      <c r="E220" s="77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</row>
    <row r="221" spans="1:28" ht="15.45" x14ac:dyDescent="0.3">
      <c r="A221" s="57"/>
      <c r="B221" s="76"/>
      <c r="C221" s="57"/>
      <c r="D221" s="57"/>
      <c r="E221" s="77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</row>
    <row r="222" spans="1:28" ht="15.45" x14ac:dyDescent="0.3">
      <c r="A222" s="57"/>
      <c r="B222" s="76"/>
      <c r="C222" s="57"/>
      <c r="D222" s="57"/>
      <c r="E222" s="77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</row>
    <row r="223" spans="1:28" ht="15.45" x14ac:dyDescent="0.3">
      <c r="A223" s="57"/>
      <c r="B223" s="76"/>
      <c r="C223" s="57"/>
      <c r="D223" s="57"/>
      <c r="E223" s="77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</row>
    <row r="224" spans="1:28" ht="15.45" x14ac:dyDescent="0.3">
      <c r="A224" s="57"/>
      <c r="B224" s="76"/>
      <c r="C224" s="57"/>
      <c r="D224" s="57"/>
      <c r="E224" s="77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</row>
    <row r="225" spans="1:28" ht="15.45" x14ac:dyDescent="0.3">
      <c r="A225" s="57"/>
      <c r="B225" s="76"/>
      <c r="C225" s="57"/>
      <c r="D225" s="57"/>
      <c r="E225" s="77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</row>
    <row r="226" spans="1:28" ht="15.45" x14ac:dyDescent="0.3">
      <c r="A226" s="57"/>
      <c r="B226" s="76"/>
      <c r="C226" s="57"/>
      <c r="D226" s="57"/>
      <c r="E226" s="77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</row>
    <row r="227" spans="1:28" ht="15.45" x14ac:dyDescent="0.3">
      <c r="A227" s="57"/>
      <c r="B227" s="76"/>
      <c r="C227" s="57"/>
      <c r="D227" s="57"/>
      <c r="E227" s="77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</row>
    <row r="228" spans="1:28" ht="15.45" x14ac:dyDescent="0.3">
      <c r="A228" s="57"/>
      <c r="B228" s="76"/>
      <c r="C228" s="57"/>
      <c r="D228" s="57"/>
      <c r="E228" s="77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</row>
    <row r="229" spans="1:28" ht="15.45" x14ac:dyDescent="0.3">
      <c r="A229" s="57"/>
      <c r="B229" s="76"/>
      <c r="C229" s="57"/>
      <c r="D229" s="57"/>
      <c r="E229" s="77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</row>
    <row r="230" spans="1:28" ht="15.45" x14ac:dyDescent="0.3">
      <c r="A230" s="57"/>
      <c r="B230" s="76"/>
      <c r="C230" s="57"/>
      <c r="D230" s="57"/>
      <c r="E230" s="77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</row>
    <row r="231" spans="1:28" ht="15.45" x14ac:dyDescent="0.3">
      <c r="A231" s="57"/>
      <c r="B231" s="76"/>
      <c r="C231" s="57"/>
      <c r="D231" s="57"/>
      <c r="E231" s="77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</row>
    <row r="232" spans="1:28" ht="15.45" x14ac:dyDescent="0.3">
      <c r="A232" s="57"/>
      <c r="B232" s="76"/>
      <c r="C232" s="57"/>
      <c r="D232" s="57"/>
      <c r="E232" s="77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</row>
    <row r="233" spans="1:28" ht="15.45" x14ac:dyDescent="0.3">
      <c r="A233" s="57"/>
      <c r="B233" s="76"/>
      <c r="C233" s="57"/>
      <c r="D233" s="57"/>
      <c r="E233" s="77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</row>
    <row r="234" spans="1:28" ht="15.45" x14ac:dyDescent="0.3">
      <c r="A234" s="57"/>
      <c r="B234" s="76"/>
      <c r="C234" s="57"/>
      <c r="D234" s="57"/>
      <c r="E234" s="77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</row>
    <row r="235" spans="1:28" ht="15.45" x14ac:dyDescent="0.3">
      <c r="A235" s="57"/>
      <c r="B235" s="76"/>
      <c r="C235" s="57"/>
      <c r="D235" s="57"/>
      <c r="E235" s="77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</row>
    <row r="236" spans="1:28" ht="15.45" x14ac:dyDescent="0.3">
      <c r="A236" s="57"/>
      <c r="B236" s="76"/>
      <c r="C236" s="57"/>
      <c r="D236" s="57"/>
      <c r="E236" s="77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</row>
    <row r="237" spans="1:28" ht="15.45" x14ac:dyDescent="0.3">
      <c r="A237" s="57"/>
      <c r="B237" s="76"/>
      <c r="C237" s="57"/>
      <c r="D237" s="57"/>
      <c r="E237" s="77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</row>
    <row r="238" spans="1:28" ht="15.45" x14ac:dyDescent="0.3">
      <c r="A238" s="57"/>
      <c r="B238" s="76"/>
      <c r="C238" s="57"/>
      <c r="D238" s="57"/>
      <c r="E238" s="77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</row>
    <row r="239" spans="1:28" ht="15.45" x14ac:dyDescent="0.3">
      <c r="A239" s="57"/>
      <c r="B239" s="76"/>
      <c r="C239" s="57"/>
      <c r="D239" s="57"/>
      <c r="E239" s="77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</row>
    <row r="240" spans="1:28" ht="15.45" x14ac:dyDescent="0.3">
      <c r="A240" s="57"/>
      <c r="B240" s="76"/>
      <c r="C240" s="57"/>
      <c r="D240" s="57"/>
      <c r="E240" s="77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</row>
    <row r="241" spans="1:28" ht="15.45" x14ac:dyDescent="0.3">
      <c r="A241" s="57"/>
      <c r="B241" s="76"/>
      <c r="C241" s="57"/>
      <c r="D241" s="57"/>
      <c r="E241" s="77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</row>
    <row r="242" spans="1:28" ht="15.45" x14ac:dyDescent="0.3">
      <c r="A242" s="57"/>
      <c r="B242" s="76"/>
      <c r="C242" s="57"/>
      <c r="D242" s="57"/>
      <c r="E242" s="77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</row>
    <row r="243" spans="1:28" ht="15.45" x14ac:dyDescent="0.3">
      <c r="A243" s="57"/>
      <c r="B243" s="76"/>
      <c r="C243" s="57"/>
      <c r="D243" s="57"/>
      <c r="E243" s="77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</row>
    <row r="244" spans="1:28" ht="15.45" x14ac:dyDescent="0.3">
      <c r="A244" s="57"/>
      <c r="B244" s="76"/>
      <c r="C244" s="57"/>
      <c r="D244" s="57"/>
      <c r="E244" s="77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</row>
    <row r="245" spans="1:28" ht="15.45" x14ac:dyDescent="0.3">
      <c r="A245" s="57"/>
      <c r="B245" s="76"/>
      <c r="C245" s="57"/>
      <c r="D245" s="57"/>
      <c r="E245" s="77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</row>
    <row r="246" spans="1:28" ht="15.45" x14ac:dyDescent="0.3">
      <c r="A246" s="57"/>
      <c r="B246" s="76"/>
      <c r="C246" s="57"/>
      <c r="D246" s="57"/>
      <c r="E246" s="77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</row>
    <row r="247" spans="1:28" ht="15.45" x14ac:dyDescent="0.3">
      <c r="A247" s="57"/>
      <c r="B247" s="76"/>
      <c r="C247" s="57"/>
      <c r="D247" s="57"/>
      <c r="E247" s="77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</row>
    <row r="248" spans="1:28" ht="15.45" x14ac:dyDescent="0.3">
      <c r="A248" s="57"/>
      <c r="B248" s="76"/>
      <c r="C248" s="57"/>
      <c r="D248" s="57"/>
      <c r="E248" s="77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</row>
    <row r="249" spans="1:28" ht="15.45" x14ac:dyDescent="0.3">
      <c r="A249" s="57"/>
      <c r="B249" s="76"/>
      <c r="C249" s="57"/>
      <c r="D249" s="57"/>
      <c r="E249" s="77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</row>
    <row r="250" spans="1:28" ht="15.45" x14ac:dyDescent="0.3">
      <c r="A250" s="57"/>
      <c r="B250" s="76"/>
      <c r="C250" s="57"/>
      <c r="D250" s="57"/>
      <c r="E250" s="77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</row>
    <row r="251" spans="1:28" ht="15.45" x14ac:dyDescent="0.3">
      <c r="A251" s="57"/>
      <c r="B251" s="76"/>
      <c r="C251" s="57"/>
      <c r="D251" s="57"/>
      <c r="E251" s="77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</row>
    <row r="252" spans="1:28" ht="15.45" x14ac:dyDescent="0.3">
      <c r="A252" s="57"/>
      <c r="B252" s="76"/>
      <c r="C252" s="57"/>
      <c r="D252" s="57"/>
      <c r="E252" s="77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</row>
    <row r="253" spans="1:28" ht="15.45" x14ac:dyDescent="0.3">
      <c r="A253" s="57"/>
      <c r="B253" s="76"/>
      <c r="C253" s="57"/>
      <c r="D253" s="57"/>
      <c r="E253" s="77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</row>
    <row r="254" spans="1:28" ht="15.45" x14ac:dyDescent="0.3">
      <c r="A254" s="57"/>
      <c r="B254" s="76"/>
      <c r="C254" s="57"/>
      <c r="D254" s="57"/>
      <c r="E254" s="77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</row>
    <row r="255" spans="1:28" ht="15.45" x14ac:dyDescent="0.3">
      <c r="A255" s="57"/>
      <c r="B255" s="76"/>
      <c r="C255" s="57"/>
      <c r="D255" s="57"/>
      <c r="E255" s="77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</row>
    <row r="256" spans="1:28" ht="15.45" x14ac:dyDescent="0.3">
      <c r="A256" s="57"/>
      <c r="B256" s="76"/>
      <c r="C256" s="57"/>
      <c r="D256" s="57"/>
      <c r="E256" s="77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</row>
    <row r="257" spans="1:28" ht="15.45" x14ac:dyDescent="0.3">
      <c r="A257" s="57"/>
      <c r="B257" s="76"/>
      <c r="C257" s="57"/>
      <c r="D257" s="57"/>
      <c r="E257" s="77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</row>
    <row r="258" spans="1:28" ht="15.45" x14ac:dyDescent="0.3">
      <c r="A258" s="57"/>
      <c r="B258" s="76"/>
      <c r="C258" s="57"/>
      <c r="D258" s="57"/>
      <c r="E258" s="77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</row>
    <row r="259" spans="1:28" ht="15.45" x14ac:dyDescent="0.3">
      <c r="A259" s="57"/>
      <c r="B259" s="76"/>
      <c r="C259" s="57"/>
      <c r="D259" s="57"/>
      <c r="E259" s="77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</row>
    <row r="260" spans="1:28" ht="15.45" x14ac:dyDescent="0.3">
      <c r="A260" s="57"/>
      <c r="B260" s="76"/>
      <c r="C260" s="57"/>
      <c r="D260" s="57"/>
      <c r="E260" s="77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</row>
    <row r="261" spans="1:28" ht="15.45" x14ac:dyDescent="0.3">
      <c r="A261" s="57"/>
      <c r="B261" s="76"/>
      <c r="C261" s="57"/>
      <c r="D261" s="57"/>
      <c r="E261" s="77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</row>
    <row r="262" spans="1:28" ht="15.45" x14ac:dyDescent="0.3">
      <c r="A262" s="57"/>
      <c r="B262" s="76"/>
      <c r="C262" s="57"/>
      <c r="D262" s="57"/>
      <c r="E262" s="77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</row>
    <row r="263" spans="1:28" ht="15.45" x14ac:dyDescent="0.3">
      <c r="A263" s="57"/>
      <c r="B263" s="76"/>
      <c r="C263" s="57"/>
      <c r="D263" s="57"/>
      <c r="E263" s="77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</row>
    <row r="264" spans="1:28" ht="15.45" x14ac:dyDescent="0.3">
      <c r="A264" s="57"/>
      <c r="B264" s="76"/>
      <c r="C264" s="57"/>
      <c r="D264" s="57"/>
      <c r="E264" s="77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</row>
    <row r="265" spans="1:28" ht="15.45" x14ac:dyDescent="0.3">
      <c r="A265" s="57"/>
      <c r="B265" s="76"/>
      <c r="C265" s="57"/>
      <c r="D265" s="57"/>
      <c r="E265" s="77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</row>
    <row r="266" spans="1:28" ht="15.45" x14ac:dyDescent="0.3">
      <c r="A266" s="57"/>
      <c r="B266" s="76"/>
      <c r="C266" s="57"/>
      <c r="D266" s="57"/>
      <c r="E266" s="77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</row>
    <row r="267" spans="1:28" ht="15.45" x14ac:dyDescent="0.3">
      <c r="A267" s="57"/>
      <c r="B267" s="76"/>
      <c r="C267" s="57"/>
      <c r="D267" s="57"/>
      <c r="E267" s="77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</row>
    <row r="268" spans="1:28" ht="15.45" x14ac:dyDescent="0.3">
      <c r="A268" s="57"/>
      <c r="B268" s="76"/>
      <c r="C268" s="57"/>
      <c r="D268" s="57"/>
      <c r="E268" s="77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</row>
    <row r="269" spans="1:28" ht="15.45" x14ac:dyDescent="0.3">
      <c r="A269" s="57"/>
      <c r="B269" s="76"/>
      <c r="C269" s="57"/>
      <c r="D269" s="57"/>
      <c r="E269" s="77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</row>
    <row r="270" spans="1:28" ht="15.45" x14ac:dyDescent="0.3">
      <c r="A270" s="57"/>
      <c r="B270" s="76"/>
      <c r="C270" s="57"/>
      <c r="D270" s="57"/>
      <c r="E270" s="77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</row>
    <row r="271" spans="1:28" ht="15.45" x14ac:dyDescent="0.3">
      <c r="A271" s="57"/>
      <c r="B271" s="76"/>
      <c r="C271" s="57"/>
      <c r="D271" s="57"/>
      <c r="E271" s="77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</row>
    <row r="272" spans="1:28" ht="15.45" x14ac:dyDescent="0.3">
      <c r="A272" s="57"/>
      <c r="B272" s="76"/>
      <c r="C272" s="57"/>
      <c r="D272" s="57"/>
      <c r="E272" s="77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</row>
    <row r="273" spans="1:28" ht="15.45" x14ac:dyDescent="0.3">
      <c r="A273" s="57"/>
      <c r="B273" s="76"/>
      <c r="C273" s="57"/>
      <c r="D273" s="57"/>
      <c r="E273" s="77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</row>
    <row r="274" spans="1:28" ht="15.45" x14ac:dyDescent="0.3">
      <c r="A274" s="57"/>
      <c r="B274" s="76"/>
      <c r="C274" s="57"/>
      <c r="D274" s="57"/>
      <c r="E274" s="77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</row>
    <row r="275" spans="1:28" ht="15.45" x14ac:dyDescent="0.3">
      <c r="A275" s="57"/>
      <c r="B275" s="76"/>
      <c r="C275" s="57"/>
      <c r="D275" s="57"/>
      <c r="E275" s="77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</row>
    <row r="276" spans="1:28" ht="15.45" x14ac:dyDescent="0.3">
      <c r="A276" s="57"/>
      <c r="B276" s="76"/>
      <c r="C276" s="57"/>
      <c r="D276" s="57"/>
      <c r="E276" s="77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</row>
    <row r="277" spans="1:28" ht="15.45" x14ac:dyDescent="0.3">
      <c r="A277" s="57"/>
      <c r="B277" s="76"/>
      <c r="C277" s="57"/>
      <c r="D277" s="57"/>
      <c r="E277" s="77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</row>
    <row r="278" spans="1:28" ht="15.45" x14ac:dyDescent="0.3">
      <c r="A278" s="57"/>
      <c r="B278" s="76"/>
      <c r="C278" s="57"/>
      <c r="D278" s="57"/>
      <c r="E278" s="77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</row>
    <row r="279" spans="1:28" ht="15.45" x14ac:dyDescent="0.3">
      <c r="A279" s="57"/>
      <c r="B279" s="76"/>
      <c r="C279" s="57"/>
      <c r="D279" s="57"/>
      <c r="E279" s="77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</row>
    <row r="280" spans="1:28" ht="15.45" x14ac:dyDescent="0.3">
      <c r="A280" s="57"/>
      <c r="B280" s="76"/>
      <c r="C280" s="57"/>
      <c r="D280" s="57"/>
      <c r="E280" s="77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</row>
    <row r="281" spans="1:28" ht="15.45" x14ac:dyDescent="0.3">
      <c r="A281" s="57"/>
      <c r="B281" s="76"/>
      <c r="C281" s="57"/>
      <c r="D281" s="57"/>
      <c r="E281" s="77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</row>
    <row r="282" spans="1:28" ht="15.45" x14ac:dyDescent="0.3">
      <c r="A282" s="57"/>
      <c r="B282" s="76"/>
      <c r="C282" s="57"/>
      <c r="D282" s="57"/>
      <c r="E282" s="77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</row>
    <row r="283" spans="1:28" ht="15.45" x14ac:dyDescent="0.3">
      <c r="A283" s="57"/>
      <c r="B283" s="76"/>
      <c r="C283" s="57"/>
      <c r="D283" s="57"/>
      <c r="E283" s="77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</row>
    <row r="284" spans="1:28" ht="15.45" x14ac:dyDescent="0.3">
      <c r="A284" s="57"/>
      <c r="B284" s="76"/>
      <c r="C284" s="57"/>
      <c r="D284" s="57"/>
      <c r="E284" s="77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</row>
    <row r="285" spans="1:28" ht="15.45" x14ac:dyDescent="0.3">
      <c r="A285" s="57"/>
      <c r="B285" s="76"/>
      <c r="C285" s="57"/>
      <c r="D285" s="57"/>
      <c r="E285" s="77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</row>
    <row r="286" spans="1:28" ht="15.45" x14ac:dyDescent="0.3">
      <c r="A286" s="57"/>
      <c r="B286" s="76"/>
      <c r="C286" s="57"/>
      <c r="D286" s="57"/>
      <c r="E286" s="77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</row>
    <row r="287" spans="1:28" ht="15.45" x14ac:dyDescent="0.3">
      <c r="A287" s="57"/>
      <c r="B287" s="76"/>
      <c r="C287" s="57"/>
      <c r="D287" s="57"/>
      <c r="E287" s="77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</row>
    <row r="288" spans="1:28" ht="15.45" x14ac:dyDescent="0.3">
      <c r="A288" s="57"/>
      <c r="B288" s="76"/>
      <c r="C288" s="57"/>
      <c r="D288" s="57"/>
      <c r="E288" s="77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</row>
    <row r="289" spans="1:28" ht="15.45" x14ac:dyDescent="0.3">
      <c r="A289" s="57"/>
      <c r="B289" s="76"/>
      <c r="C289" s="57"/>
      <c r="D289" s="57"/>
      <c r="E289" s="77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</row>
    <row r="290" spans="1:28" ht="15.45" x14ac:dyDescent="0.3">
      <c r="A290" s="57"/>
      <c r="B290" s="76"/>
      <c r="C290" s="57"/>
      <c r="D290" s="57"/>
      <c r="E290" s="77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</row>
    <row r="291" spans="1:28" ht="15.45" x14ac:dyDescent="0.3">
      <c r="A291" s="57"/>
      <c r="B291" s="76"/>
      <c r="C291" s="57"/>
      <c r="D291" s="57"/>
      <c r="E291" s="77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</row>
    <row r="292" spans="1:28" ht="15.45" x14ac:dyDescent="0.3">
      <c r="A292" s="57"/>
      <c r="B292" s="76"/>
      <c r="C292" s="57"/>
      <c r="D292" s="57"/>
      <c r="E292" s="77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</row>
    <row r="293" spans="1:28" ht="15.45" x14ac:dyDescent="0.3">
      <c r="A293" s="57"/>
      <c r="B293" s="76"/>
      <c r="C293" s="57"/>
      <c r="D293" s="57"/>
      <c r="E293" s="77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</row>
    <row r="294" spans="1:28" ht="15.45" x14ac:dyDescent="0.3">
      <c r="A294" s="57"/>
      <c r="B294" s="76"/>
      <c r="C294" s="57"/>
      <c r="D294" s="57"/>
      <c r="E294" s="77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</row>
    <row r="295" spans="1:28" ht="15.45" x14ac:dyDescent="0.3">
      <c r="A295" s="57"/>
      <c r="B295" s="76"/>
      <c r="C295" s="57"/>
      <c r="D295" s="57"/>
      <c r="E295" s="77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</row>
    <row r="296" spans="1:28" ht="15.45" x14ac:dyDescent="0.3">
      <c r="A296" s="57"/>
      <c r="B296" s="76"/>
      <c r="C296" s="57"/>
      <c r="D296" s="57"/>
      <c r="E296" s="77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</row>
    <row r="297" spans="1:28" ht="15.45" x14ac:dyDescent="0.3">
      <c r="A297" s="57"/>
      <c r="B297" s="76"/>
      <c r="C297" s="57"/>
      <c r="D297" s="57"/>
      <c r="E297" s="77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</row>
    <row r="298" spans="1:28" ht="15.45" x14ac:dyDescent="0.3">
      <c r="A298" s="57"/>
      <c r="B298" s="76"/>
      <c r="C298" s="57"/>
      <c r="D298" s="57"/>
      <c r="E298" s="77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</row>
    <row r="299" spans="1:28" ht="15.45" x14ac:dyDescent="0.3">
      <c r="A299" s="57"/>
      <c r="B299" s="76"/>
      <c r="C299" s="57"/>
      <c r="D299" s="57"/>
      <c r="E299" s="77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</row>
    <row r="300" spans="1:28" ht="15.45" x14ac:dyDescent="0.3">
      <c r="A300" s="57"/>
      <c r="B300" s="76"/>
      <c r="C300" s="57"/>
      <c r="D300" s="57"/>
      <c r="E300" s="77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</row>
    <row r="301" spans="1:28" ht="15.45" x14ac:dyDescent="0.3">
      <c r="A301" s="57"/>
      <c r="B301" s="76"/>
      <c r="C301" s="57"/>
      <c r="D301" s="57"/>
      <c r="E301" s="77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</row>
    <row r="302" spans="1:28" ht="15.45" x14ac:dyDescent="0.3">
      <c r="A302" s="57"/>
      <c r="B302" s="76"/>
      <c r="C302" s="57"/>
      <c r="D302" s="57"/>
      <c r="E302" s="77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</row>
    <row r="303" spans="1:28" ht="15.45" x14ac:dyDescent="0.3">
      <c r="A303" s="57"/>
      <c r="B303" s="76"/>
      <c r="C303" s="57"/>
      <c r="D303" s="57"/>
      <c r="E303" s="77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</row>
    <row r="304" spans="1:28" ht="15.45" x14ac:dyDescent="0.3">
      <c r="A304" s="57"/>
      <c r="B304" s="76"/>
      <c r="C304" s="57"/>
      <c r="D304" s="57"/>
      <c r="E304" s="77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</row>
    <row r="305" spans="1:28" ht="15.45" x14ac:dyDescent="0.3">
      <c r="A305" s="57"/>
      <c r="B305" s="76"/>
      <c r="C305" s="57"/>
      <c r="D305" s="57"/>
      <c r="E305" s="77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</row>
    <row r="306" spans="1:28" ht="15.45" x14ac:dyDescent="0.3">
      <c r="A306" s="57"/>
      <c r="B306" s="76"/>
      <c r="C306" s="57"/>
      <c r="D306" s="57"/>
      <c r="E306" s="77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</row>
    <row r="307" spans="1:28" ht="15.45" x14ac:dyDescent="0.3">
      <c r="A307" s="57"/>
      <c r="B307" s="76"/>
      <c r="C307" s="57"/>
      <c r="D307" s="57"/>
      <c r="E307" s="77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</row>
    <row r="308" spans="1:28" ht="15.45" x14ac:dyDescent="0.3">
      <c r="A308" s="57"/>
      <c r="B308" s="76"/>
      <c r="C308" s="57"/>
      <c r="D308" s="57"/>
      <c r="E308" s="77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</row>
    <row r="309" spans="1:28" ht="15.45" x14ac:dyDescent="0.3">
      <c r="A309" s="57"/>
      <c r="B309" s="76"/>
      <c r="C309" s="57"/>
      <c r="D309" s="57"/>
      <c r="E309" s="77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</row>
    <row r="310" spans="1:28" ht="15.45" x14ac:dyDescent="0.3">
      <c r="A310" s="57"/>
      <c r="B310" s="76"/>
      <c r="C310" s="57"/>
      <c r="D310" s="57"/>
      <c r="E310" s="77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</row>
    <row r="311" spans="1:28" ht="15.45" x14ac:dyDescent="0.3">
      <c r="A311" s="57"/>
      <c r="B311" s="76"/>
      <c r="C311" s="57"/>
      <c r="D311" s="57"/>
      <c r="E311" s="77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</row>
    <row r="312" spans="1:28" ht="15.45" x14ac:dyDescent="0.3">
      <c r="A312" s="57"/>
      <c r="B312" s="76"/>
      <c r="C312" s="57"/>
      <c r="D312" s="57"/>
      <c r="E312" s="77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</row>
    <row r="313" spans="1:28" ht="15.45" x14ac:dyDescent="0.3">
      <c r="A313" s="57"/>
      <c r="B313" s="76"/>
      <c r="C313" s="57"/>
      <c r="D313" s="57"/>
      <c r="E313" s="77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</row>
    <row r="314" spans="1:28" ht="15.45" x14ac:dyDescent="0.3">
      <c r="A314" s="57"/>
      <c r="B314" s="76"/>
      <c r="C314" s="57"/>
      <c r="D314" s="57"/>
      <c r="E314" s="77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</row>
    <row r="315" spans="1:28" ht="15.45" x14ac:dyDescent="0.3">
      <c r="A315" s="57"/>
      <c r="B315" s="76"/>
      <c r="C315" s="57"/>
      <c r="D315" s="57"/>
      <c r="E315" s="77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</row>
    <row r="316" spans="1:28" ht="15.45" x14ac:dyDescent="0.3">
      <c r="A316" s="57"/>
      <c r="B316" s="76"/>
      <c r="C316" s="57"/>
      <c r="D316" s="57"/>
      <c r="E316" s="77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</row>
    <row r="317" spans="1:28" ht="15.45" x14ac:dyDescent="0.3">
      <c r="A317" s="57"/>
      <c r="B317" s="76"/>
      <c r="C317" s="57"/>
      <c r="D317" s="57"/>
      <c r="E317" s="77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</row>
    <row r="318" spans="1:28" ht="15.45" x14ac:dyDescent="0.3">
      <c r="A318" s="57"/>
      <c r="B318" s="76"/>
      <c r="C318" s="57"/>
      <c r="D318" s="57"/>
      <c r="E318" s="77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</row>
    <row r="319" spans="1:28" ht="15.45" x14ac:dyDescent="0.3">
      <c r="A319" s="57"/>
      <c r="B319" s="76"/>
      <c r="C319" s="57"/>
      <c r="D319" s="57"/>
      <c r="E319" s="77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</row>
    <row r="320" spans="1:28" ht="15.45" x14ac:dyDescent="0.3">
      <c r="A320" s="57"/>
      <c r="B320" s="76"/>
      <c r="C320" s="57"/>
      <c r="D320" s="57"/>
      <c r="E320" s="77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</row>
    <row r="321" spans="1:28" ht="15.45" x14ac:dyDescent="0.3">
      <c r="A321" s="57"/>
      <c r="B321" s="76"/>
      <c r="C321" s="57"/>
      <c r="D321" s="57"/>
      <c r="E321" s="77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</row>
    <row r="322" spans="1:28" ht="15.45" x14ac:dyDescent="0.3">
      <c r="A322" s="57"/>
      <c r="B322" s="76"/>
      <c r="C322" s="57"/>
      <c r="D322" s="57"/>
      <c r="E322" s="77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</row>
    <row r="323" spans="1:28" ht="15.45" x14ac:dyDescent="0.3">
      <c r="A323" s="57"/>
      <c r="B323" s="76"/>
      <c r="C323" s="57"/>
      <c r="D323" s="57"/>
      <c r="E323" s="77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</row>
    <row r="324" spans="1:28" ht="15.45" x14ac:dyDescent="0.3">
      <c r="A324" s="57"/>
      <c r="B324" s="76"/>
      <c r="C324" s="57"/>
      <c r="D324" s="57"/>
      <c r="E324" s="77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</row>
    <row r="325" spans="1:28" ht="15.45" x14ac:dyDescent="0.3">
      <c r="A325" s="57"/>
      <c r="B325" s="76"/>
      <c r="C325" s="57"/>
      <c r="D325" s="57"/>
      <c r="E325" s="77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</row>
    <row r="326" spans="1:28" ht="15.45" x14ac:dyDescent="0.3">
      <c r="A326" s="57"/>
      <c r="B326" s="76"/>
      <c r="C326" s="57"/>
      <c r="D326" s="57"/>
      <c r="E326" s="77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</row>
    <row r="327" spans="1:28" ht="15.45" x14ac:dyDescent="0.3">
      <c r="A327" s="57"/>
      <c r="B327" s="76"/>
      <c r="C327" s="57"/>
      <c r="D327" s="57"/>
      <c r="E327" s="77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</row>
    <row r="328" spans="1:28" ht="15.45" x14ac:dyDescent="0.3">
      <c r="A328" s="57"/>
      <c r="B328" s="76"/>
      <c r="C328" s="57"/>
      <c r="D328" s="57"/>
      <c r="E328" s="77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</row>
    <row r="329" spans="1:28" ht="15.45" x14ac:dyDescent="0.3">
      <c r="A329" s="57"/>
      <c r="B329" s="76"/>
      <c r="C329" s="57"/>
      <c r="D329" s="57"/>
      <c r="E329" s="77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</row>
    <row r="330" spans="1:28" ht="15.45" x14ac:dyDescent="0.3">
      <c r="A330" s="57"/>
      <c r="B330" s="76"/>
      <c r="C330" s="57"/>
      <c r="D330" s="57"/>
      <c r="E330" s="77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</row>
    <row r="331" spans="1:28" ht="15.45" x14ac:dyDescent="0.3">
      <c r="A331" s="57"/>
      <c r="B331" s="76"/>
      <c r="C331" s="57"/>
      <c r="D331" s="57"/>
      <c r="E331" s="77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</row>
    <row r="332" spans="1:28" ht="15.45" x14ac:dyDescent="0.3">
      <c r="A332" s="57"/>
      <c r="B332" s="76"/>
      <c r="C332" s="57"/>
      <c r="D332" s="57"/>
      <c r="E332" s="77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</row>
    <row r="333" spans="1:28" ht="15.45" x14ac:dyDescent="0.3">
      <c r="A333" s="57"/>
      <c r="B333" s="76"/>
      <c r="C333" s="57"/>
      <c r="D333" s="57"/>
      <c r="E333" s="77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</row>
    <row r="334" spans="1:28" ht="15.45" x14ac:dyDescent="0.3">
      <c r="A334" s="57"/>
      <c r="B334" s="76"/>
      <c r="C334" s="57"/>
      <c r="D334" s="57"/>
      <c r="E334" s="77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</row>
    <row r="335" spans="1:28" ht="15.45" x14ac:dyDescent="0.3">
      <c r="A335" s="57"/>
      <c r="B335" s="76"/>
      <c r="C335" s="57"/>
      <c r="D335" s="57"/>
      <c r="E335" s="77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</row>
    <row r="336" spans="1:28" ht="15.45" x14ac:dyDescent="0.3">
      <c r="A336" s="57"/>
      <c r="B336" s="76"/>
      <c r="C336" s="57"/>
      <c r="D336" s="57"/>
      <c r="E336" s="77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</row>
    <row r="337" spans="1:28" ht="15.45" x14ac:dyDescent="0.3">
      <c r="A337" s="57"/>
      <c r="B337" s="76"/>
      <c r="C337" s="57"/>
      <c r="D337" s="57"/>
      <c r="E337" s="77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</row>
    <row r="338" spans="1:28" ht="15.45" x14ac:dyDescent="0.3">
      <c r="A338" s="57"/>
      <c r="B338" s="76"/>
      <c r="C338" s="57"/>
      <c r="D338" s="57"/>
      <c r="E338" s="77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</row>
    <row r="339" spans="1:28" ht="15.45" x14ac:dyDescent="0.3">
      <c r="A339" s="57"/>
      <c r="B339" s="76"/>
      <c r="C339" s="57"/>
      <c r="D339" s="57"/>
      <c r="E339" s="77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</row>
    <row r="340" spans="1:28" ht="15.45" x14ac:dyDescent="0.3">
      <c r="A340" s="57"/>
      <c r="B340" s="76"/>
      <c r="C340" s="57"/>
      <c r="D340" s="57"/>
      <c r="E340" s="77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</row>
    <row r="341" spans="1:28" ht="15.45" x14ac:dyDescent="0.3">
      <c r="A341" s="57"/>
      <c r="B341" s="76"/>
      <c r="C341" s="57"/>
      <c r="D341" s="57"/>
      <c r="E341" s="77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</row>
    <row r="342" spans="1:28" ht="15.45" x14ac:dyDescent="0.3">
      <c r="A342" s="57"/>
      <c r="B342" s="76"/>
      <c r="C342" s="57"/>
      <c r="D342" s="57"/>
      <c r="E342" s="77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</row>
    <row r="343" spans="1:28" ht="15.45" x14ac:dyDescent="0.3">
      <c r="A343" s="57"/>
      <c r="B343" s="76"/>
      <c r="C343" s="57"/>
      <c r="D343" s="57"/>
      <c r="E343" s="77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</row>
    <row r="344" spans="1:28" ht="15.45" x14ac:dyDescent="0.3">
      <c r="A344" s="57"/>
      <c r="B344" s="76"/>
      <c r="C344" s="57"/>
      <c r="D344" s="57"/>
      <c r="E344" s="77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</row>
    <row r="345" spans="1:28" ht="15.45" x14ac:dyDescent="0.3">
      <c r="A345" s="57"/>
      <c r="B345" s="76"/>
      <c r="C345" s="57"/>
      <c r="D345" s="57"/>
      <c r="E345" s="77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</row>
    <row r="346" spans="1:28" ht="15.45" x14ac:dyDescent="0.3">
      <c r="A346" s="57"/>
      <c r="B346" s="76"/>
      <c r="C346" s="57"/>
      <c r="D346" s="57"/>
      <c r="E346" s="77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</row>
    <row r="347" spans="1:28" ht="15.45" x14ac:dyDescent="0.3">
      <c r="A347" s="57"/>
      <c r="B347" s="76"/>
      <c r="C347" s="57"/>
      <c r="D347" s="57"/>
      <c r="E347" s="77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</row>
    <row r="348" spans="1:28" ht="15.45" x14ac:dyDescent="0.3">
      <c r="A348" s="57"/>
      <c r="B348" s="76"/>
      <c r="C348" s="57"/>
      <c r="D348" s="57"/>
      <c r="E348" s="77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</row>
    <row r="349" spans="1:28" ht="15.45" x14ac:dyDescent="0.3">
      <c r="A349" s="57"/>
      <c r="B349" s="76"/>
      <c r="C349" s="57"/>
      <c r="D349" s="57"/>
      <c r="E349" s="77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</row>
    <row r="350" spans="1:28" ht="15.45" x14ac:dyDescent="0.3">
      <c r="A350" s="57"/>
      <c r="B350" s="76"/>
      <c r="C350" s="57"/>
      <c r="D350" s="57"/>
      <c r="E350" s="77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</row>
    <row r="351" spans="1:28" ht="15.45" x14ac:dyDescent="0.3">
      <c r="A351" s="57"/>
      <c r="B351" s="76"/>
      <c r="C351" s="57"/>
      <c r="D351" s="57"/>
      <c r="E351" s="77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</row>
    <row r="352" spans="1:28" ht="15.45" x14ac:dyDescent="0.3">
      <c r="A352" s="57"/>
      <c r="B352" s="76"/>
      <c r="C352" s="57"/>
      <c r="D352" s="57"/>
      <c r="E352" s="77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</row>
    <row r="353" spans="1:28" ht="15.45" x14ac:dyDescent="0.3">
      <c r="A353" s="57"/>
      <c r="B353" s="76"/>
      <c r="C353" s="57"/>
      <c r="D353" s="57"/>
      <c r="E353" s="77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</row>
    <row r="354" spans="1:28" ht="15.45" x14ac:dyDescent="0.3">
      <c r="A354" s="57"/>
      <c r="B354" s="76"/>
      <c r="C354" s="57"/>
      <c r="D354" s="57"/>
      <c r="E354" s="77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</row>
    <row r="355" spans="1:28" ht="15.45" x14ac:dyDescent="0.3">
      <c r="A355" s="57"/>
      <c r="B355" s="76"/>
      <c r="C355" s="57"/>
      <c r="D355" s="57"/>
      <c r="E355" s="77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</row>
    <row r="356" spans="1:28" ht="15.45" x14ac:dyDescent="0.3">
      <c r="A356" s="57"/>
      <c r="B356" s="76"/>
      <c r="C356" s="57"/>
      <c r="D356" s="57"/>
      <c r="E356" s="77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</row>
    <row r="357" spans="1:28" ht="15.45" x14ac:dyDescent="0.3">
      <c r="A357" s="57"/>
      <c r="B357" s="76"/>
      <c r="C357" s="57"/>
      <c r="D357" s="57"/>
      <c r="E357" s="77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</row>
    <row r="358" spans="1:28" ht="15.45" x14ac:dyDescent="0.3">
      <c r="A358" s="57"/>
      <c r="B358" s="76"/>
      <c r="C358" s="57"/>
      <c r="D358" s="57"/>
      <c r="E358" s="77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</row>
    <row r="359" spans="1:28" ht="15.45" x14ac:dyDescent="0.3">
      <c r="A359" s="57"/>
      <c r="B359" s="76"/>
      <c r="C359" s="57"/>
      <c r="D359" s="57"/>
      <c r="E359" s="77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</row>
    <row r="360" spans="1:28" ht="15.45" x14ac:dyDescent="0.3">
      <c r="A360" s="57"/>
      <c r="B360" s="76"/>
      <c r="C360" s="57"/>
      <c r="D360" s="57"/>
      <c r="E360" s="77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</row>
    <row r="361" spans="1:28" ht="15.45" x14ac:dyDescent="0.3">
      <c r="A361" s="57"/>
      <c r="B361" s="76"/>
      <c r="C361" s="57"/>
      <c r="D361" s="57"/>
      <c r="E361" s="77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</row>
    <row r="362" spans="1:28" ht="15.45" x14ac:dyDescent="0.3">
      <c r="A362" s="57"/>
      <c r="B362" s="76"/>
      <c r="C362" s="57"/>
      <c r="D362" s="57"/>
      <c r="E362" s="77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</row>
    <row r="363" spans="1:28" ht="15.45" x14ac:dyDescent="0.3">
      <c r="A363" s="57"/>
      <c r="B363" s="76"/>
      <c r="C363" s="57"/>
      <c r="D363" s="57"/>
      <c r="E363" s="77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</row>
    <row r="364" spans="1:28" ht="15.45" x14ac:dyDescent="0.3">
      <c r="A364" s="57"/>
      <c r="B364" s="76"/>
      <c r="C364" s="57"/>
      <c r="D364" s="57"/>
      <c r="E364" s="77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</row>
    <row r="365" spans="1:28" ht="15.45" x14ac:dyDescent="0.3">
      <c r="A365" s="57"/>
      <c r="B365" s="76"/>
      <c r="C365" s="57"/>
      <c r="D365" s="57"/>
      <c r="E365" s="77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</row>
    <row r="366" spans="1:28" ht="15.45" x14ac:dyDescent="0.3">
      <c r="A366" s="57"/>
      <c r="B366" s="76"/>
      <c r="C366" s="57"/>
      <c r="D366" s="57"/>
      <c r="E366" s="77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</row>
    <row r="367" spans="1:28" ht="15.45" x14ac:dyDescent="0.3">
      <c r="A367" s="57"/>
      <c r="B367" s="76"/>
      <c r="C367" s="57"/>
      <c r="D367" s="57"/>
      <c r="E367" s="77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</row>
    <row r="368" spans="1:28" ht="15.45" x14ac:dyDescent="0.3">
      <c r="A368" s="57"/>
      <c r="B368" s="76"/>
      <c r="C368" s="57"/>
      <c r="D368" s="57"/>
      <c r="E368" s="77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</row>
    <row r="369" spans="1:28" ht="15.45" x14ac:dyDescent="0.3">
      <c r="A369" s="57"/>
      <c r="B369" s="76"/>
      <c r="C369" s="57"/>
      <c r="D369" s="57"/>
      <c r="E369" s="77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</row>
    <row r="370" spans="1:28" ht="15.45" x14ac:dyDescent="0.3">
      <c r="A370" s="57"/>
      <c r="B370" s="76"/>
      <c r="C370" s="57"/>
      <c r="D370" s="57"/>
      <c r="E370" s="77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</row>
    <row r="371" spans="1:28" ht="15.45" x14ac:dyDescent="0.3">
      <c r="A371" s="57"/>
      <c r="B371" s="76"/>
      <c r="C371" s="57"/>
      <c r="D371" s="57"/>
      <c r="E371" s="77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</row>
    <row r="372" spans="1:28" ht="15.45" x14ac:dyDescent="0.3">
      <c r="A372" s="57"/>
      <c r="B372" s="76"/>
      <c r="C372" s="57"/>
      <c r="D372" s="57"/>
      <c r="E372" s="77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</row>
    <row r="373" spans="1:28" ht="15.45" x14ac:dyDescent="0.3">
      <c r="A373" s="57"/>
      <c r="B373" s="76"/>
      <c r="C373" s="57"/>
      <c r="D373" s="57"/>
      <c r="E373" s="77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</row>
    <row r="374" spans="1:28" ht="15.45" x14ac:dyDescent="0.3">
      <c r="A374" s="57"/>
      <c r="B374" s="76"/>
      <c r="C374" s="57"/>
      <c r="D374" s="57"/>
      <c r="E374" s="77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</row>
    <row r="375" spans="1:28" ht="15.45" x14ac:dyDescent="0.3">
      <c r="A375" s="57"/>
      <c r="B375" s="76"/>
      <c r="C375" s="57"/>
      <c r="D375" s="57"/>
      <c r="E375" s="77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</row>
    <row r="376" spans="1:28" ht="15.45" x14ac:dyDescent="0.3">
      <c r="A376" s="57"/>
      <c r="B376" s="76"/>
      <c r="C376" s="57"/>
      <c r="D376" s="57"/>
      <c r="E376" s="77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</row>
    <row r="377" spans="1:28" ht="15.45" x14ac:dyDescent="0.3">
      <c r="A377" s="57"/>
      <c r="B377" s="76"/>
      <c r="C377" s="57"/>
      <c r="D377" s="57"/>
      <c r="E377" s="77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</row>
    <row r="378" spans="1:28" ht="15.45" x14ac:dyDescent="0.3">
      <c r="A378" s="57"/>
      <c r="B378" s="76"/>
      <c r="C378" s="57"/>
      <c r="D378" s="57"/>
      <c r="E378" s="77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</row>
    <row r="379" spans="1:28" ht="15.45" x14ac:dyDescent="0.3">
      <c r="A379" s="57"/>
      <c r="B379" s="76"/>
      <c r="C379" s="57"/>
      <c r="D379" s="57"/>
      <c r="E379" s="77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</row>
    <row r="380" spans="1:28" ht="15.45" x14ac:dyDescent="0.3">
      <c r="A380" s="57"/>
      <c r="B380" s="76"/>
      <c r="C380" s="57"/>
      <c r="D380" s="57"/>
      <c r="E380" s="77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</row>
    <row r="381" spans="1:28" ht="15.45" x14ac:dyDescent="0.3">
      <c r="A381" s="57"/>
      <c r="B381" s="76"/>
      <c r="C381" s="57"/>
      <c r="D381" s="57"/>
      <c r="E381" s="77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</row>
    <row r="382" spans="1:28" ht="15.45" x14ac:dyDescent="0.3">
      <c r="A382" s="57"/>
      <c r="B382" s="76"/>
      <c r="C382" s="57"/>
      <c r="D382" s="57"/>
      <c r="E382" s="77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</row>
    <row r="383" spans="1:28" ht="15.45" x14ac:dyDescent="0.3">
      <c r="A383" s="57"/>
      <c r="B383" s="76"/>
      <c r="C383" s="57"/>
      <c r="D383" s="57"/>
      <c r="E383" s="77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</row>
    <row r="384" spans="1:28" ht="15.45" x14ac:dyDescent="0.3">
      <c r="A384" s="57"/>
      <c r="B384" s="76"/>
      <c r="C384" s="57"/>
      <c r="D384" s="57"/>
      <c r="E384" s="77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</row>
    <row r="385" spans="1:28" ht="15.45" x14ac:dyDescent="0.3">
      <c r="A385" s="57"/>
      <c r="B385" s="76"/>
      <c r="C385" s="57"/>
      <c r="D385" s="57"/>
      <c r="E385" s="77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</row>
    <row r="386" spans="1:28" ht="15.45" x14ac:dyDescent="0.3">
      <c r="A386" s="57"/>
      <c r="B386" s="76"/>
      <c r="C386" s="57"/>
      <c r="D386" s="57"/>
      <c r="E386" s="77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</row>
    <row r="387" spans="1:28" ht="15.45" x14ac:dyDescent="0.3">
      <c r="A387" s="57"/>
      <c r="B387" s="76"/>
      <c r="C387" s="57"/>
      <c r="D387" s="57"/>
      <c r="E387" s="77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</row>
    <row r="388" spans="1:28" ht="15.45" x14ac:dyDescent="0.3">
      <c r="A388" s="57"/>
      <c r="B388" s="76"/>
      <c r="C388" s="57"/>
      <c r="D388" s="57"/>
      <c r="E388" s="77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</row>
    <row r="389" spans="1:28" ht="15.45" x14ac:dyDescent="0.3">
      <c r="A389" s="57"/>
      <c r="B389" s="76"/>
      <c r="C389" s="57"/>
      <c r="D389" s="57"/>
      <c r="E389" s="77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</row>
    <row r="390" spans="1:28" ht="15.45" x14ac:dyDescent="0.3">
      <c r="A390" s="57"/>
      <c r="B390" s="76"/>
      <c r="C390" s="57"/>
      <c r="D390" s="57"/>
      <c r="E390" s="77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</row>
    <row r="391" spans="1:28" ht="15.45" x14ac:dyDescent="0.3">
      <c r="A391" s="57"/>
      <c r="B391" s="76"/>
      <c r="C391" s="57"/>
      <c r="D391" s="57"/>
      <c r="E391" s="77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</row>
    <row r="392" spans="1:28" ht="15.45" x14ac:dyDescent="0.3">
      <c r="A392" s="57"/>
      <c r="B392" s="76"/>
      <c r="C392" s="57"/>
      <c r="D392" s="57"/>
      <c r="E392" s="77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</row>
    <row r="393" spans="1:28" ht="15.45" x14ac:dyDescent="0.3">
      <c r="A393" s="57"/>
      <c r="B393" s="76"/>
      <c r="C393" s="57"/>
      <c r="D393" s="57"/>
      <c r="E393" s="77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</row>
    <row r="394" spans="1:28" ht="15.45" x14ac:dyDescent="0.3">
      <c r="A394" s="57"/>
      <c r="B394" s="76"/>
      <c r="C394" s="57"/>
      <c r="D394" s="57"/>
      <c r="E394" s="77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</row>
    <row r="395" spans="1:28" ht="15.45" x14ac:dyDescent="0.3">
      <c r="A395" s="57"/>
      <c r="B395" s="76"/>
      <c r="C395" s="57"/>
      <c r="D395" s="57"/>
      <c r="E395" s="77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</row>
    <row r="396" spans="1:28" ht="15.45" x14ac:dyDescent="0.3">
      <c r="A396" s="57"/>
      <c r="B396" s="76"/>
      <c r="C396" s="57"/>
      <c r="D396" s="57"/>
      <c r="E396" s="77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</row>
    <row r="397" spans="1:28" ht="15.45" x14ac:dyDescent="0.3">
      <c r="A397" s="57"/>
      <c r="B397" s="76"/>
      <c r="C397" s="57"/>
      <c r="D397" s="57"/>
      <c r="E397" s="77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</row>
    <row r="398" spans="1:28" ht="15.45" x14ac:dyDescent="0.3">
      <c r="A398" s="57"/>
      <c r="B398" s="76"/>
      <c r="C398" s="57"/>
      <c r="D398" s="57"/>
      <c r="E398" s="77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</row>
    <row r="399" spans="1:28" ht="15.45" x14ac:dyDescent="0.3">
      <c r="A399" s="57"/>
      <c r="B399" s="76"/>
      <c r="C399" s="57"/>
      <c r="D399" s="57"/>
      <c r="E399" s="77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</row>
    <row r="400" spans="1:28" ht="15.45" x14ac:dyDescent="0.3">
      <c r="A400" s="57"/>
      <c r="B400" s="76"/>
      <c r="C400" s="57"/>
      <c r="D400" s="57"/>
      <c r="E400" s="77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</row>
    <row r="401" spans="1:28" ht="15.45" x14ac:dyDescent="0.3">
      <c r="A401" s="57"/>
      <c r="B401" s="76"/>
      <c r="C401" s="57"/>
      <c r="D401" s="57"/>
      <c r="E401" s="77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</row>
    <row r="402" spans="1:28" ht="15.45" x14ac:dyDescent="0.3">
      <c r="A402" s="57"/>
      <c r="B402" s="76"/>
      <c r="C402" s="57"/>
      <c r="D402" s="57"/>
      <c r="E402" s="77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</row>
    <row r="403" spans="1:28" ht="15.45" x14ac:dyDescent="0.3">
      <c r="A403" s="57"/>
      <c r="B403" s="76"/>
      <c r="C403" s="57"/>
      <c r="D403" s="57"/>
      <c r="E403" s="77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</row>
    <row r="404" spans="1:28" ht="15.45" x14ac:dyDescent="0.3">
      <c r="A404" s="57"/>
      <c r="B404" s="76"/>
      <c r="C404" s="57"/>
      <c r="D404" s="57"/>
      <c r="E404" s="77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</row>
    <row r="405" spans="1:28" ht="15.45" x14ac:dyDescent="0.3">
      <c r="A405" s="57"/>
      <c r="B405" s="76"/>
      <c r="C405" s="57"/>
      <c r="D405" s="57"/>
      <c r="E405" s="77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</row>
    <row r="406" spans="1:28" ht="15.45" x14ac:dyDescent="0.3">
      <c r="A406" s="57"/>
      <c r="B406" s="76"/>
      <c r="C406" s="57"/>
      <c r="D406" s="57"/>
      <c r="E406" s="77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</row>
    <row r="407" spans="1:28" ht="15.45" x14ac:dyDescent="0.3">
      <c r="A407" s="57"/>
      <c r="B407" s="76"/>
      <c r="C407" s="57"/>
      <c r="D407" s="57"/>
      <c r="E407" s="77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</row>
    <row r="408" spans="1:28" ht="15.45" x14ac:dyDescent="0.3">
      <c r="A408" s="57"/>
      <c r="B408" s="76"/>
      <c r="C408" s="57"/>
      <c r="D408" s="57"/>
      <c r="E408" s="77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</row>
    <row r="409" spans="1:28" ht="15.45" x14ac:dyDescent="0.3">
      <c r="A409" s="57"/>
      <c r="B409" s="76"/>
      <c r="C409" s="57"/>
      <c r="D409" s="57"/>
      <c r="E409" s="77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</row>
    <row r="410" spans="1:28" ht="15.45" x14ac:dyDescent="0.3">
      <c r="A410" s="57"/>
      <c r="B410" s="76"/>
      <c r="C410" s="57"/>
      <c r="D410" s="57"/>
      <c r="E410" s="77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</row>
    <row r="411" spans="1:28" ht="15.45" x14ac:dyDescent="0.3">
      <c r="A411" s="57"/>
      <c r="B411" s="76"/>
      <c r="C411" s="57"/>
      <c r="D411" s="57"/>
      <c r="E411" s="77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</row>
    <row r="412" spans="1:28" ht="15.45" x14ac:dyDescent="0.3">
      <c r="A412" s="57"/>
      <c r="B412" s="76"/>
      <c r="C412" s="57"/>
      <c r="D412" s="57"/>
      <c r="E412" s="77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</row>
    <row r="413" spans="1:28" ht="15.45" x14ac:dyDescent="0.3">
      <c r="A413" s="57"/>
      <c r="B413" s="76"/>
      <c r="C413" s="57"/>
      <c r="D413" s="57"/>
      <c r="E413" s="77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</row>
    <row r="414" spans="1:28" ht="15.45" x14ac:dyDescent="0.3">
      <c r="A414" s="57"/>
      <c r="B414" s="76"/>
      <c r="C414" s="57"/>
      <c r="D414" s="57"/>
      <c r="E414" s="77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</row>
    <row r="415" spans="1:28" ht="15.45" x14ac:dyDescent="0.3">
      <c r="A415" s="57"/>
      <c r="B415" s="76"/>
      <c r="C415" s="57"/>
      <c r="D415" s="57"/>
      <c r="E415" s="77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</row>
    <row r="416" spans="1:28" ht="15.45" x14ac:dyDescent="0.3">
      <c r="A416" s="57"/>
      <c r="B416" s="76"/>
      <c r="C416" s="57"/>
      <c r="D416" s="57"/>
      <c r="E416" s="77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</row>
    <row r="417" spans="1:28" ht="15.45" x14ac:dyDescent="0.3">
      <c r="A417" s="57"/>
      <c r="B417" s="76"/>
      <c r="C417" s="57"/>
      <c r="D417" s="57"/>
      <c r="E417" s="77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</row>
    <row r="418" spans="1:28" ht="15.45" x14ac:dyDescent="0.3">
      <c r="A418" s="57"/>
      <c r="B418" s="76"/>
      <c r="C418" s="57"/>
      <c r="D418" s="57"/>
      <c r="E418" s="77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</row>
    <row r="419" spans="1:28" ht="15.45" x14ac:dyDescent="0.3">
      <c r="A419" s="57"/>
      <c r="B419" s="76"/>
      <c r="C419" s="57"/>
      <c r="D419" s="57"/>
      <c r="E419" s="77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</row>
    <row r="420" spans="1:28" ht="15.45" x14ac:dyDescent="0.3">
      <c r="A420" s="57"/>
      <c r="B420" s="76"/>
      <c r="C420" s="57"/>
      <c r="D420" s="57"/>
      <c r="E420" s="77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</row>
    <row r="421" spans="1:28" ht="15.45" x14ac:dyDescent="0.3">
      <c r="A421" s="57"/>
      <c r="B421" s="76"/>
      <c r="C421" s="57"/>
      <c r="D421" s="57"/>
      <c r="E421" s="77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</row>
    <row r="422" spans="1:28" ht="15.45" x14ac:dyDescent="0.3">
      <c r="A422" s="57"/>
      <c r="B422" s="76"/>
      <c r="C422" s="57"/>
      <c r="D422" s="57"/>
      <c r="E422" s="77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</row>
    <row r="423" spans="1:28" ht="15.45" x14ac:dyDescent="0.3">
      <c r="A423" s="57"/>
      <c r="B423" s="76"/>
      <c r="C423" s="57"/>
      <c r="D423" s="57"/>
      <c r="E423" s="77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</row>
    <row r="424" spans="1:28" ht="15.45" x14ac:dyDescent="0.3">
      <c r="A424" s="57"/>
      <c r="B424" s="76"/>
      <c r="C424" s="57"/>
      <c r="D424" s="57"/>
      <c r="E424" s="77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</row>
    <row r="425" spans="1:28" ht="15.45" x14ac:dyDescent="0.3">
      <c r="A425" s="57"/>
      <c r="B425" s="76"/>
      <c r="C425" s="57"/>
      <c r="D425" s="57"/>
      <c r="E425" s="77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</row>
    <row r="426" spans="1:28" ht="15.45" x14ac:dyDescent="0.3">
      <c r="A426" s="57"/>
      <c r="B426" s="76"/>
      <c r="C426" s="57"/>
      <c r="D426" s="57"/>
      <c r="E426" s="77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</row>
    <row r="427" spans="1:28" ht="15.45" x14ac:dyDescent="0.3">
      <c r="A427" s="57"/>
      <c r="B427" s="76"/>
      <c r="C427" s="57"/>
      <c r="D427" s="57"/>
      <c r="E427" s="77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</row>
    <row r="428" spans="1:28" ht="15.45" x14ac:dyDescent="0.3">
      <c r="A428" s="57"/>
      <c r="B428" s="76"/>
      <c r="C428" s="57"/>
      <c r="D428" s="57"/>
      <c r="E428" s="77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</row>
    <row r="429" spans="1:28" ht="15.45" x14ac:dyDescent="0.3">
      <c r="A429" s="57"/>
      <c r="B429" s="76"/>
      <c r="C429" s="57"/>
      <c r="D429" s="57"/>
      <c r="E429" s="77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</row>
    <row r="430" spans="1:28" ht="15.45" x14ac:dyDescent="0.3">
      <c r="A430" s="57"/>
      <c r="B430" s="76"/>
      <c r="C430" s="57"/>
      <c r="D430" s="57"/>
      <c r="E430" s="77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</row>
    <row r="431" spans="1:28" ht="15.45" x14ac:dyDescent="0.3">
      <c r="A431" s="57"/>
      <c r="B431" s="76"/>
      <c r="C431" s="57"/>
      <c r="D431" s="57"/>
      <c r="E431" s="77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</row>
    <row r="432" spans="1:28" ht="15.45" x14ac:dyDescent="0.3">
      <c r="A432" s="57"/>
      <c r="B432" s="76"/>
      <c r="C432" s="57"/>
      <c r="D432" s="57"/>
      <c r="E432" s="77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</row>
    <row r="433" spans="1:28" ht="15.45" x14ac:dyDescent="0.3">
      <c r="A433" s="57"/>
      <c r="B433" s="76"/>
      <c r="C433" s="57"/>
      <c r="D433" s="57"/>
      <c r="E433" s="77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</row>
    <row r="434" spans="1:28" ht="15.45" x14ac:dyDescent="0.3">
      <c r="A434" s="57"/>
      <c r="B434" s="76"/>
      <c r="C434" s="57"/>
      <c r="D434" s="57"/>
      <c r="E434" s="77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</row>
    <row r="435" spans="1:28" ht="15.45" x14ac:dyDescent="0.3">
      <c r="A435" s="57"/>
      <c r="B435" s="76"/>
      <c r="C435" s="57"/>
      <c r="D435" s="57"/>
      <c r="E435" s="77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</row>
    <row r="436" spans="1:28" ht="15.45" x14ac:dyDescent="0.3">
      <c r="A436" s="57"/>
      <c r="B436" s="76"/>
      <c r="C436" s="57"/>
      <c r="D436" s="57"/>
      <c r="E436" s="77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</row>
    <row r="437" spans="1:28" ht="15.45" x14ac:dyDescent="0.3">
      <c r="A437" s="57"/>
      <c r="B437" s="76"/>
      <c r="C437" s="57"/>
      <c r="D437" s="57"/>
      <c r="E437" s="77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</row>
    <row r="438" spans="1:28" ht="15.45" x14ac:dyDescent="0.3">
      <c r="A438" s="57"/>
      <c r="B438" s="76"/>
      <c r="C438" s="57"/>
      <c r="D438" s="57"/>
      <c r="E438" s="77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</row>
    <row r="439" spans="1:28" ht="15.45" x14ac:dyDescent="0.3">
      <c r="A439" s="57"/>
      <c r="B439" s="76"/>
      <c r="C439" s="57"/>
      <c r="D439" s="57"/>
      <c r="E439" s="77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</row>
    <row r="440" spans="1:28" ht="15.45" x14ac:dyDescent="0.3">
      <c r="A440" s="57"/>
      <c r="B440" s="76"/>
      <c r="C440" s="57"/>
      <c r="D440" s="57"/>
      <c r="E440" s="77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</row>
    <row r="441" spans="1:28" ht="15.45" x14ac:dyDescent="0.3">
      <c r="A441" s="57"/>
      <c r="B441" s="76"/>
      <c r="C441" s="57"/>
      <c r="D441" s="57"/>
      <c r="E441" s="77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</row>
    <row r="442" spans="1:28" ht="15.45" x14ac:dyDescent="0.3">
      <c r="A442" s="57"/>
      <c r="B442" s="76"/>
      <c r="C442" s="57"/>
      <c r="D442" s="57"/>
      <c r="E442" s="77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</row>
    <row r="443" spans="1:28" ht="15.45" x14ac:dyDescent="0.3">
      <c r="A443" s="57"/>
      <c r="B443" s="76"/>
      <c r="C443" s="57"/>
      <c r="D443" s="57"/>
      <c r="E443" s="77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</row>
    <row r="444" spans="1:28" ht="15.45" x14ac:dyDescent="0.3">
      <c r="A444" s="57"/>
      <c r="B444" s="76"/>
      <c r="C444" s="57"/>
      <c r="D444" s="57"/>
      <c r="E444" s="77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</row>
    <row r="445" spans="1:28" ht="15.45" x14ac:dyDescent="0.3">
      <c r="A445" s="57"/>
      <c r="B445" s="76"/>
      <c r="C445" s="57"/>
      <c r="D445" s="57"/>
      <c r="E445" s="77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</row>
    <row r="446" spans="1:28" ht="15.45" x14ac:dyDescent="0.3">
      <c r="A446" s="57"/>
      <c r="B446" s="76"/>
      <c r="C446" s="57"/>
      <c r="D446" s="57"/>
      <c r="E446" s="77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</row>
    <row r="447" spans="1:28" ht="15.45" x14ac:dyDescent="0.3">
      <c r="A447" s="57"/>
      <c r="B447" s="76"/>
      <c r="C447" s="57"/>
      <c r="D447" s="57"/>
      <c r="E447" s="77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</row>
    <row r="448" spans="1:28" ht="15.45" x14ac:dyDescent="0.3">
      <c r="A448" s="57"/>
      <c r="B448" s="76"/>
      <c r="C448" s="57"/>
      <c r="D448" s="57"/>
      <c r="E448" s="77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</row>
    <row r="449" spans="1:28" ht="15.45" x14ac:dyDescent="0.3">
      <c r="A449" s="57"/>
      <c r="B449" s="76"/>
      <c r="C449" s="57"/>
      <c r="D449" s="57"/>
      <c r="E449" s="77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</row>
    <row r="450" spans="1:28" ht="15.45" x14ac:dyDescent="0.3">
      <c r="A450" s="57"/>
      <c r="B450" s="76"/>
      <c r="C450" s="57"/>
      <c r="D450" s="57"/>
      <c r="E450" s="77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</row>
    <row r="451" spans="1:28" ht="15.45" x14ac:dyDescent="0.3">
      <c r="A451" s="57"/>
      <c r="B451" s="76"/>
      <c r="C451" s="57"/>
      <c r="D451" s="57"/>
      <c r="E451" s="77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</row>
    <row r="452" spans="1:28" ht="15.45" x14ac:dyDescent="0.3">
      <c r="A452" s="57"/>
      <c r="B452" s="76"/>
      <c r="C452" s="57"/>
      <c r="D452" s="57"/>
      <c r="E452" s="77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</row>
    <row r="453" spans="1:28" ht="15.45" x14ac:dyDescent="0.3">
      <c r="A453" s="57"/>
      <c r="B453" s="76"/>
      <c r="C453" s="57"/>
      <c r="D453" s="57"/>
      <c r="E453" s="77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</row>
    <row r="454" spans="1:28" ht="15.45" x14ac:dyDescent="0.3">
      <c r="A454" s="57"/>
      <c r="B454" s="76"/>
      <c r="C454" s="57"/>
      <c r="D454" s="57"/>
      <c r="E454" s="77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</row>
    <row r="455" spans="1:28" ht="15.45" x14ac:dyDescent="0.3">
      <c r="A455" s="57"/>
      <c r="B455" s="76"/>
      <c r="C455" s="57"/>
      <c r="D455" s="57"/>
      <c r="E455" s="77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</row>
    <row r="456" spans="1:28" ht="15.45" x14ac:dyDescent="0.3">
      <c r="A456" s="57"/>
      <c r="B456" s="76"/>
      <c r="C456" s="57"/>
      <c r="D456" s="57"/>
      <c r="E456" s="77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</row>
    <row r="457" spans="1:28" ht="15.45" x14ac:dyDescent="0.3">
      <c r="A457" s="57"/>
      <c r="B457" s="76"/>
      <c r="C457" s="57"/>
      <c r="D457" s="57"/>
      <c r="E457" s="77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</row>
    <row r="458" spans="1:28" ht="15.45" x14ac:dyDescent="0.3">
      <c r="A458" s="57"/>
      <c r="B458" s="76"/>
      <c r="C458" s="57"/>
      <c r="D458" s="57"/>
      <c r="E458" s="77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</row>
    <row r="459" spans="1:28" ht="15.45" x14ac:dyDescent="0.3">
      <c r="A459" s="57"/>
      <c r="B459" s="76"/>
      <c r="C459" s="57"/>
      <c r="D459" s="57"/>
      <c r="E459" s="77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</row>
    <row r="460" spans="1:28" ht="15.45" x14ac:dyDescent="0.3">
      <c r="A460" s="57"/>
      <c r="B460" s="76"/>
      <c r="C460" s="57"/>
      <c r="D460" s="57"/>
      <c r="E460" s="77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</row>
    <row r="461" spans="1:28" ht="15.45" x14ac:dyDescent="0.3">
      <c r="A461" s="57"/>
      <c r="B461" s="76"/>
      <c r="C461" s="57"/>
      <c r="D461" s="57"/>
      <c r="E461" s="77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</row>
    <row r="462" spans="1:28" ht="15.45" x14ac:dyDescent="0.3">
      <c r="A462" s="57"/>
      <c r="B462" s="76"/>
      <c r="C462" s="57"/>
      <c r="D462" s="57"/>
      <c r="E462" s="77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</row>
    <row r="463" spans="1:28" ht="15.45" x14ac:dyDescent="0.3">
      <c r="A463" s="57"/>
      <c r="B463" s="76"/>
      <c r="C463" s="57"/>
      <c r="D463" s="57"/>
      <c r="E463" s="77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</row>
    <row r="464" spans="1:28" ht="15.45" x14ac:dyDescent="0.3">
      <c r="A464" s="57"/>
      <c r="B464" s="76"/>
      <c r="C464" s="57"/>
      <c r="D464" s="57"/>
      <c r="E464" s="77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</row>
    <row r="465" spans="1:28" ht="15.45" x14ac:dyDescent="0.3">
      <c r="A465" s="57"/>
      <c r="B465" s="76"/>
      <c r="C465" s="57"/>
      <c r="D465" s="57"/>
      <c r="E465" s="77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</row>
    <row r="466" spans="1:28" ht="15.45" x14ac:dyDescent="0.3">
      <c r="A466" s="57"/>
      <c r="B466" s="76"/>
      <c r="C466" s="57"/>
      <c r="D466" s="57"/>
      <c r="E466" s="77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</row>
    <row r="467" spans="1:28" ht="15.45" x14ac:dyDescent="0.3">
      <c r="A467" s="57"/>
      <c r="B467" s="76"/>
      <c r="C467" s="57"/>
      <c r="D467" s="57"/>
      <c r="E467" s="77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</row>
    <row r="468" spans="1:28" ht="15.45" x14ac:dyDescent="0.3">
      <c r="A468" s="57"/>
      <c r="B468" s="76"/>
      <c r="C468" s="57"/>
      <c r="D468" s="57"/>
      <c r="E468" s="77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</row>
    <row r="469" spans="1:28" ht="15.45" x14ac:dyDescent="0.3">
      <c r="A469" s="57"/>
      <c r="B469" s="76"/>
      <c r="C469" s="57"/>
      <c r="D469" s="57"/>
      <c r="E469" s="77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</row>
    <row r="470" spans="1:28" ht="15.45" x14ac:dyDescent="0.3">
      <c r="A470" s="57"/>
      <c r="B470" s="76"/>
      <c r="C470" s="57"/>
      <c r="D470" s="57"/>
      <c r="E470" s="77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</row>
    <row r="471" spans="1:28" ht="15.45" x14ac:dyDescent="0.3">
      <c r="A471" s="57"/>
      <c r="B471" s="76"/>
      <c r="C471" s="57"/>
      <c r="D471" s="57"/>
      <c r="E471" s="77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</row>
    <row r="472" spans="1:28" ht="15.45" x14ac:dyDescent="0.3">
      <c r="A472" s="57"/>
      <c r="B472" s="76"/>
      <c r="C472" s="57"/>
      <c r="D472" s="57"/>
      <c r="E472" s="77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</row>
    <row r="473" spans="1:28" ht="15.45" x14ac:dyDescent="0.3">
      <c r="A473" s="57"/>
      <c r="B473" s="76"/>
      <c r="C473" s="57"/>
      <c r="D473" s="57"/>
      <c r="E473" s="77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</row>
    <row r="474" spans="1:28" ht="15.45" x14ac:dyDescent="0.3">
      <c r="A474" s="57"/>
      <c r="B474" s="76"/>
      <c r="C474" s="57"/>
      <c r="D474" s="57"/>
      <c r="E474" s="77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</row>
    <row r="475" spans="1:28" ht="15.45" x14ac:dyDescent="0.3">
      <c r="A475" s="57"/>
      <c r="B475" s="76"/>
      <c r="C475" s="57"/>
      <c r="D475" s="57"/>
      <c r="E475" s="77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</row>
    <row r="476" spans="1:28" ht="15.45" x14ac:dyDescent="0.3">
      <c r="A476" s="57"/>
      <c r="B476" s="76"/>
      <c r="C476" s="57"/>
      <c r="D476" s="57"/>
      <c r="E476" s="77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</row>
    <row r="477" spans="1:28" ht="15.45" x14ac:dyDescent="0.3">
      <c r="A477" s="57"/>
      <c r="B477" s="76"/>
      <c r="C477" s="57"/>
      <c r="D477" s="57"/>
      <c r="E477" s="77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</row>
    <row r="478" spans="1:28" ht="15.45" x14ac:dyDescent="0.3">
      <c r="A478" s="57"/>
      <c r="B478" s="76"/>
      <c r="C478" s="57"/>
      <c r="D478" s="57"/>
      <c r="E478" s="77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</row>
    <row r="479" spans="1:28" ht="15.45" x14ac:dyDescent="0.3">
      <c r="A479" s="57"/>
      <c r="B479" s="76"/>
      <c r="C479" s="57"/>
      <c r="D479" s="57"/>
      <c r="E479" s="77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</row>
    <row r="480" spans="1:28" ht="15.45" x14ac:dyDescent="0.3">
      <c r="A480" s="57"/>
      <c r="B480" s="76"/>
      <c r="C480" s="57"/>
      <c r="D480" s="57"/>
      <c r="E480" s="77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</row>
    <row r="481" spans="1:28" ht="15.45" x14ac:dyDescent="0.3">
      <c r="A481" s="57"/>
      <c r="B481" s="76"/>
      <c r="C481" s="57"/>
      <c r="D481" s="57"/>
      <c r="E481" s="77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</row>
    <row r="482" spans="1:28" ht="15.45" x14ac:dyDescent="0.3">
      <c r="A482" s="57"/>
      <c r="B482" s="76"/>
      <c r="C482" s="57"/>
      <c r="D482" s="57"/>
      <c r="E482" s="77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</row>
    <row r="483" spans="1:28" ht="15.45" x14ac:dyDescent="0.3">
      <c r="A483" s="57"/>
      <c r="B483" s="76"/>
      <c r="C483" s="57"/>
      <c r="D483" s="57"/>
      <c r="E483" s="77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</row>
    <row r="484" spans="1:28" ht="15.45" x14ac:dyDescent="0.3">
      <c r="A484" s="57"/>
      <c r="B484" s="76"/>
      <c r="C484" s="57"/>
      <c r="D484" s="57"/>
      <c r="E484" s="77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</row>
    <row r="485" spans="1:28" ht="15.45" x14ac:dyDescent="0.3">
      <c r="A485" s="57"/>
      <c r="B485" s="76"/>
      <c r="C485" s="57"/>
      <c r="D485" s="57"/>
      <c r="E485" s="77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</row>
    <row r="486" spans="1:28" ht="15.45" x14ac:dyDescent="0.3">
      <c r="A486" s="57"/>
      <c r="B486" s="76"/>
      <c r="C486" s="57"/>
      <c r="D486" s="57"/>
      <c r="E486" s="77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</row>
    <row r="487" spans="1:28" ht="15.45" x14ac:dyDescent="0.3">
      <c r="A487" s="57"/>
      <c r="B487" s="76"/>
      <c r="C487" s="57"/>
      <c r="D487" s="57"/>
      <c r="E487" s="77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</row>
    <row r="488" spans="1:28" ht="15.45" x14ac:dyDescent="0.3">
      <c r="A488" s="57"/>
      <c r="B488" s="76"/>
      <c r="C488" s="57"/>
      <c r="D488" s="57"/>
      <c r="E488" s="77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</row>
    <row r="489" spans="1:28" ht="15.45" x14ac:dyDescent="0.3">
      <c r="A489" s="57"/>
      <c r="B489" s="76"/>
      <c r="C489" s="57"/>
      <c r="D489" s="57"/>
      <c r="E489" s="77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</row>
    <row r="490" spans="1:28" ht="15.45" x14ac:dyDescent="0.3">
      <c r="A490" s="57"/>
      <c r="B490" s="76"/>
      <c r="C490" s="57"/>
      <c r="D490" s="57"/>
      <c r="E490" s="77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</row>
    <row r="491" spans="1:28" ht="15.45" x14ac:dyDescent="0.3">
      <c r="A491" s="57"/>
      <c r="B491" s="76"/>
      <c r="C491" s="57"/>
      <c r="D491" s="57"/>
      <c r="E491" s="77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</row>
    <row r="492" spans="1:28" ht="15.45" x14ac:dyDescent="0.3">
      <c r="A492" s="57"/>
      <c r="B492" s="76"/>
      <c r="C492" s="57"/>
      <c r="D492" s="57"/>
      <c r="E492" s="77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</row>
    <row r="493" spans="1:28" ht="15.45" x14ac:dyDescent="0.3">
      <c r="A493" s="57"/>
      <c r="B493" s="76"/>
      <c r="C493" s="57"/>
      <c r="D493" s="57"/>
      <c r="E493" s="77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</row>
    <row r="494" spans="1:28" ht="15.45" x14ac:dyDescent="0.3">
      <c r="A494" s="57"/>
      <c r="B494" s="76"/>
      <c r="C494" s="57"/>
      <c r="D494" s="57"/>
      <c r="E494" s="77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</row>
    <row r="495" spans="1:28" ht="15.45" x14ac:dyDescent="0.3">
      <c r="A495" s="57"/>
      <c r="B495" s="76"/>
      <c r="C495" s="57"/>
      <c r="D495" s="57"/>
      <c r="E495" s="77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</row>
    <row r="496" spans="1:28" ht="15.45" x14ac:dyDescent="0.3">
      <c r="A496" s="57"/>
      <c r="B496" s="76"/>
      <c r="C496" s="57"/>
      <c r="D496" s="57"/>
      <c r="E496" s="77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</row>
    <row r="497" spans="1:28" ht="15.45" x14ac:dyDescent="0.3">
      <c r="A497" s="57"/>
      <c r="B497" s="76"/>
      <c r="C497" s="57"/>
      <c r="D497" s="57"/>
      <c r="E497" s="77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</row>
    <row r="498" spans="1:28" ht="15.45" x14ac:dyDescent="0.3">
      <c r="A498" s="57"/>
      <c r="B498" s="76"/>
      <c r="C498" s="57"/>
      <c r="D498" s="57"/>
      <c r="E498" s="77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</row>
    <row r="499" spans="1:28" ht="15.45" x14ac:dyDescent="0.3">
      <c r="A499" s="57"/>
      <c r="B499" s="76"/>
      <c r="C499" s="57"/>
      <c r="D499" s="57"/>
      <c r="E499" s="77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</row>
    <row r="500" spans="1:28" ht="15.45" x14ac:dyDescent="0.3">
      <c r="A500" s="57"/>
      <c r="B500" s="76"/>
      <c r="C500" s="57"/>
      <c r="D500" s="57"/>
      <c r="E500" s="77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</row>
    <row r="501" spans="1:28" ht="15.45" x14ac:dyDescent="0.3">
      <c r="A501" s="57"/>
      <c r="B501" s="76"/>
      <c r="C501" s="57"/>
      <c r="D501" s="57"/>
      <c r="E501" s="77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</row>
    <row r="502" spans="1:28" ht="15.45" x14ac:dyDescent="0.3">
      <c r="A502" s="57"/>
      <c r="B502" s="76"/>
      <c r="C502" s="57"/>
      <c r="D502" s="57"/>
      <c r="E502" s="77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</row>
    <row r="503" spans="1:28" ht="15.45" x14ac:dyDescent="0.3">
      <c r="A503" s="57"/>
      <c r="B503" s="76"/>
      <c r="C503" s="57"/>
      <c r="D503" s="57"/>
      <c r="E503" s="77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</row>
    <row r="504" spans="1:28" ht="15.45" x14ac:dyDescent="0.3">
      <c r="A504" s="57"/>
      <c r="B504" s="76"/>
      <c r="C504" s="57"/>
      <c r="D504" s="57"/>
      <c r="E504" s="77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</row>
    <row r="505" spans="1:28" ht="15.45" x14ac:dyDescent="0.3">
      <c r="A505" s="57"/>
      <c r="B505" s="76"/>
      <c r="C505" s="57"/>
      <c r="D505" s="57"/>
      <c r="E505" s="77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</row>
    <row r="506" spans="1:28" ht="15.45" x14ac:dyDescent="0.3">
      <c r="A506" s="57"/>
      <c r="B506" s="76"/>
      <c r="C506" s="57"/>
      <c r="D506" s="57"/>
      <c r="E506" s="77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</row>
    <row r="507" spans="1:28" ht="15.45" x14ac:dyDescent="0.3">
      <c r="A507" s="57"/>
      <c r="B507" s="76"/>
      <c r="C507" s="57"/>
      <c r="D507" s="57"/>
      <c r="E507" s="77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</row>
    <row r="508" spans="1:28" ht="15.45" x14ac:dyDescent="0.3">
      <c r="A508" s="57"/>
      <c r="B508" s="76"/>
      <c r="C508" s="57"/>
      <c r="D508" s="57"/>
      <c r="E508" s="77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</row>
    <row r="509" spans="1:28" ht="15.45" x14ac:dyDescent="0.3">
      <c r="A509" s="57"/>
      <c r="B509" s="76"/>
      <c r="C509" s="57"/>
      <c r="D509" s="57"/>
      <c r="E509" s="77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</row>
    <row r="510" spans="1:28" ht="15.45" x14ac:dyDescent="0.3">
      <c r="A510" s="57"/>
      <c r="B510" s="76"/>
      <c r="C510" s="57"/>
      <c r="D510" s="57"/>
      <c r="E510" s="77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:dyDescent="0.3">
      <c r="A511" s="57"/>
      <c r="B511" s="76"/>
      <c r="C511" s="57"/>
      <c r="D511" s="57"/>
      <c r="E511" s="77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</row>
    <row r="512" spans="1:28" ht="15.45" x14ac:dyDescent="0.3">
      <c r="A512" s="57"/>
      <c r="B512" s="76"/>
      <c r="C512" s="57"/>
      <c r="D512" s="57"/>
      <c r="E512" s="77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</row>
    <row r="513" spans="1:28" ht="15.45" x14ac:dyDescent="0.3">
      <c r="A513" s="57"/>
      <c r="B513" s="76"/>
      <c r="C513" s="57"/>
      <c r="D513" s="57"/>
      <c r="E513" s="77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</row>
    <row r="514" spans="1:28" ht="15.45" x14ac:dyDescent="0.3">
      <c r="A514" s="57"/>
      <c r="B514" s="76"/>
      <c r="C514" s="57"/>
      <c r="D514" s="57"/>
      <c r="E514" s="77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</row>
    <row r="515" spans="1:28" ht="15.45" x14ac:dyDescent="0.3">
      <c r="A515" s="57"/>
      <c r="B515" s="76"/>
      <c r="C515" s="57"/>
      <c r="D515" s="57"/>
      <c r="E515" s="77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</row>
    <row r="516" spans="1:28" ht="15.45" x14ac:dyDescent="0.3">
      <c r="A516" s="57"/>
      <c r="B516" s="76"/>
      <c r="C516" s="57"/>
      <c r="D516" s="57"/>
      <c r="E516" s="77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</row>
    <row r="517" spans="1:28" ht="15.45" x14ac:dyDescent="0.3">
      <c r="A517" s="57"/>
      <c r="B517" s="76"/>
      <c r="C517" s="57"/>
      <c r="D517" s="57"/>
      <c r="E517" s="77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</row>
    <row r="518" spans="1:28" ht="15.45" x14ac:dyDescent="0.3">
      <c r="A518" s="57"/>
      <c r="B518" s="76"/>
      <c r="C518" s="57"/>
      <c r="D518" s="57"/>
      <c r="E518" s="77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</row>
    <row r="519" spans="1:28" ht="15.45" x14ac:dyDescent="0.3">
      <c r="A519" s="57"/>
      <c r="B519" s="76"/>
      <c r="C519" s="57"/>
      <c r="D519" s="57"/>
      <c r="E519" s="77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</row>
    <row r="520" spans="1:28" ht="15.45" x14ac:dyDescent="0.3">
      <c r="A520" s="57"/>
      <c r="B520" s="76"/>
      <c r="C520" s="57"/>
      <c r="D520" s="57"/>
      <c r="E520" s="77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</row>
    <row r="521" spans="1:28" ht="15.45" x14ac:dyDescent="0.3">
      <c r="A521" s="57"/>
      <c r="B521" s="76"/>
      <c r="C521" s="57"/>
      <c r="D521" s="57"/>
      <c r="E521" s="77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</row>
    <row r="522" spans="1:28" ht="15.45" x14ac:dyDescent="0.3">
      <c r="A522" s="57"/>
      <c r="B522" s="76"/>
      <c r="C522" s="57"/>
      <c r="D522" s="57"/>
      <c r="E522" s="77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</row>
    <row r="523" spans="1:28" ht="15.45" x14ac:dyDescent="0.3">
      <c r="A523" s="57"/>
      <c r="B523" s="76"/>
      <c r="C523" s="57"/>
      <c r="D523" s="57"/>
      <c r="E523" s="77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</row>
    <row r="524" spans="1:28" ht="15.45" x14ac:dyDescent="0.3">
      <c r="A524" s="57"/>
      <c r="B524" s="76"/>
      <c r="C524" s="57"/>
      <c r="D524" s="57"/>
      <c r="E524" s="77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</row>
    <row r="525" spans="1:28" ht="15.45" x14ac:dyDescent="0.3">
      <c r="A525" s="57"/>
      <c r="B525" s="76"/>
      <c r="C525" s="57"/>
      <c r="D525" s="57"/>
      <c r="E525" s="77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</row>
    <row r="526" spans="1:28" ht="15.45" x14ac:dyDescent="0.3">
      <c r="A526" s="57"/>
      <c r="B526" s="76"/>
      <c r="C526" s="57"/>
      <c r="D526" s="57"/>
      <c r="E526" s="77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</row>
    <row r="527" spans="1:28" ht="15.45" x14ac:dyDescent="0.3">
      <c r="A527" s="57"/>
      <c r="B527" s="76"/>
      <c r="C527" s="57"/>
      <c r="D527" s="57"/>
      <c r="E527" s="77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</row>
    <row r="528" spans="1:28" ht="15.45" x14ac:dyDescent="0.3">
      <c r="A528" s="57"/>
      <c r="B528" s="76"/>
      <c r="C528" s="57"/>
      <c r="D528" s="57"/>
      <c r="E528" s="77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</row>
    <row r="529" spans="1:28" ht="15.45" x14ac:dyDescent="0.3">
      <c r="A529" s="57"/>
      <c r="B529" s="76"/>
      <c r="C529" s="57"/>
      <c r="D529" s="57"/>
      <c r="E529" s="77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</row>
    <row r="530" spans="1:28" ht="15.45" x14ac:dyDescent="0.3">
      <c r="A530" s="57"/>
      <c r="B530" s="76"/>
      <c r="C530" s="57"/>
      <c r="D530" s="57"/>
      <c r="E530" s="77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</row>
    <row r="531" spans="1:28" ht="15.45" x14ac:dyDescent="0.3">
      <c r="A531" s="57"/>
      <c r="B531" s="76"/>
      <c r="C531" s="57"/>
      <c r="D531" s="57"/>
      <c r="E531" s="77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</row>
    <row r="532" spans="1:28" ht="15.45" x14ac:dyDescent="0.3">
      <c r="A532" s="57"/>
      <c r="B532" s="76"/>
      <c r="C532" s="57"/>
      <c r="D532" s="57"/>
      <c r="E532" s="77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</row>
    <row r="533" spans="1:28" ht="15.45" x14ac:dyDescent="0.3">
      <c r="A533" s="57"/>
      <c r="B533" s="76"/>
      <c r="C533" s="57"/>
      <c r="D533" s="57"/>
      <c r="E533" s="77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</row>
    <row r="534" spans="1:28" ht="15.45" x14ac:dyDescent="0.3">
      <c r="A534" s="57"/>
      <c r="B534" s="76"/>
      <c r="C534" s="57"/>
      <c r="D534" s="57"/>
      <c r="E534" s="77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</row>
    <row r="535" spans="1:28" ht="15.45" x14ac:dyDescent="0.3">
      <c r="A535" s="57"/>
      <c r="B535" s="76"/>
      <c r="C535" s="57"/>
      <c r="D535" s="57"/>
      <c r="E535" s="77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</row>
    <row r="536" spans="1:28" ht="15.45" x14ac:dyDescent="0.3">
      <c r="A536" s="57"/>
      <c r="B536" s="76"/>
      <c r="C536" s="57"/>
      <c r="D536" s="57"/>
      <c r="E536" s="77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</row>
    <row r="537" spans="1:28" ht="15.45" x14ac:dyDescent="0.3">
      <c r="A537" s="57"/>
      <c r="B537" s="76"/>
      <c r="C537" s="57"/>
      <c r="D537" s="57"/>
      <c r="E537" s="77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</row>
    <row r="538" spans="1:28" ht="15.45" x14ac:dyDescent="0.3">
      <c r="A538" s="57"/>
      <c r="B538" s="76"/>
      <c r="C538" s="57"/>
      <c r="D538" s="57"/>
      <c r="E538" s="77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</row>
    <row r="539" spans="1:28" ht="15.45" x14ac:dyDescent="0.3">
      <c r="A539" s="57"/>
      <c r="B539" s="76"/>
      <c r="C539" s="57"/>
      <c r="D539" s="57"/>
      <c r="E539" s="77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</row>
    <row r="540" spans="1:28" ht="15.45" x14ac:dyDescent="0.3">
      <c r="A540" s="57"/>
      <c r="B540" s="76"/>
      <c r="C540" s="57"/>
      <c r="D540" s="57"/>
      <c r="E540" s="77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</row>
    <row r="541" spans="1:28" ht="15.45" x14ac:dyDescent="0.3">
      <c r="A541" s="57"/>
      <c r="B541" s="76"/>
      <c r="C541" s="57"/>
      <c r="D541" s="57"/>
      <c r="E541" s="77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</row>
    <row r="542" spans="1:28" ht="15.45" x14ac:dyDescent="0.3">
      <c r="A542" s="57"/>
      <c r="B542" s="76"/>
      <c r="C542" s="57"/>
      <c r="D542" s="57"/>
      <c r="E542" s="77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</row>
    <row r="543" spans="1:28" ht="15.45" x14ac:dyDescent="0.3">
      <c r="A543" s="57"/>
      <c r="B543" s="76"/>
      <c r="C543" s="57"/>
      <c r="D543" s="57"/>
      <c r="E543" s="77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</row>
    <row r="544" spans="1:28" ht="15.45" x14ac:dyDescent="0.3">
      <c r="A544" s="57"/>
      <c r="B544" s="76"/>
      <c r="C544" s="57"/>
      <c r="D544" s="57"/>
      <c r="E544" s="77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</row>
    <row r="545" spans="1:28" ht="15.45" x14ac:dyDescent="0.3">
      <c r="A545" s="57"/>
      <c r="B545" s="76"/>
      <c r="C545" s="57"/>
      <c r="D545" s="57"/>
      <c r="E545" s="77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</row>
    <row r="546" spans="1:28" ht="15.45" x14ac:dyDescent="0.3">
      <c r="A546" s="57"/>
      <c r="B546" s="76"/>
      <c r="C546" s="57"/>
      <c r="D546" s="57"/>
      <c r="E546" s="77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</row>
    <row r="547" spans="1:28" ht="15.45" x14ac:dyDescent="0.3">
      <c r="A547" s="57"/>
      <c r="B547" s="76"/>
      <c r="C547" s="57"/>
      <c r="D547" s="57"/>
      <c r="E547" s="77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</row>
    <row r="548" spans="1:28" ht="15.45" x14ac:dyDescent="0.3">
      <c r="A548" s="57"/>
      <c r="B548" s="76"/>
      <c r="C548" s="57"/>
      <c r="D548" s="57"/>
      <c r="E548" s="77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</row>
    <row r="549" spans="1:28" ht="15.45" x14ac:dyDescent="0.3">
      <c r="A549" s="57"/>
      <c r="B549" s="76"/>
      <c r="C549" s="57"/>
      <c r="D549" s="57"/>
      <c r="E549" s="77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</row>
    <row r="550" spans="1:28" ht="15.45" x14ac:dyDescent="0.3">
      <c r="A550" s="57"/>
      <c r="B550" s="76"/>
      <c r="C550" s="57"/>
      <c r="D550" s="57"/>
      <c r="E550" s="77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</row>
    <row r="551" spans="1:28" ht="15.45" x14ac:dyDescent="0.3">
      <c r="A551" s="57"/>
      <c r="B551" s="76"/>
      <c r="C551" s="57"/>
      <c r="D551" s="57"/>
      <c r="E551" s="77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</row>
    <row r="552" spans="1:28" ht="15.45" x14ac:dyDescent="0.3">
      <c r="A552" s="57"/>
      <c r="B552" s="76"/>
      <c r="C552" s="57"/>
      <c r="D552" s="57"/>
      <c r="E552" s="77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</row>
    <row r="553" spans="1:28" ht="15.45" x14ac:dyDescent="0.3">
      <c r="A553" s="57"/>
      <c r="B553" s="76"/>
      <c r="C553" s="57"/>
      <c r="D553" s="57"/>
      <c r="E553" s="77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</row>
    <row r="554" spans="1:28" ht="15.45" x14ac:dyDescent="0.3">
      <c r="A554" s="57"/>
      <c r="B554" s="76"/>
      <c r="C554" s="57"/>
      <c r="D554" s="57"/>
      <c r="E554" s="77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</row>
    <row r="555" spans="1:28" ht="15.45" x14ac:dyDescent="0.3">
      <c r="A555" s="57"/>
      <c r="B555" s="76"/>
      <c r="C555" s="57"/>
      <c r="D555" s="57"/>
      <c r="E555" s="77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</row>
    <row r="556" spans="1:28" ht="15.45" x14ac:dyDescent="0.3">
      <c r="A556" s="57"/>
      <c r="B556" s="76"/>
      <c r="C556" s="57"/>
      <c r="D556" s="57"/>
      <c r="E556" s="77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</row>
    <row r="557" spans="1:28" ht="15.45" x14ac:dyDescent="0.3">
      <c r="A557" s="57"/>
      <c r="B557" s="76"/>
      <c r="C557" s="57"/>
      <c r="D557" s="57"/>
      <c r="E557" s="77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</row>
    <row r="558" spans="1:28" ht="15.45" x14ac:dyDescent="0.3">
      <c r="A558" s="57"/>
      <c r="B558" s="76"/>
      <c r="C558" s="57"/>
      <c r="D558" s="57"/>
      <c r="E558" s="77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</row>
    <row r="559" spans="1:28" ht="15.45" x14ac:dyDescent="0.3">
      <c r="A559" s="57"/>
      <c r="B559" s="76"/>
      <c r="C559" s="57"/>
      <c r="D559" s="57"/>
      <c r="E559" s="77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</row>
    <row r="560" spans="1:28" ht="15.45" x14ac:dyDescent="0.3">
      <c r="A560" s="57"/>
      <c r="B560" s="76"/>
      <c r="C560" s="57"/>
      <c r="D560" s="57"/>
      <c r="E560" s="77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</row>
    <row r="561" spans="1:28" ht="15.45" x14ac:dyDescent="0.3">
      <c r="A561" s="57"/>
      <c r="B561" s="76"/>
      <c r="C561" s="57"/>
      <c r="D561" s="57"/>
      <c r="E561" s="77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</row>
    <row r="562" spans="1:28" ht="15.45" x14ac:dyDescent="0.3">
      <c r="A562" s="57"/>
      <c r="B562" s="76"/>
      <c r="C562" s="57"/>
      <c r="D562" s="57"/>
      <c r="E562" s="77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</row>
    <row r="563" spans="1:28" ht="15.45" x14ac:dyDescent="0.3">
      <c r="A563" s="57"/>
      <c r="B563" s="76"/>
      <c r="C563" s="57"/>
      <c r="D563" s="57"/>
      <c r="E563" s="77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</row>
    <row r="564" spans="1:28" ht="15.45" x14ac:dyDescent="0.3">
      <c r="A564" s="57"/>
      <c r="B564" s="76"/>
      <c r="C564" s="57"/>
      <c r="D564" s="57"/>
      <c r="E564" s="77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</row>
    <row r="565" spans="1:28" ht="15.45" x14ac:dyDescent="0.3">
      <c r="A565" s="57"/>
      <c r="B565" s="76"/>
      <c r="C565" s="57"/>
      <c r="D565" s="57"/>
      <c r="E565" s="77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</row>
    <row r="566" spans="1:28" ht="15.45" x14ac:dyDescent="0.3">
      <c r="A566" s="57"/>
      <c r="B566" s="76"/>
      <c r="C566" s="57"/>
      <c r="D566" s="57"/>
      <c r="E566" s="77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</row>
    <row r="567" spans="1:28" ht="15.45" x14ac:dyDescent="0.3">
      <c r="A567" s="57"/>
      <c r="B567" s="76"/>
      <c r="C567" s="57"/>
      <c r="D567" s="57"/>
      <c r="E567" s="77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</row>
    <row r="568" spans="1:28" ht="15.45" x14ac:dyDescent="0.3">
      <c r="A568" s="57"/>
      <c r="B568" s="76"/>
      <c r="C568" s="57"/>
      <c r="D568" s="57"/>
      <c r="E568" s="77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</row>
    <row r="569" spans="1:28" ht="15.45" x14ac:dyDescent="0.3">
      <c r="A569" s="57"/>
      <c r="B569" s="76"/>
      <c r="C569" s="57"/>
      <c r="D569" s="57"/>
      <c r="E569" s="77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</row>
    <row r="570" spans="1:28" ht="15.45" x14ac:dyDescent="0.3">
      <c r="A570" s="57"/>
      <c r="B570" s="76"/>
      <c r="C570" s="57"/>
      <c r="D570" s="57"/>
      <c r="E570" s="77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</row>
    <row r="571" spans="1:28" ht="15.45" x14ac:dyDescent="0.3">
      <c r="A571" s="57"/>
      <c r="B571" s="76"/>
      <c r="C571" s="57"/>
      <c r="D571" s="57"/>
      <c r="E571" s="77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</row>
    <row r="572" spans="1:28" ht="15.45" x14ac:dyDescent="0.3">
      <c r="A572" s="57"/>
      <c r="B572" s="76"/>
      <c r="C572" s="57"/>
      <c r="D572" s="57"/>
      <c r="E572" s="77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</row>
    <row r="573" spans="1:28" ht="15.45" x14ac:dyDescent="0.3">
      <c r="A573" s="57"/>
      <c r="B573" s="76"/>
      <c r="C573" s="57"/>
      <c r="D573" s="57"/>
      <c r="E573" s="77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</row>
    <row r="574" spans="1:28" ht="15.45" x14ac:dyDescent="0.3">
      <c r="A574" s="57"/>
      <c r="B574" s="76"/>
      <c r="C574" s="57"/>
      <c r="D574" s="57"/>
      <c r="E574" s="77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</row>
    <row r="575" spans="1:28" ht="15.45" x14ac:dyDescent="0.3">
      <c r="A575" s="57"/>
      <c r="B575" s="76"/>
      <c r="C575" s="57"/>
      <c r="D575" s="57"/>
      <c r="E575" s="77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</row>
    <row r="576" spans="1:28" ht="15.45" x14ac:dyDescent="0.3">
      <c r="A576" s="57"/>
      <c r="B576" s="76"/>
      <c r="C576" s="57"/>
      <c r="D576" s="57"/>
      <c r="E576" s="77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</row>
    <row r="577" spans="1:28" ht="15.45" x14ac:dyDescent="0.3">
      <c r="A577" s="57"/>
      <c r="B577" s="76"/>
      <c r="C577" s="57"/>
      <c r="D577" s="57"/>
      <c r="E577" s="77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</row>
    <row r="578" spans="1:28" ht="15.45" x14ac:dyDescent="0.3">
      <c r="A578" s="57"/>
      <c r="B578" s="76"/>
      <c r="C578" s="57"/>
      <c r="D578" s="57"/>
      <c r="E578" s="77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</row>
    <row r="579" spans="1:28" ht="15.45" x14ac:dyDescent="0.3">
      <c r="A579" s="57"/>
      <c r="B579" s="76"/>
      <c r="C579" s="57"/>
      <c r="D579" s="57"/>
      <c r="E579" s="77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</row>
    <row r="580" spans="1:28" ht="15.45" x14ac:dyDescent="0.3">
      <c r="A580" s="57"/>
      <c r="B580" s="76"/>
      <c r="C580" s="57"/>
      <c r="D580" s="57"/>
      <c r="E580" s="77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</row>
    <row r="581" spans="1:28" ht="15.45" x14ac:dyDescent="0.3">
      <c r="A581" s="57"/>
      <c r="B581" s="76"/>
      <c r="C581" s="57"/>
      <c r="D581" s="57"/>
      <c r="E581" s="77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</row>
    <row r="582" spans="1:28" ht="15.45" x14ac:dyDescent="0.3">
      <c r="A582" s="57"/>
      <c r="B582" s="76"/>
      <c r="C582" s="57"/>
      <c r="D582" s="57"/>
      <c r="E582" s="77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</row>
    <row r="583" spans="1:28" ht="15.45" x14ac:dyDescent="0.3">
      <c r="A583" s="57"/>
      <c r="B583" s="76"/>
      <c r="C583" s="57"/>
      <c r="D583" s="57"/>
      <c r="E583" s="77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</row>
    <row r="584" spans="1:28" ht="15.45" x14ac:dyDescent="0.3">
      <c r="A584" s="57"/>
      <c r="B584" s="76"/>
      <c r="C584" s="57"/>
      <c r="D584" s="57"/>
      <c r="E584" s="77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</row>
    <row r="585" spans="1:28" ht="15.45" x14ac:dyDescent="0.3">
      <c r="A585" s="57"/>
      <c r="B585" s="76"/>
      <c r="C585" s="57"/>
      <c r="D585" s="57"/>
      <c r="E585" s="77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</row>
    <row r="586" spans="1:28" ht="15.45" x14ac:dyDescent="0.3">
      <c r="A586" s="57"/>
      <c r="B586" s="76"/>
      <c r="C586" s="57"/>
      <c r="D586" s="57"/>
      <c r="E586" s="77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</row>
    <row r="587" spans="1:28" ht="15.45" x14ac:dyDescent="0.3">
      <c r="A587" s="57"/>
      <c r="B587" s="76"/>
      <c r="C587" s="57"/>
      <c r="D587" s="57"/>
      <c r="E587" s="77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</row>
    <row r="588" spans="1:28" ht="15.45" x14ac:dyDescent="0.3">
      <c r="A588" s="57"/>
      <c r="B588" s="76"/>
      <c r="C588" s="57"/>
      <c r="D588" s="57"/>
      <c r="E588" s="77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</row>
    <row r="589" spans="1:28" ht="15.45" x14ac:dyDescent="0.3">
      <c r="A589" s="57"/>
      <c r="B589" s="76"/>
      <c r="C589" s="57"/>
      <c r="D589" s="57"/>
      <c r="E589" s="77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</row>
    <row r="590" spans="1:28" ht="15.45" x14ac:dyDescent="0.3">
      <c r="A590" s="57"/>
      <c r="B590" s="76"/>
      <c r="C590" s="57"/>
      <c r="D590" s="57"/>
      <c r="E590" s="77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</row>
    <row r="591" spans="1:28" ht="15.45" x14ac:dyDescent="0.3">
      <c r="A591" s="57"/>
      <c r="B591" s="76"/>
      <c r="C591" s="57"/>
      <c r="D591" s="57"/>
      <c r="E591" s="77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</row>
    <row r="592" spans="1:28" ht="15.45" x14ac:dyDescent="0.3">
      <c r="A592" s="57"/>
      <c r="B592" s="76"/>
      <c r="C592" s="57"/>
      <c r="D592" s="57"/>
      <c r="E592" s="77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</row>
    <row r="593" spans="1:28" ht="15.45" x14ac:dyDescent="0.3">
      <c r="A593" s="57"/>
      <c r="B593" s="76"/>
      <c r="C593" s="57"/>
      <c r="D593" s="57"/>
      <c r="E593" s="77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</row>
    <row r="594" spans="1:28" ht="15.45" x14ac:dyDescent="0.3">
      <c r="A594" s="57"/>
      <c r="B594" s="76"/>
      <c r="C594" s="57"/>
      <c r="D594" s="57"/>
      <c r="E594" s="77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</row>
    <row r="595" spans="1:28" ht="15.45" x14ac:dyDescent="0.3">
      <c r="A595" s="57"/>
      <c r="B595" s="76"/>
      <c r="C595" s="57"/>
      <c r="D595" s="57"/>
      <c r="E595" s="77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</row>
    <row r="596" spans="1:28" ht="15.45" x14ac:dyDescent="0.3">
      <c r="A596" s="57"/>
      <c r="B596" s="76"/>
      <c r="C596" s="57"/>
      <c r="D596" s="57"/>
      <c r="E596" s="77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</row>
    <row r="597" spans="1:28" ht="15.45" x14ac:dyDescent="0.3">
      <c r="A597" s="57"/>
      <c r="B597" s="76"/>
      <c r="C597" s="57"/>
      <c r="D597" s="57"/>
      <c r="E597" s="77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</row>
    <row r="598" spans="1:28" ht="15.45" x14ac:dyDescent="0.3">
      <c r="A598" s="57"/>
      <c r="B598" s="76"/>
      <c r="C598" s="57"/>
      <c r="D598" s="57"/>
      <c r="E598" s="77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</row>
    <row r="599" spans="1:28" ht="15.45" x14ac:dyDescent="0.3">
      <c r="A599" s="57"/>
      <c r="B599" s="76"/>
      <c r="C599" s="57"/>
      <c r="D599" s="57"/>
      <c r="E599" s="77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</row>
    <row r="600" spans="1:28" ht="15.45" x14ac:dyDescent="0.3">
      <c r="A600" s="57"/>
      <c r="B600" s="76"/>
      <c r="C600" s="57"/>
      <c r="D600" s="57"/>
      <c r="E600" s="77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</row>
    <row r="601" spans="1:28" ht="15.45" x14ac:dyDescent="0.3">
      <c r="A601" s="57"/>
      <c r="B601" s="76"/>
      <c r="C601" s="57"/>
      <c r="D601" s="57"/>
      <c r="E601" s="77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</row>
    <row r="602" spans="1:28" ht="15.45" x14ac:dyDescent="0.3">
      <c r="A602" s="57"/>
      <c r="B602" s="76"/>
      <c r="C602" s="57"/>
      <c r="D602" s="57"/>
      <c r="E602" s="77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</row>
    <row r="603" spans="1:28" ht="15.45" x14ac:dyDescent="0.3">
      <c r="A603" s="57"/>
      <c r="B603" s="76"/>
      <c r="C603" s="57"/>
      <c r="D603" s="57"/>
      <c r="E603" s="77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</row>
    <row r="604" spans="1:28" ht="15.45" x14ac:dyDescent="0.3">
      <c r="A604" s="57"/>
      <c r="B604" s="76"/>
      <c r="C604" s="57"/>
      <c r="D604" s="57"/>
      <c r="E604" s="77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</row>
    <row r="605" spans="1:28" ht="15.45" x14ac:dyDescent="0.3">
      <c r="A605" s="57"/>
      <c r="B605" s="76"/>
      <c r="C605" s="57"/>
      <c r="D605" s="57"/>
      <c r="E605" s="77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</row>
    <row r="606" spans="1:28" ht="15.45" x14ac:dyDescent="0.3">
      <c r="A606" s="57"/>
      <c r="B606" s="76"/>
      <c r="C606" s="57"/>
      <c r="D606" s="57"/>
      <c r="E606" s="77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</row>
    <row r="607" spans="1:28" ht="15.45" x14ac:dyDescent="0.3">
      <c r="A607" s="57"/>
      <c r="B607" s="76"/>
      <c r="C607" s="57"/>
      <c r="D607" s="57"/>
      <c r="E607" s="77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</row>
    <row r="608" spans="1:28" ht="15.45" x14ac:dyDescent="0.3">
      <c r="A608" s="57"/>
      <c r="B608" s="76"/>
      <c r="C608" s="57"/>
      <c r="D608" s="57"/>
      <c r="E608" s="77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</row>
    <row r="609" spans="1:28" ht="15.45" x14ac:dyDescent="0.3">
      <c r="A609" s="57"/>
      <c r="B609" s="76"/>
      <c r="C609" s="57"/>
      <c r="D609" s="57"/>
      <c r="E609" s="77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</row>
    <row r="610" spans="1:28" ht="15.45" x14ac:dyDescent="0.3">
      <c r="A610" s="57"/>
      <c r="B610" s="76"/>
      <c r="C610" s="57"/>
      <c r="D610" s="57"/>
      <c r="E610" s="77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</row>
    <row r="611" spans="1:28" ht="15.45" x14ac:dyDescent="0.3">
      <c r="A611" s="57"/>
      <c r="B611" s="76"/>
      <c r="C611" s="57"/>
      <c r="D611" s="57"/>
      <c r="E611" s="77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</row>
    <row r="612" spans="1:28" ht="15.45" x14ac:dyDescent="0.3">
      <c r="A612" s="57"/>
      <c r="B612" s="76"/>
      <c r="C612" s="57"/>
      <c r="D612" s="57"/>
      <c r="E612" s="77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</row>
    <row r="613" spans="1:28" ht="15.45" x14ac:dyDescent="0.3">
      <c r="A613" s="57"/>
      <c r="B613" s="76"/>
      <c r="C613" s="57"/>
      <c r="D613" s="57"/>
      <c r="E613" s="77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</row>
    <row r="614" spans="1:28" ht="15.45" x14ac:dyDescent="0.3">
      <c r="A614" s="57"/>
      <c r="B614" s="76"/>
      <c r="C614" s="57"/>
      <c r="D614" s="57"/>
      <c r="E614" s="77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</row>
    <row r="615" spans="1:28" ht="15.45" x14ac:dyDescent="0.3">
      <c r="A615" s="57"/>
      <c r="B615" s="76"/>
      <c r="C615" s="57"/>
      <c r="D615" s="57"/>
      <c r="E615" s="77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</row>
    <row r="616" spans="1:28" ht="15.45" x14ac:dyDescent="0.3">
      <c r="A616" s="57"/>
      <c r="B616" s="76"/>
      <c r="C616" s="57"/>
      <c r="D616" s="57"/>
      <c r="E616" s="77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</row>
    <row r="617" spans="1:28" ht="15.45" x14ac:dyDescent="0.3">
      <c r="A617" s="57"/>
      <c r="B617" s="76"/>
      <c r="C617" s="57"/>
      <c r="D617" s="57"/>
      <c r="E617" s="77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</row>
    <row r="618" spans="1:28" ht="15.45" x14ac:dyDescent="0.3">
      <c r="A618" s="57"/>
      <c r="B618" s="76"/>
      <c r="C618" s="57"/>
      <c r="D618" s="57"/>
      <c r="E618" s="77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</row>
    <row r="619" spans="1:28" ht="15.45" x14ac:dyDescent="0.3">
      <c r="A619" s="57"/>
      <c r="B619" s="76"/>
      <c r="C619" s="57"/>
      <c r="D619" s="57"/>
      <c r="E619" s="77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</row>
    <row r="620" spans="1:28" ht="15.45" x14ac:dyDescent="0.3">
      <c r="A620" s="57"/>
      <c r="B620" s="76"/>
      <c r="C620" s="57"/>
      <c r="D620" s="57"/>
      <c r="E620" s="77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</row>
    <row r="621" spans="1:28" ht="15.45" x14ac:dyDescent="0.3">
      <c r="A621" s="57"/>
      <c r="B621" s="76"/>
      <c r="C621" s="57"/>
      <c r="D621" s="57"/>
      <c r="E621" s="77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</row>
    <row r="622" spans="1:28" ht="15.45" x14ac:dyDescent="0.3">
      <c r="A622" s="57"/>
      <c r="B622" s="76"/>
      <c r="C622" s="57"/>
      <c r="D622" s="57"/>
      <c r="E622" s="77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</row>
    <row r="623" spans="1:28" ht="15.45" x14ac:dyDescent="0.3">
      <c r="A623" s="57"/>
      <c r="B623" s="76"/>
      <c r="C623" s="57"/>
      <c r="D623" s="57"/>
      <c r="E623" s="77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</row>
    <row r="624" spans="1:28" ht="15.45" x14ac:dyDescent="0.3">
      <c r="A624" s="57"/>
      <c r="B624" s="76"/>
      <c r="C624" s="57"/>
      <c r="D624" s="57"/>
      <c r="E624" s="77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</row>
    <row r="625" spans="1:28" ht="15.45" x14ac:dyDescent="0.3">
      <c r="A625" s="57"/>
      <c r="B625" s="76"/>
      <c r="C625" s="57"/>
      <c r="D625" s="57"/>
      <c r="E625" s="77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</row>
    <row r="626" spans="1:28" ht="15.45" x14ac:dyDescent="0.3">
      <c r="A626" s="57"/>
      <c r="B626" s="76"/>
      <c r="C626" s="57"/>
      <c r="D626" s="57"/>
      <c r="E626" s="77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</row>
    <row r="627" spans="1:28" ht="15.45" x14ac:dyDescent="0.3">
      <c r="A627" s="57"/>
      <c r="B627" s="76"/>
      <c r="C627" s="57"/>
      <c r="D627" s="57"/>
      <c r="E627" s="77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</row>
    <row r="628" spans="1:28" ht="15.45" x14ac:dyDescent="0.3">
      <c r="A628" s="57"/>
      <c r="B628" s="76"/>
      <c r="C628" s="57"/>
      <c r="D628" s="57"/>
      <c r="E628" s="77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</row>
    <row r="629" spans="1:28" ht="15.45" x14ac:dyDescent="0.3">
      <c r="A629" s="57"/>
      <c r="B629" s="76"/>
      <c r="C629" s="57"/>
      <c r="D629" s="57"/>
      <c r="E629" s="77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</row>
    <row r="630" spans="1:28" ht="15.45" x14ac:dyDescent="0.3">
      <c r="A630" s="57"/>
      <c r="B630" s="76"/>
      <c r="C630" s="57"/>
      <c r="D630" s="57"/>
      <c r="E630" s="77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</row>
    <row r="631" spans="1:28" ht="15.45" x14ac:dyDescent="0.3">
      <c r="A631" s="57"/>
      <c r="B631" s="76"/>
      <c r="C631" s="57"/>
      <c r="D631" s="57"/>
      <c r="E631" s="77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</row>
    <row r="632" spans="1:28" ht="15.45" x14ac:dyDescent="0.3">
      <c r="A632" s="57"/>
      <c r="B632" s="76"/>
      <c r="C632" s="57"/>
      <c r="D632" s="57"/>
      <c r="E632" s="77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</row>
    <row r="633" spans="1:28" ht="15.45" x14ac:dyDescent="0.3">
      <c r="A633" s="57"/>
      <c r="B633" s="76"/>
      <c r="C633" s="57"/>
      <c r="D633" s="57"/>
      <c r="E633" s="77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</row>
    <row r="634" spans="1:28" ht="15.45" x14ac:dyDescent="0.3">
      <c r="A634" s="57"/>
      <c r="B634" s="76"/>
      <c r="C634" s="57"/>
      <c r="D634" s="57"/>
      <c r="E634" s="77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</row>
    <row r="635" spans="1:28" ht="15.45" x14ac:dyDescent="0.3">
      <c r="A635" s="57"/>
      <c r="B635" s="76"/>
      <c r="C635" s="57"/>
      <c r="D635" s="57"/>
      <c r="E635" s="77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</row>
    <row r="636" spans="1:28" ht="15.45" x14ac:dyDescent="0.3">
      <c r="A636" s="57"/>
      <c r="B636" s="76"/>
      <c r="C636" s="57"/>
      <c r="D636" s="57"/>
      <c r="E636" s="77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</row>
    <row r="637" spans="1:28" ht="15.45" x14ac:dyDescent="0.3">
      <c r="A637" s="57"/>
      <c r="B637" s="76"/>
      <c r="C637" s="57"/>
      <c r="D637" s="57"/>
      <c r="E637" s="77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</row>
    <row r="638" spans="1:28" ht="15.45" x14ac:dyDescent="0.3">
      <c r="A638" s="57"/>
      <c r="B638" s="76"/>
      <c r="C638" s="57"/>
      <c r="D638" s="57"/>
      <c r="E638" s="77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</row>
    <row r="639" spans="1:28" ht="15.45" x14ac:dyDescent="0.3">
      <c r="A639" s="57"/>
      <c r="B639" s="76"/>
      <c r="C639" s="57"/>
      <c r="D639" s="57"/>
      <c r="E639" s="77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</row>
    <row r="640" spans="1:28" ht="15.45" x14ac:dyDescent="0.3">
      <c r="A640" s="57"/>
      <c r="B640" s="76"/>
      <c r="C640" s="57"/>
      <c r="D640" s="57"/>
      <c r="E640" s="77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</row>
    <row r="641" spans="1:28" ht="15.45" x14ac:dyDescent="0.3">
      <c r="A641" s="57"/>
      <c r="B641" s="76"/>
      <c r="C641" s="57"/>
      <c r="D641" s="57"/>
      <c r="E641" s="77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</row>
    <row r="642" spans="1:28" ht="15.45" x14ac:dyDescent="0.3">
      <c r="A642" s="57"/>
      <c r="B642" s="76"/>
      <c r="C642" s="57"/>
      <c r="D642" s="57"/>
      <c r="E642" s="77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</row>
    <row r="643" spans="1:28" ht="15.45" x14ac:dyDescent="0.3">
      <c r="A643" s="57"/>
      <c r="B643" s="76"/>
      <c r="C643" s="57"/>
      <c r="D643" s="57"/>
      <c r="E643" s="77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</row>
    <row r="644" spans="1:28" ht="15.45" x14ac:dyDescent="0.3">
      <c r="A644" s="57"/>
      <c r="B644" s="76"/>
      <c r="C644" s="57"/>
      <c r="D644" s="57"/>
      <c r="E644" s="77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</row>
    <row r="645" spans="1:28" ht="15.45" x14ac:dyDescent="0.3">
      <c r="A645" s="57"/>
      <c r="B645" s="76"/>
      <c r="C645" s="57"/>
      <c r="D645" s="57"/>
      <c r="E645" s="77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</row>
    <row r="646" spans="1:28" ht="15.45" x14ac:dyDescent="0.3">
      <c r="A646" s="57"/>
      <c r="B646" s="76"/>
      <c r="C646" s="57"/>
      <c r="D646" s="57"/>
      <c r="E646" s="77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</row>
    <row r="647" spans="1:28" ht="15.45" x14ac:dyDescent="0.3">
      <c r="A647" s="57"/>
      <c r="B647" s="76"/>
      <c r="C647" s="57"/>
      <c r="D647" s="57"/>
      <c r="E647" s="77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</row>
    <row r="648" spans="1:28" ht="15.45" x14ac:dyDescent="0.3">
      <c r="A648" s="57"/>
      <c r="B648" s="76"/>
      <c r="C648" s="57"/>
      <c r="D648" s="57"/>
      <c r="E648" s="77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</row>
    <row r="649" spans="1:28" ht="15.45" x14ac:dyDescent="0.3">
      <c r="A649" s="57"/>
      <c r="B649" s="76"/>
      <c r="C649" s="57"/>
      <c r="D649" s="57"/>
      <c r="E649" s="77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</row>
    <row r="650" spans="1:28" ht="15.45" x14ac:dyDescent="0.3">
      <c r="A650" s="57"/>
      <c r="B650" s="76"/>
      <c r="C650" s="57"/>
      <c r="D650" s="57"/>
      <c r="E650" s="77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</row>
    <row r="651" spans="1:28" ht="15.45" x14ac:dyDescent="0.3">
      <c r="A651" s="57"/>
      <c r="B651" s="76"/>
      <c r="C651" s="57"/>
      <c r="D651" s="57"/>
      <c r="E651" s="77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</row>
    <row r="652" spans="1:28" ht="15.45" x14ac:dyDescent="0.3">
      <c r="A652" s="57"/>
      <c r="B652" s="76"/>
      <c r="C652" s="57"/>
      <c r="D652" s="57"/>
      <c r="E652" s="77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</row>
    <row r="653" spans="1:28" ht="15.45" x14ac:dyDescent="0.3">
      <c r="A653" s="57"/>
      <c r="B653" s="76"/>
      <c r="C653" s="57"/>
      <c r="D653" s="57"/>
      <c r="E653" s="77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</row>
    <row r="654" spans="1:28" ht="15.45" x14ac:dyDescent="0.3">
      <c r="A654" s="57"/>
      <c r="B654" s="76"/>
      <c r="C654" s="57"/>
      <c r="D654" s="57"/>
      <c r="E654" s="77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</row>
    <row r="655" spans="1:28" ht="15.45" x14ac:dyDescent="0.3">
      <c r="A655" s="57"/>
      <c r="B655" s="76"/>
      <c r="C655" s="57"/>
      <c r="D655" s="57"/>
      <c r="E655" s="77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</row>
    <row r="656" spans="1:28" ht="15.45" x14ac:dyDescent="0.3">
      <c r="A656" s="57"/>
      <c r="B656" s="76"/>
      <c r="C656" s="57"/>
      <c r="D656" s="57"/>
      <c r="E656" s="77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</row>
    <row r="657" spans="1:28" ht="15.45" x14ac:dyDescent="0.3">
      <c r="A657" s="57"/>
      <c r="B657" s="76"/>
      <c r="C657" s="57"/>
      <c r="D657" s="57"/>
      <c r="E657" s="77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</row>
    <row r="658" spans="1:28" ht="15.45" x14ac:dyDescent="0.3">
      <c r="A658" s="57"/>
      <c r="B658" s="76"/>
      <c r="C658" s="57"/>
      <c r="D658" s="57"/>
      <c r="E658" s="77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</row>
    <row r="659" spans="1:28" ht="15.45" x14ac:dyDescent="0.3">
      <c r="A659" s="57"/>
      <c r="B659" s="76"/>
      <c r="C659" s="57"/>
      <c r="D659" s="57"/>
      <c r="E659" s="77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</row>
    <row r="660" spans="1:28" ht="15.45" x14ac:dyDescent="0.3">
      <c r="A660" s="57"/>
      <c r="B660" s="76"/>
      <c r="C660" s="57"/>
      <c r="D660" s="57"/>
      <c r="E660" s="77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</row>
    <row r="661" spans="1:28" ht="15.45" x14ac:dyDescent="0.3">
      <c r="A661" s="57"/>
      <c r="B661" s="76"/>
      <c r="C661" s="57"/>
      <c r="D661" s="57"/>
      <c r="E661" s="77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</row>
    <row r="662" spans="1:28" ht="15.45" x14ac:dyDescent="0.3">
      <c r="A662" s="57"/>
      <c r="B662" s="76"/>
      <c r="C662" s="57"/>
      <c r="D662" s="57"/>
      <c r="E662" s="77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</row>
    <row r="663" spans="1:28" ht="15.45" x14ac:dyDescent="0.3">
      <c r="A663" s="57"/>
      <c r="B663" s="76"/>
      <c r="C663" s="57"/>
      <c r="D663" s="57"/>
      <c r="E663" s="77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</row>
    <row r="664" spans="1:28" ht="15.45" x14ac:dyDescent="0.3">
      <c r="A664" s="57"/>
      <c r="B664" s="76"/>
      <c r="C664" s="57"/>
      <c r="D664" s="57"/>
      <c r="E664" s="77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</row>
    <row r="665" spans="1:28" ht="15.45" x14ac:dyDescent="0.3">
      <c r="A665" s="57"/>
      <c r="B665" s="76"/>
      <c r="C665" s="57"/>
      <c r="D665" s="57"/>
      <c r="E665" s="77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</row>
    <row r="666" spans="1:28" ht="15.45" x14ac:dyDescent="0.3">
      <c r="A666" s="57"/>
      <c r="B666" s="76"/>
      <c r="C666" s="57"/>
      <c r="D666" s="57"/>
      <c r="E666" s="77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</row>
    <row r="667" spans="1:28" ht="15.45" x14ac:dyDescent="0.3">
      <c r="A667" s="57"/>
      <c r="B667" s="76"/>
      <c r="C667" s="57"/>
      <c r="D667" s="57"/>
      <c r="E667" s="77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</row>
    <row r="668" spans="1:28" ht="15.45" x14ac:dyDescent="0.3">
      <c r="A668" s="57"/>
      <c r="B668" s="76"/>
      <c r="C668" s="57"/>
      <c r="D668" s="57"/>
      <c r="E668" s="77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</row>
    <row r="669" spans="1:28" ht="15.45" x14ac:dyDescent="0.3">
      <c r="A669" s="57"/>
      <c r="B669" s="76"/>
      <c r="C669" s="57"/>
      <c r="D669" s="57"/>
      <c r="E669" s="77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</row>
    <row r="670" spans="1:28" ht="15.45" x14ac:dyDescent="0.3">
      <c r="A670" s="57"/>
      <c r="B670" s="76"/>
      <c r="C670" s="57"/>
      <c r="D670" s="57"/>
      <c r="E670" s="77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</row>
    <row r="671" spans="1:28" ht="15.45" x14ac:dyDescent="0.3">
      <c r="A671" s="57"/>
      <c r="B671" s="76"/>
      <c r="C671" s="57"/>
      <c r="D671" s="57"/>
      <c r="E671" s="77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</row>
    <row r="672" spans="1:28" ht="15.45" x14ac:dyDescent="0.3">
      <c r="A672" s="57"/>
      <c r="B672" s="76"/>
      <c r="C672" s="57"/>
      <c r="D672" s="57"/>
      <c r="E672" s="77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</row>
    <row r="673" spans="1:28" ht="15.45" x14ac:dyDescent="0.3">
      <c r="A673" s="57"/>
      <c r="B673" s="76"/>
      <c r="C673" s="57"/>
      <c r="D673" s="57"/>
      <c r="E673" s="77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</row>
    <row r="674" spans="1:28" ht="15.45" x14ac:dyDescent="0.3">
      <c r="A674" s="57"/>
      <c r="B674" s="76"/>
      <c r="C674" s="57"/>
      <c r="D674" s="57"/>
      <c r="E674" s="77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</row>
    <row r="675" spans="1:28" ht="15.45" x14ac:dyDescent="0.3">
      <c r="A675" s="57"/>
      <c r="B675" s="76"/>
      <c r="C675" s="57"/>
      <c r="D675" s="57"/>
      <c r="E675" s="77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</row>
    <row r="676" spans="1:28" ht="15.45" x14ac:dyDescent="0.3">
      <c r="A676" s="57"/>
      <c r="B676" s="76"/>
      <c r="C676" s="57"/>
      <c r="D676" s="57"/>
      <c r="E676" s="77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</row>
    <row r="677" spans="1:28" ht="15.45" x14ac:dyDescent="0.3">
      <c r="A677" s="57"/>
      <c r="B677" s="76"/>
      <c r="C677" s="57"/>
      <c r="D677" s="57"/>
      <c r="E677" s="77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</row>
    <row r="678" spans="1:28" ht="15.45" x14ac:dyDescent="0.3">
      <c r="A678" s="57"/>
      <c r="B678" s="76"/>
      <c r="C678" s="57"/>
      <c r="D678" s="57"/>
      <c r="E678" s="77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</row>
    <row r="679" spans="1:28" ht="15.45" x14ac:dyDescent="0.3">
      <c r="A679" s="57"/>
      <c r="B679" s="76"/>
      <c r="C679" s="57"/>
      <c r="D679" s="57"/>
      <c r="E679" s="77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</row>
    <row r="680" spans="1:28" ht="15.45" x14ac:dyDescent="0.3">
      <c r="A680" s="57"/>
      <c r="B680" s="76"/>
      <c r="C680" s="57"/>
      <c r="D680" s="57"/>
      <c r="E680" s="77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</row>
    <row r="681" spans="1:28" ht="15.45" x14ac:dyDescent="0.3">
      <c r="A681" s="57"/>
      <c r="B681" s="76"/>
      <c r="C681" s="57"/>
      <c r="D681" s="57"/>
      <c r="E681" s="77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</row>
    <row r="682" spans="1:28" ht="15.45" x14ac:dyDescent="0.3">
      <c r="A682" s="57"/>
      <c r="B682" s="76"/>
      <c r="C682" s="57"/>
      <c r="D682" s="57"/>
      <c r="E682" s="77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</row>
    <row r="683" spans="1:28" ht="15.45" x14ac:dyDescent="0.3">
      <c r="A683" s="57"/>
      <c r="B683" s="76"/>
      <c r="C683" s="57"/>
      <c r="D683" s="57"/>
      <c r="E683" s="77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</row>
    <row r="684" spans="1:28" ht="15.45" x14ac:dyDescent="0.3">
      <c r="A684" s="57"/>
      <c r="B684" s="76"/>
      <c r="C684" s="57"/>
      <c r="D684" s="57"/>
      <c r="E684" s="77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</row>
    <row r="685" spans="1:28" ht="15.45" x14ac:dyDescent="0.3">
      <c r="A685" s="57"/>
      <c r="B685" s="76"/>
      <c r="C685" s="57"/>
      <c r="D685" s="57"/>
      <c r="E685" s="77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</row>
    <row r="686" spans="1:28" ht="15.45" x14ac:dyDescent="0.3">
      <c r="A686" s="57"/>
      <c r="B686" s="76"/>
      <c r="C686" s="57"/>
      <c r="D686" s="57"/>
      <c r="E686" s="77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</row>
    <row r="687" spans="1:28" ht="15.45" x14ac:dyDescent="0.3">
      <c r="A687" s="57"/>
      <c r="B687" s="76"/>
      <c r="C687" s="57"/>
      <c r="D687" s="57"/>
      <c r="E687" s="77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</row>
    <row r="688" spans="1:28" ht="15.45" x14ac:dyDescent="0.3">
      <c r="A688" s="57"/>
      <c r="B688" s="76"/>
      <c r="C688" s="57"/>
      <c r="D688" s="57"/>
      <c r="E688" s="77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</row>
    <row r="689" spans="1:28" ht="15.45" x14ac:dyDescent="0.3">
      <c r="A689" s="57"/>
      <c r="B689" s="76"/>
      <c r="C689" s="57"/>
      <c r="D689" s="57"/>
      <c r="E689" s="77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</row>
    <row r="690" spans="1:28" ht="15.45" x14ac:dyDescent="0.3">
      <c r="A690" s="57"/>
      <c r="B690" s="76"/>
      <c r="C690" s="57"/>
      <c r="D690" s="57"/>
      <c r="E690" s="77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</row>
    <row r="691" spans="1:28" ht="15.45" x14ac:dyDescent="0.3">
      <c r="A691" s="57"/>
      <c r="B691" s="76"/>
      <c r="C691" s="57"/>
      <c r="D691" s="57"/>
      <c r="E691" s="77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</row>
    <row r="692" spans="1:28" ht="15.45" x14ac:dyDescent="0.3">
      <c r="A692" s="57"/>
      <c r="B692" s="76"/>
      <c r="C692" s="57"/>
      <c r="D692" s="57"/>
      <c r="E692" s="77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</row>
    <row r="693" spans="1:28" ht="15.45" x14ac:dyDescent="0.3">
      <c r="A693" s="57"/>
      <c r="B693" s="76"/>
      <c r="C693" s="57"/>
      <c r="D693" s="57"/>
      <c r="E693" s="77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</row>
    <row r="694" spans="1:28" ht="15.45" x14ac:dyDescent="0.3">
      <c r="A694" s="57"/>
      <c r="B694" s="76"/>
      <c r="C694" s="57"/>
      <c r="D694" s="57"/>
      <c r="E694" s="77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</row>
    <row r="695" spans="1:28" ht="15.45" x14ac:dyDescent="0.3">
      <c r="A695" s="57"/>
      <c r="B695" s="76"/>
      <c r="C695" s="57"/>
      <c r="D695" s="57"/>
      <c r="E695" s="77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</row>
    <row r="696" spans="1:28" ht="15.45" x14ac:dyDescent="0.3">
      <c r="A696" s="57"/>
      <c r="B696" s="76"/>
      <c r="C696" s="57"/>
      <c r="D696" s="57"/>
      <c r="E696" s="77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</row>
    <row r="697" spans="1:28" ht="15.45" x14ac:dyDescent="0.3">
      <c r="A697" s="57"/>
      <c r="B697" s="76"/>
      <c r="C697" s="57"/>
      <c r="D697" s="57"/>
      <c r="E697" s="77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</row>
    <row r="698" spans="1:28" ht="15.45" x14ac:dyDescent="0.3">
      <c r="A698" s="57"/>
      <c r="B698" s="76"/>
      <c r="C698" s="57"/>
      <c r="D698" s="57"/>
      <c r="E698" s="77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</row>
    <row r="699" spans="1:28" ht="15.45" x14ac:dyDescent="0.3">
      <c r="A699" s="57"/>
      <c r="B699" s="76"/>
      <c r="C699" s="57"/>
      <c r="D699" s="57"/>
      <c r="E699" s="77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</row>
    <row r="700" spans="1:28" ht="15.45" x14ac:dyDescent="0.3">
      <c r="A700" s="57"/>
      <c r="B700" s="76"/>
      <c r="C700" s="57"/>
      <c r="D700" s="57"/>
      <c r="E700" s="77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</row>
    <row r="701" spans="1:28" ht="15.45" x14ac:dyDescent="0.3">
      <c r="A701" s="57"/>
      <c r="B701" s="76"/>
      <c r="C701" s="57"/>
      <c r="D701" s="57"/>
      <c r="E701" s="77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</row>
    <row r="702" spans="1:28" ht="15.45" x14ac:dyDescent="0.3">
      <c r="A702" s="57"/>
      <c r="B702" s="76"/>
      <c r="C702" s="57"/>
      <c r="D702" s="57"/>
      <c r="E702" s="77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</row>
    <row r="703" spans="1:28" ht="15.45" x14ac:dyDescent="0.3">
      <c r="A703" s="57"/>
      <c r="B703" s="76"/>
      <c r="C703" s="57"/>
      <c r="D703" s="57"/>
      <c r="E703" s="77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</row>
    <row r="704" spans="1:28" ht="15.45" x14ac:dyDescent="0.3">
      <c r="A704" s="57"/>
      <c r="B704" s="76"/>
      <c r="C704" s="57"/>
      <c r="D704" s="57"/>
      <c r="E704" s="77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</row>
    <row r="705" spans="1:28" ht="15.45" x14ac:dyDescent="0.3">
      <c r="A705" s="57"/>
      <c r="B705" s="76"/>
      <c r="C705" s="57"/>
      <c r="D705" s="57"/>
      <c r="E705" s="77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</row>
    <row r="706" spans="1:28" ht="15.45" x14ac:dyDescent="0.3">
      <c r="A706" s="57"/>
      <c r="B706" s="76"/>
      <c r="C706" s="57"/>
      <c r="D706" s="57"/>
      <c r="E706" s="77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</row>
    <row r="707" spans="1:28" ht="15.45" x14ac:dyDescent="0.3">
      <c r="A707" s="57"/>
      <c r="B707" s="76"/>
      <c r="C707" s="57"/>
      <c r="D707" s="57"/>
      <c r="E707" s="77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</row>
    <row r="708" spans="1:28" ht="15.45" x14ac:dyDescent="0.3">
      <c r="A708" s="57"/>
      <c r="B708" s="76"/>
      <c r="C708" s="57"/>
      <c r="D708" s="57"/>
      <c r="E708" s="77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</row>
    <row r="709" spans="1:28" ht="15.45" x14ac:dyDescent="0.3">
      <c r="A709" s="57"/>
      <c r="B709" s="76"/>
      <c r="C709" s="57"/>
      <c r="D709" s="57"/>
      <c r="E709" s="77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</row>
    <row r="710" spans="1:28" ht="15.45" x14ac:dyDescent="0.3">
      <c r="A710" s="57"/>
      <c r="B710" s="76"/>
      <c r="C710" s="57"/>
      <c r="D710" s="57"/>
      <c r="E710" s="77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</row>
    <row r="711" spans="1:28" ht="15.45" x14ac:dyDescent="0.3">
      <c r="A711" s="57"/>
      <c r="B711" s="76"/>
      <c r="C711" s="57"/>
      <c r="D711" s="57"/>
      <c r="E711" s="77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</row>
    <row r="712" spans="1:28" ht="15.45" x14ac:dyDescent="0.3">
      <c r="A712" s="57"/>
      <c r="B712" s="76"/>
      <c r="C712" s="57"/>
      <c r="D712" s="57"/>
      <c r="E712" s="77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</row>
    <row r="713" spans="1:28" ht="15.45" x14ac:dyDescent="0.3">
      <c r="A713" s="57"/>
      <c r="B713" s="76"/>
      <c r="C713" s="57"/>
      <c r="D713" s="57"/>
      <c r="E713" s="77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</row>
    <row r="714" spans="1:28" ht="15.45" x14ac:dyDescent="0.3">
      <c r="A714" s="57"/>
      <c r="B714" s="76"/>
      <c r="C714" s="57"/>
      <c r="D714" s="57"/>
      <c r="E714" s="77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</row>
    <row r="715" spans="1:28" ht="15.45" x14ac:dyDescent="0.3">
      <c r="A715" s="57"/>
      <c r="B715" s="76"/>
      <c r="C715" s="57"/>
      <c r="D715" s="57"/>
      <c r="E715" s="77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</row>
  </sheetData>
  <mergeCells count="4">
    <mergeCell ref="B3:E3"/>
    <mergeCell ref="B9:E9"/>
    <mergeCell ref="B15:E15"/>
    <mergeCell ref="B24:E24"/>
  </mergeCells>
  <conditionalFormatting sqref="C2:E2 C4:E8 C10:E14 C16:E23 C25:E715">
    <cfRule type="expression" dxfId="3" priority="1">
      <formula>AND(EXACT(TRIM($B2),""),NOT(EXACT(TRIM($C2),"")), ISEVEN(ROW($C2)))</formula>
    </cfRule>
  </conditionalFormatting>
  <conditionalFormatting sqref="C2:E2 C4:E8 C10:E14 C16:E23 C25:E715">
    <cfRule type="expression" dxfId="2" priority="2">
      <formula>AND(EXACT(TRIM($B2),""),NOT(EXACT(TRIM($C2),"")), ISODD(ROW($C2)))</formula>
    </cfRule>
  </conditionalFormatting>
  <conditionalFormatting sqref="B2:AB715">
    <cfRule type="expression" dxfId="1" priority="3">
      <formula>AND(EXACT(TRIM($A2),""), NOT(EXACT(TRIM($B2),"")))</formula>
    </cfRule>
  </conditionalFormatting>
  <conditionalFormatting sqref="B2:B715">
    <cfRule type="expression" dxfId="0" priority="4">
      <formula>AND(EXACT(TRIM($A2),""), NOT(EXACT(TRIM($C2),"")))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02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5" width="28.3828125" customWidth="1"/>
    <col min="6" max="6" width="46.921875" customWidth="1"/>
    <col min="7" max="26" width="18.61328125" customWidth="1"/>
  </cols>
  <sheetData>
    <row r="1" spans="1:26" ht="15.75" customHeight="1" x14ac:dyDescent="0.4">
      <c r="A1" s="78"/>
      <c r="B1" s="79" t="s">
        <v>3</v>
      </c>
      <c r="C1" s="79" t="s">
        <v>4</v>
      </c>
      <c r="D1" s="79" t="s">
        <v>5</v>
      </c>
      <c r="E1" s="79" t="s">
        <v>6</v>
      </c>
      <c r="F1" s="79" t="s">
        <v>307</v>
      </c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4">
      <c r="A2" s="80" t="s">
        <v>0</v>
      </c>
      <c r="B2" s="81"/>
      <c r="C2" s="81"/>
      <c r="D2" s="81"/>
      <c r="E2" s="81"/>
      <c r="F2" s="81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4">
      <c r="A3" s="82"/>
      <c r="B3" s="83" t="s">
        <v>13</v>
      </c>
      <c r="C3" s="83" t="s">
        <v>10</v>
      </c>
      <c r="D3" s="83" t="s">
        <v>15</v>
      </c>
      <c r="E3" s="83" t="s">
        <v>10</v>
      </c>
      <c r="F3" s="83" t="str">
        <f t="shared" ref="F3:F16" si="0">LOWER(CONCATENATE(B3,"_",C3,"_",D3,"_",E3))</f>
        <v>users_none_enter_none</v>
      </c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4">
      <c r="A4" s="84"/>
      <c r="B4" s="28" t="s">
        <v>16</v>
      </c>
      <c r="C4" s="28" t="s">
        <v>10</v>
      </c>
      <c r="D4" s="28" t="s">
        <v>15</v>
      </c>
      <c r="E4" s="28" t="s">
        <v>10</v>
      </c>
      <c r="F4" s="28" t="str">
        <f t="shared" si="0"/>
        <v>opensave_none_enter_none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4">
      <c r="A5" s="84"/>
      <c r="B5" s="28" t="s">
        <v>25</v>
      </c>
      <c r="C5" s="28" t="s">
        <v>10</v>
      </c>
      <c r="D5" s="28" t="s">
        <v>15</v>
      </c>
      <c r="E5" s="28" t="s">
        <v>10</v>
      </c>
      <c r="F5" s="28" t="str">
        <f t="shared" si="0"/>
        <v>lobby_none_enter_none</v>
      </c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4">
      <c r="A6" s="84"/>
      <c r="B6" s="28" t="s">
        <v>25</v>
      </c>
      <c r="C6" s="28" t="s">
        <v>10</v>
      </c>
      <c r="D6" s="28" t="s">
        <v>18</v>
      </c>
      <c r="E6" s="28" t="s">
        <v>10</v>
      </c>
      <c r="F6" s="28" t="str">
        <f t="shared" si="0"/>
        <v>lobby_none_exit_none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4">
      <c r="A7" s="84"/>
      <c r="B7" s="28" t="s">
        <v>36</v>
      </c>
      <c r="C7" s="28" t="s">
        <v>10</v>
      </c>
      <c r="D7" s="28" t="s">
        <v>15</v>
      </c>
      <c r="E7" s="28" t="s">
        <v>10</v>
      </c>
      <c r="F7" s="28" t="str">
        <f t="shared" si="0"/>
        <v>battle_none_enter_none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4">
      <c r="A8" s="84"/>
      <c r="B8" s="28" t="s">
        <v>36</v>
      </c>
      <c r="C8" s="28" t="s">
        <v>26</v>
      </c>
      <c r="D8" s="28" t="s">
        <v>15</v>
      </c>
      <c r="E8" s="28" t="s">
        <v>39</v>
      </c>
      <c r="F8" s="28" t="str">
        <f t="shared" si="0"/>
        <v>battle_wait_enter_beforeconversation</v>
      </c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4">
      <c r="A9" s="84"/>
      <c r="B9" s="28" t="s">
        <v>36</v>
      </c>
      <c r="C9" s="28" t="s">
        <v>26</v>
      </c>
      <c r="D9" s="28" t="s">
        <v>15</v>
      </c>
      <c r="E9" s="28" t="s">
        <v>45</v>
      </c>
      <c r="F9" s="28" t="str">
        <f t="shared" si="0"/>
        <v>battle_wait_enter_afterconversation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4">
      <c r="A10" s="84"/>
      <c r="B10" s="28" t="s">
        <v>36</v>
      </c>
      <c r="C10" s="28" t="s">
        <v>31</v>
      </c>
      <c r="D10" s="28" t="s">
        <v>15</v>
      </c>
      <c r="E10" s="85" t="s">
        <v>22</v>
      </c>
      <c r="F10" s="28" t="str">
        <f t="shared" si="0"/>
        <v>battle_run_enter_first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4">
      <c r="A11" s="84"/>
      <c r="B11" s="28" t="s">
        <v>36</v>
      </c>
      <c r="C11" s="28" t="s">
        <v>31</v>
      </c>
      <c r="D11" s="85" t="s">
        <v>21</v>
      </c>
      <c r="E11" s="85" t="s">
        <v>22</v>
      </c>
      <c r="F11" s="28" t="str">
        <f t="shared" si="0"/>
        <v>battle_run_entercomplete_first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4">
      <c r="A12" s="84"/>
      <c r="B12" s="28" t="s">
        <v>36</v>
      </c>
      <c r="C12" s="28" t="s">
        <v>47</v>
      </c>
      <c r="D12" s="28" t="s">
        <v>10</v>
      </c>
      <c r="E12" s="28" t="s">
        <v>10</v>
      </c>
      <c r="F12" s="28" t="str">
        <f t="shared" si="0"/>
        <v>battle_end_none_none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4">
      <c r="A13" s="84"/>
      <c r="B13" s="28" t="s">
        <v>36</v>
      </c>
      <c r="C13" s="28" t="s">
        <v>47</v>
      </c>
      <c r="D13" s="28" t="s">
        <v>10</v>
      </c>
      <c r="E13" s="28" t="s">
        <v>27</v>
      </c>
      <c r="F13" s="28" t="str">
        <f t="shared" si="0"/>
        <v>battle_end_none_victory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4">
      <c r="A14" s="84"/>
      <c r="B14" s="28" t="s">
        <v>36</v>
      </c>
      <c r="C14" s="28" t="s">
        <v>47</v>
      </c>
      <c r="D14" s="28" t="s">
        <v>10</v>
      </c>
      <c r="E14" s="28" t="s">
        <v>33</v>
      </c>
      <c r="F14" s="28" t="str">
        <f t="shared" si="0"/>
        <v>battle_end_none_defeat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4">
      <c r="A15" s="10"/>
      <c r="B15" s="28" t="s">
        <v>36</v>
      </c>
      <c r="C15" s="85" t="s">
        <v>43</v>
      </c>
      <c r="D15" s="28" t="s">
        <v>10</v>
      </c>
      <c r="E15" s="85" t="s">
        <v>10</v>
      </c>
      <c r="F15" s="28" t="str">
        <f t="shared" si="0"/>
        <v>battle_replay_none_none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4">
      <c r="A16" s="10"/>
      <c r="B16" s="28" t="s">
        <v>36</v>
      </c>
      <c r="C16" s="85" t="s">
        <v>49</v>
      </c>
      <c r="D16" s="85" t="s">
        <v>15</v>
      </c>
      <c r="E16" s="85" t="s">
        <v>10</v>
      </c>
      <c r="F16" s="28" t="str">
        <f t="shared" si="0"/>
        <v>battle_quit_enter_none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3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3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3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3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3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3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3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3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3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3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3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3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3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3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3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3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3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6" x14ac:dyDescent="0.3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6" x14ac:dyDescent="0.3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6" x14ac:dyDescent="0.3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6" x14ac:dyDescent="0.3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6" x14ac:dyDescent="0.3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6" x14ac:dyDescent="0.3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6" x14ac:dyDescent="0.3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6" x14ac:dyDescent="0.3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6" x14ac:dyDescent="0.3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6" x14ac:dyDescent="0.3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6" x14ac:dyDescent="0.3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6" x14ac:dyDescent="0.3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6" x14ac:dyDescent="0.3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6" x14ac:dyDescent="0.3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6" x14ac:dyDescent="0.3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6" x14ac:dyDescent="0.3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4.6" x14ac:dyDescent="0.3">
      <c r="A1002" s="10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xr:uid="{00000000-0002-0000-0C00-000000000000}">
          <x14:formula1>
            <xm:f>'&lt;WIP&gt; Enums'!$F$3:$F$1009</xm:f>
          </x14:formula1>
          <xm:sqref>C3:C16</xm:sqref>
        </x14:dataValidation>
        <x14:dataValidation type="list" allowBlank="1" xr:uid="{00000000-0002-0000-0C00-000001000000}">
          <x14:formula1>
            <xm:f>'&lt;WIP&gt; Enums'!$E$3:$E$1009</xm:f>
          </x14:formula1>
          <xm:sqref>B3:B16</xm:sqref>
        </x14:dataValidation>
        <x14:dataValidation type="list" allowBlank="1" xr:uid="{00000000-0002-0000-0C00-000002000000}">
          <x14:formula1>
            <xm:f>'&lt;WIP&gt; Enums'!$G$3:$G$1009</xm:f>
          </x14:formula1>
          <xm:sqref>D3:D16</xm:sqref>
        </x14:dataValidation>
        <x14:dataValidation type="list" allowBlank="1" xr:uid="{00000000-0002-0000-0C00-000003000000}">
          <x14:formula1>
            <xm:f>'&lt;WIP&gt; Enums'!$H$3:$H$1009</xm:f>
          </x14:formula1>
          <xm:sqref>E3:E16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001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7" width="18.61328125" customWidth="1"/>
  </cols>
  <sheetData>
    <row r="1" spans="1:27" ht="15.75" customHeight="1" x14ac:dyDescent="0.4">
      <c r="A1" s="78"/>
      <c r="B1" s="79" t="s">
        <v>167</v>
      </c>
      <c r="C1" s="79" t="s">
        <v>168</v>
      </c>
      <c r="D1" s="79" t="s">
        <v>308</v>
      </c>
      <c r="E1" s="79" t="s">
        <v>309</v>
      </c>
      <c r="F1" s="79" t="s">
        <v>310</v>
      </c>
      <c r="G1" s="79" t="s">
        <v>311</v>
      </c>
      <c r="H1" s="79" t="s">
        <v>312</v>
      </c>
      <c r="I1" s="12" t="s">
        <v>313</v>
      </c>
      <c r="J1" s="86" t="s">
        <v>314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5.75" customHeight="1" x14ac:dyDescent="0.4">
      <c r="A2" s="80" t="s">
        <v>0</v>
      </c>
      <c r="B2" s="81"/>
      <c r="C2" s="81"/>
      <c r="D2" s="81"/>
      <c r="E2" s="81"/>
      <c r="F2" s="81"/>
      <c r="G2" s="81"/>
      <c r="H2" s="81"/>
      <c r="I2" s="13"/>
      <c r="J2" s="38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ht="15.75" customHeight="1" x14ac:dyDescent="0.4">
      <c r="A3" s="82"/>
      <c r="B3" s="83">
        <v>0</v>
      </c>
      <c r="C3" s="83" t="s">
        <v>10</v>
      </c>
      <c r="D3" s="83">
        <v>0</v>
      </c>
      <c r="E3" s="83">
        <v>0</v>
      </c>
      <c r="F3" s="83">
        <v>0</v>
      </c>
      <c r="G3" s="83"/>
      <c r="H3" s="83"/>
      <c r="I3" s="42"/>
      <c r="J3" s="27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ht="15.75" customHeight="1" x14ac:dyDescent="0.3">
      <c r="A4" s="10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</row>
    <row r="5" spans="1:27" ht="15.75" customHeight="1" x14ac:dyDescent="0.3">
      <c r="A5" s="10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</row>
    <row r="6" spans="1:27" ht="15.75" customHeight="1" x14ac:dyDescent="0.3">
      <c r="A6" s="10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 spans="1:27" ht="15.75" customHeight="1" x14ac:dyDescent="0.3">
      <c r="A7" s="10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 spans="1:27" ht="15.75" customHeight="1" x14ac:dyDescent="0.3">
      <c r="A8" s="10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 spans="1:27" ht="15.75" customHeight="1" x14ac:dyDescent="0.3">
      <c r="A9" s="10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 spans="1:27" ht="15.75" customHeight="1" x14ac:dyDescent="0.3">
      <c r="A10" s="10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 spans="1:27" ht="15.75" customHeight="1" x14ac:dyDescent="0.3">
      <c r="A11" s="10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 spans="1:27" ht="15.75" customHeight="1" x14ac:dyDescent="0.3">
      <c r="A12" s="10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 spans="1:27" ht="15.75" customHeight="1" x14ac:dyDescent="0.3">
      <c r="A13" s="10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</row>
    <row r="14" spans="1:27" ht="15.75" customHeight="1" x14ac:dyDescent="0.3">
      <c r="A14" s="10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 spans="1:27" ht="15.75" customHeight="1" x14ac:dyDescent="0.3">
      <c r="A15" s="10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</row>
    <row r="16" spans="1:27" ht="15.75" customHeight="1" x14ac:dyDescent="0.3">
      <c r="A16" s="10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1:27" ht="15.75" customHeight="1" x14ac:dyDescent="0.3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 spans="1:27" ht="15.75" customHeight="1" x14ac:dyDescent="0.3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</row>
    <row r="19" spans="1:27" ht="15.75" customHeight="1" x14ac:dyDescent="0.3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</row>
    <row r="20" spans="1:27" ht="15.75" customHeight="1" x14ac:dyDescent="0.3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</row>
    <row r="21" spans="1:27" ht="15.75" customHeight="1" x14ac:dyDescent="0.3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</row>
    <row r="22" spans="1:27" ht="15.75" customHeight="1" x14ac:dyDescent="0.3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</row>
    <row r="23" spans="1:27" ht="15.75" customHeight="1" x14ac:dyDescent="0.3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</row>
    <row r="24" spans="1:27" ht="15.75" customHeight="1" x14ac:dyDescent="0.3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</row>
    <row r="25" spans="1:27" ht="15.75" customHeight="1" x14ac:dyDescent="0.3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 spans="1:27" ht="15.75" customHeight="1" x14ac:dyDescent="0.3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</row>
    <row r="27" spans="1:27" ht="15.75" customHeight="1" x14ac:dyDescent="0.3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</row>
    <row r="28" spans="1:27" ht="15.75" customHeight="1" x14ac:dyDescent="0.3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</row>
    <row r="29" spans="1:27" ht="15.75" customHeight="1" x14ac:dyDescent="0.3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</row>
    <row r="30" spans="1:27" ht="15.75" customHeight="1" x14ac:dyDescent="0.3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</row>
    <row r="31" spans="1:27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</row>
    <row r="32" spans="1:27" ht="15.75" customHeight="1" x14ac:dyDescent="0.3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</row>
    <row r="33" spans="1:27" ht="15.75" customHeight="1" x14ac:dyDescent="0.3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</row>
    <row r="34" spans="1:27" ht="15.75" customHeight="1" x14ac:dyDescent="0.3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</row>
    <row r="35" spans="1:27" ht="14.6" x14ac:dyDescent="0.3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</row>
    <row r="36" spans="1:27" ht="14.6" x14ac:dyDescent="0.3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</row>
    <row r="37" spans="1:27" ht="14.6" x14ac:dyDescent="0.3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</row>
    <row r="38" spans="1:27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</row>
    <row r="39" spans="1:27" ht="14.6" x14ac:dyDescent="0.3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</row>
    <row r="40" spans="1:27" ht="14.6" x14ac:dyDescent="0.3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</row>
    <row r="41" spans="1:27" ht="14.6" x14ac:dyDescent="0.3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</row>
    <row r="42" spans="1:27" ht="14.6" x14ac:dyDescent="0.3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</row>
    <row r="43" spans="1:27" ht="14.6" x14ac:dyDescent="0.3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</row>
    <row r="44" spans="1:27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1:27" ht="14.6" x14ac:dyDescent="0.3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</row>
    <row r="46" spans="1:27" ht="14.6" x14ac:dyDescent="0.3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</row>
    <row r="47" spans="1:27" ht="14.6" x14ac:dyDescent="0.3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 spans="1:27" ht="14.6" x14ac:dyDescent="0.3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:27" ht="14.6" x14ac:dyDescent="0.3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</row>
    <row r="50" spans="1:27" ht="14.6" x14ac:dyDescent="0.3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 spans="1:27" ht="14.6" x14ac:dyDescent="0.3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spans="1:27" ht="14.6" x14ac:dyDescent="0.3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 spans="1:27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</row>
    <row r="54" spans="1:27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</row>
    <row r="55" spans="1:27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</row>
    <row r="56" spans="1:27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</row>
    <row r="57" spans="1:27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 spans="1:27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 spans="1:27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</row>
    <row r="60" spans="1:27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</row>
    <row r="61" spans="1:27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</row>
    <row r="62" spans="1:27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</row>
    <row r="63" spans="1:27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 spans="1:27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  <row r="65" spans="1:27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</row>
    <row r="66" spans="1:27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 spans="1:27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</row>
    <row r="68" spans="1:27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</row>
    <row r="69" spans="1:27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</row>
    <row r="70" spans="1:27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</row>
    <row r="71" spans="1:27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</row>
    <row r="72" spans="1:27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</row>
    <row r="73" spans="1:27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 spans="1:27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</row>
    <row r="75" spans="1:27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</row>
    <row r="76" spans="1:27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</row>
    <row r="77" spans="1:27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</row>
    <row r="78" spans="1:27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</row>
    <row r="79" spans="1:27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</row>
    <row r="80" spans="1:27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 spans="1:27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 spans="1:27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 spans="1:27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 spans="1:27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 spans="1:27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 spans="1:27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 spans="1:27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 spans="1:27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 spans="1:27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  <row r="90" spans="1:27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 spans="1:27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</row>
    <row r="92" spans="1:27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</row>
    <row r="93" spans="1:27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</row>
    <row r="94" spans="1:27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</row>
    <row r="95" spans="1:27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</row>
    <row r="96" spans="1:27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 spans="1:27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</row>
    <row r="98" spans="1:27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</row>
    <row r="99" spans="1:27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</row>
    <row r="100" spans="1:27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</row>
    <row r="101" spans="1:27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</row>
    <row r="102" spans="1:27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</row>
    <row r="103" spans="1:27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 spans="1:27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</row>
    <row r="105" spans="1:27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</row>
    <row r="106" spans="1:27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</row>
    <row r="107" spans="1:27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</row>
    <row r="108" spans="1:27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</row>
    <row r="109" spans="1:27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</row>
    <row r="110" spans="1:27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 spans="1:27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</row>
    <row r="112" spans="1:27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</row>
    <row r="113" spans="1:27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</row>
    <row r="114" spans="1:27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</row>
    <row r="115" spans="1:27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</row>
    <row r="116" spans="1:27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 spans="1:27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</row>
    <row r="118" spans="1:27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</row>
    <row r="119" spans="1:27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</row>
    <row r="120" spans="1:27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</row>
    <row r="121" spans="1:27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</row>
    <row r="122" spans="1:27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</row>
    <row r="123" spans="1:27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</row>
    <row r="124" spans="1:27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</row>
    <row r="125" spans="1:27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</row>
    <row r="126" spans="1:27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</row>
    <row r="127" spans="1:27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</row>
    <row r="128" spans="1:27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</row>
    <row r="129" spans="1:27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</row>
    <row r="130" spans="1:27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</row>
    <row r="131" spans="1:27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</row>
    <row r="132" spans="1:27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</row>
    <row r="133" spans="1:27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</row>
    <row r="134" spans="1:27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</row>
    <row r="135" spans="1:27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</row>
    <row r="136" spans="1:27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</row>
    <row r="137" spans="1:27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</row>
    <row r="138" spans="1:27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</row>
    <row r="139" spans="1:27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</row>
    <row r="140" spans="1:27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</row>
    <row r="141" spans="1:27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</row>
    <row r="142" spans="1:27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</row>
    <row r="143" spans="1:27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</row>
    <row r="144" spans="1:27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</row>
    <row r="145" spans="1:27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</row>
    <row r="146" spans="1:27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</row>
    <row r="147" spans="1:27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</row>
    <row r="148" spans="1:27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</row>
    <row r="149" spans="1:27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</row>
    <row r="150" spans="1:27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</row>
    <row r="151" spans="1:27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</row>
    <row r="152" spans="1:27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</row>
    <row r="153" spans="1:27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  <row r="154" spans="1:27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</row>
    <row r="155" spans="1:27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</row>
    <row r="156" spans="1:27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</row>
    <row r="157" spans="1:27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</row>
    <row r="158" spans="1:27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</row>
    <row r="159" spans="1:27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</row>
    <row r="160" spans="1:27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</row>
    <row r="161" spans="1:27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</row>
    <row r="162" spans="1:27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</row>
    <row r="163" spans="1:27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</row>
    <row r="164" spans="1:27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</row>
    <row r="165" spans="1:27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</row>
    <row r="166" spans="1:27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</row>
    <row r="167" spans="1:27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</row>
    <row r="168" spans="1:27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</row>
    <row r="169" spans="1:27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</row>
    <row r="170" spans="1:27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</row>
    <row r="171" spans="1:27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</row>
    <row r="172" spans="1:27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</row>
    <row r="173" spans="1:27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</row>
    <row r="174" spans="1:27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</row>
    <row r="175" spans="1:27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</row>
    <row r="176" spans="1:27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</row>
    <row r="177" spans="1:27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</row>
    <row r="178" spans="1:27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</row>
    <row r="179" spans="1:27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</row>
    <row r="180" spans="1:27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</row>
    <row r="181" spans="1:27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</row>
    <row r="182" spans="1:27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</row>
    <row r="183" spans="1:27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</row>
    <row r="184" spans="1:27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</row>
    <row r="185" spans="1:27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</row>
    <row r="186" spans="1:27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</row>
    <row r="187" spans="1:27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</row>
    <row r="188" spans="1:27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</row>
    <row r="189" spans="1:27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</row>
    <row r="190" spans="1:27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</row>
    <row r="191" spans="1:27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</row>
    <row r="192" spans="1:27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</row>
    <row r="193" spans="1:27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</row>
    <row r="194" spans="1:27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</row>
    <row r="195" spans="1:27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</row>
    <row r="196" spans="1:27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</row>
    <row r="197" spans="1:27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</row>
    <row r="198" spans="1:27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</row>
    <row r="199" spans="1:27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</row>
    <row r="200" spans="1:27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</row>
    <row r="201" spans="1:27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</row>
    <row r="202" spans="1:27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</row>
    <row r="203" spans="1:27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</row>
    <row r="204" spans="1:27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</row>
    <row r="205" spans="1:27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</row>
    <row r="206" spans="1:27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</row>
    <row r="207" spans="1:27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</row>
    <row r="208" spans="1:27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</row>
    <row r="209" spans="1:27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</row>
    <row r="210" spans="1:27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</row>
    <row r="211" spans="1:27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</row>
    <row r="212" spans="1:27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</row>
    <row r="213" spans="1:27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</row>
    <row r="214" spans="1:27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</row>
    <row r="215" spans="1:27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</row>
    <row r="216" spans="1:27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</row>
    <row r="217" spans="1:27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</row>
    <row r="218" spans="1:27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</row>
    <row r="219" spans="1:27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</row>
    <row r="220" spans="1:27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</row>
    <row r="221" spans="1:27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</row>
    <row r="222" spans="1:27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</row>
    <row r="223" spans="1:27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</row>
    <row r="224" spans="1:27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</row>
    <row r="225" spans="1:27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</row>
    <row r="226" spans="1:27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</row>
    <row r="227" spans="1:27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</row>
    <row r="228" spans="1:27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</row>
    <row r="229" spans="1:27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</row>
    <row r="230" spans="1:27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</row>
    <row r="231" spans="1:27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</row>
    <row r="232" spans="1:27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</row>
    <row r="233" spans="1:27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</row>
    <row r="234" spans="1:27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</row>
    <row r="235" spans="1:27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</row>
    <row r="236" spans="1:27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</row>
    <row r="237" spans="1:27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</row>
    <row r="238" spans="1:27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</row>
    <row r="239" spans="1:27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</row>
    <row r="240" spans="1:27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</row>
    <row r="241" spans="1:27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</row>
    <row r="242" spans="1:27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</row>
    <row r="243" spans="1:27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</row>
    <row r="244" spans="1:27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</row>
    <row r="245" spans="1:27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</row>
    <row r="246" spans="1:27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</row>
    <row r="247" spans="1:27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</row>
    <row r="248" spans="1:27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</row>
    <row r="249" spans="1:27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</row>
    <row r="250" spans="1:27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</row>
    <row r="251" spans="1:27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</row>
    <row r="252" spans="1:27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</row>
    <row r="253" spans="1:27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</row>
    <row r="254" spans="1:27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</row>
    <row r="255" spans="1:27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</row>
    <row r="256" spans="1:27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</row>
    <row r="257" spans="1:27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</row>
    <row r="258" spans="1:27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</row>
    <row r="259" spans="1:27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</row>
    <row r="260" spans="1:27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</row>
    <row r="261" spans="1:27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</row>
    <row r="262" spans="1:27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</row>
    <row r="263" spans="1:27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</row>
    <row r="264" spans="1:27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</row>
    <row r="265" spans="1:27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</row>
    <row r="266" spans="1:27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</row>
    <row r="267" spans="1:27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</row>
    <row r="268" spans="1:27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</row>
    <row r="269" spans="1:27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</row>
    <row r="270" spans="1:27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</row>
    <row r="271" spans="1:27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</row>
    <row r="272" spans="1:27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</row>
    <row r="273" spans="1:27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</row>
    <row r="274" spans="1:27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</row>
    <row r="275" spans="1:27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</row>
    <row r="276" spans="1:27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</row>
    <row r="277" spans="1:27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</row>
    <row r="278" spans="1:27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</row>
    <row r="279" spans="1:27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</row>
    <row r="280" spans="1:27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</row>
    <row r="281" spans="1:27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</row>
    <row r="282" spans="1:27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</row>
    <row r="283" spans="1:27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</row>
    <row r="284" spans="1:27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</row>
    <row r="285" spans="1:27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</row>
    <row r="286" spans="1:27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</row>
    <row r="287" spans="1:27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</row>
    <row r="288" spans="1:27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</row>
    <row r="289" spans="1:27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</row>
    <row r="290" spans="1:27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</row>
    <row r="291" spans="1:27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</row>
    <row r="292" spans="1:27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</row>
    <row r="293" spans="1:27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</row>
    <row r="294" spans="1:27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</row>
    <row r="295" spans="1:27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</row>
    <row r="296" spans="1:27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</row>
    <row r="297" spans="1:27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</row>
    <row r="298" spans="1:27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</row>
    <row r="299" spans="1:27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</row>
    <row r="300" spans="1:27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</row>
    <row r="301" spans="1:27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</row>
    <row r="302" spans="1:27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</row>
    <row r="303" spans="1:27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</row>
    <row r="304" spans="1:27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</row>
    <row r="305" spans="1:27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</row>
    <row r="306" spans="1:27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</row>
    <row r="307" spans="1:27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</row>
    <row r="308" spans="1:27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 spans="1:27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</row>
    <row r="310" spans="1:27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</row>
    <row r="311" spans="1:27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</row>
    <row r="312" spans="1:27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</row>
    <row r="313" spans="1:27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</row>
    <row r="314" spans="1:27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</row>
    <row r="315" spans="1:27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</row>
    <row r="316" spans="1:27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</row>
    <row r="317" spans="1:27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</row>
    <row r="318" spans="1:27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</row>
    <row r="319" spans="1:27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</row>
    <row r="320" spans="1:27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</row>
    <row r="321" spans="1:27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</row>
    <row r="322" spans="1:27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</row>
    <row r="323" spans="1:27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</row>
    <row r="324" spans="1:27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</row>
    <row r="325" spans="1:27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</row>
    <row r="326" spans="1:27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</row>
    <row r="327" spans="1:27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</row>
    <row r="328" spans="1:27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</row>
    <row r="329" spans="1:27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</row>
    <row r="330" spans="1:27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</row>
    <row r="331" spans="1:27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</row>
    <row r="332" spans="1:27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</row>
    <row r="333" spans="1:27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</row>
    <row r="334" spans="1:27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</row>
    <row r="335" spans="1:27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</row>
    <row r="336" spans="1:27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</row>
    <row r="337" spans="1:27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</row>
    <row r="338" spans="1:27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</row>
    <row r="339" spans="1:27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</row>
    <row r="340" spans="1:27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</row>
    <row r="341" spans="1:27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</row>
    <row r="342" spans="1:27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</row>
    <row r="343" spans="1:27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</row>
    <row r="344" spans="1:27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</row>
    <row r="345" spans="1:27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</row>
    <row r="346" spans="1:27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</row>
    <row r="347" spans="1:27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</row>
    <row r="348" spans="1:27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</row>
    <row r="349" spans="1:27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</row>
    <row r="350" spans="1:27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</row>
    <row r="351" spans="1:27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</row>
    <row r="352" spans="1:27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</row>
    <row r="353" spans="1:27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</row>
    <row r="354" spans="1:27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</row>
    <row r="355" spans="1:27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</row>
    <row r="356" spans="1:27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</row>
    <row r="357" spans="1:27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</row>
    <row r="358" spans="1:27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</row>
    <row r="359" spans="1:27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</row>
    <row r="360" spans="1:27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</row>
    <row r="361" spans="1:27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</row>
    <row r="362" spans="1:27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</row>
    <row r="363" spans="1:27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</row>
    <row r="364" spans="1:27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</row>
    <row r="365" spans="1:27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</row>
    <row r="366" spans="1:27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</row>
    <row r="367" spans="1:27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</row>
    <row r="368" spans="1:27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</row>
    <row r="369" spans="1:27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</row>
    <row r="370" spans="1:27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</row>
    <row r="371" spans="1:27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</row>
    <row r="372" spans="1:27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</row>
    <row r="373" spans="1:27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</row>
    <row r="374" spans="1:27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</row>
    <row r="375" spans="1:27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</row>
    <row r="376" spans="1:27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</row>
    <row r="377" spans="1:27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</row>
    <row r="378" spans="1:27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</row>
    <row r="379" spans="1:27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</row>
    <row r="380" spans="1:27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</row>
    <row r="381" spans="1:27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</row>
    <row r="382" spans="1:27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</row>
    <row r="383" spans="1:27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</row>
    <row r="384" spans="1:27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</row>
    <row r="385" spans="1:27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</row>
    <row r="386" spans="1:27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</row>
    <row r="387" spans="1:27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</row>
    <row r="388" spans="1:27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</row>
    <row r="389" spans="1:27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</row>
    <row r="390" spans="1:27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</row>
    <row r="391" spans="1:27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</row>
    <row r="392" spans="1:27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</row>
    <row r="393" spans="1:27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</row>
    <row r="394" spans="1:27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</row>
    <row r="395" spans="1:27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</row>
    <row r="396" spans="1:27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</row>
    <row r="397" spans="1:27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</row>
    <row r="398" spans="1:27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</row>
    <row r="399" spans="1:27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</row>
    <row r="400" spans="1:27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</row>
    <row r="401" spans="1:27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</row>
    <row r="402" spans="1:27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</row>
    <row r="403" spans="1:27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</row>
    <row r="404" spans="1:27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</row>
    <row r="405" spans="1:27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</row>
    <row r="406" spans="1:27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</row>
    <row r="407" spans="1:27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</row>
    <row r="408" spans="1:27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</row>
    <row r="409" spans="1:27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</row>
    <row r="410" spans="1:27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</row>
    <row r="411" spans="1:27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</row>
    <row r="412" spans="1:27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</row>
    <row r="413" spans="1:27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</row>
    <row r="414" spans="1:27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</row>
    <row r="415" spans="1:27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</row>
    <row r="416" spans="1:27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</row>
    <row r="417" spans="1:27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</row>
    <row r="418" spans="1:27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</row>
    <row r="419" spans="1:27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</row>
    <row r="420" spans="1:27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</row>
    <row r="421" spans="1:27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</row>
    <row r="422" spans="1:27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</row>
    <row r="423" spans="1:27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</row>
    <row r="424" spans="1:27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</row>
    <row r="425" spans="1:27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</row>
    <row r="426" spans="1:27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</row>
    <row r="427" spans="1:27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</row>
    <row r="428" spans="1:27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</row>
    <row r="429" spans="1:27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</row>
    <row r="430" spans="1:27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</row>
    <row r="431" spans="1:27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</row>
    <row r="432" spans="1:27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</row>
    <row r="433" spans="1:27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</row>
    <row r="434" spans="1:27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</row>
    <row r="435" spans="1:27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</row>
    <row r="436" spans="1:27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</row>
    <row r="437" spans="1:27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</row>
    <row r="438" spans="1:27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</row>
    <row r="439" spans="1:27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</row>
    <row r="440" spans="1:27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</row>
    <row r="441" spans="1:27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</row>
    <row r="442" spans="1:27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</row>
    <row r="443" spans="1:27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</row>
    <row r="444" spans="1:27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</row>
    <row r="445" spans="1:27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</row>
    <row r="446" spans="1:27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</row>
    <row r="447" spans="1:27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</row>
    <row r="448" spans="1:27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</row>
    <row r="449" spans="1:27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</row>
    <row r="450" spans="1:27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</row>
    <row r="451" spans="1:27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</row>
    <row r="452" spans="1:27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</row>
    <row r="453" spans="1:27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</row>
    <row r="454" spans="1:27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</row>
    <row r="455" spans="1:27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</row>
    <row r="456" spans="1:27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</row>
    <row r="457" spans="1:27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</row>
    <row r="458" spans="1:27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</row>
    <row r="459" spans="1:27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</row>
    <row r="460" spans="1:27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</row>
    <row r="461" spans="1:27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</row>
    <row r="462" spans="1:27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</row>
    <row r="463" spans="1:27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</row>
    <row r="464" spans="1:27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</row>
    <row r="465" spans="1:27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</row>
    <row r="466" spans="1:27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</row>
    <row r="467" spans="1:27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</row>
    <row r="468" spans="1:27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</row>
    <row r="469" spans="1:27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</row>
    <row r="470" spans="1:27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</row>
    <row r="471" spans="1:27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</row>
    <row r="472" spans="1:27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</row>
    <row r="473" spans="1:27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</row>
    <row r="474" spans="1:27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</row>
    <row r="475" spans="1:27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</row>
    <row r="476" spans="1:27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</row>
    <row r="477" spans="1:27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</row>
    <row r="478" spans="1:27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</row>
    <row r="479" spans="1:27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</row>
    <row r="480" spans="1:27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</row>
    <row r="481" spans="1:27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</row>
    <row r="482" spans="1:27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</row>
    <row r="483" spans="1:27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</row>
    <row r="484" spans="1:27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</row>
    <row r="485" spans="1:27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</row>
    <row r="486" spans="1:27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</row>
    <row r="487" spans="1:27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</row>
    <row r="488" spans="1:27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</row>
    <row r="489" spans="1:27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</row>
    <row r="490" spans="1:27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</row>
    <row r="491" spans="1:27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</row>
    <row r="492" spans="1:27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</row>
    <row r="493" spans="1:27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</row>
    <row r="494" spans="1:27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</row>
    <row r="495" spans="1:27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</row>
    <row r="496" spans="1:27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</row>
    <row r="497" spans="1:27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</row>
    <row r="498" spans="1:27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</row>
    <row r="499" spans="1:27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</row>
    <row r="500" spans="1:27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</row>
    <row r="501" spans="1:27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</row>
    <row r="502" spans="1:27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</row>
    <row r="503" spans="1:27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</row>
    <row r="504" spans="1:27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</row>
    <row r="505" spans="1:27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</row>
    <row r="506" spans="1:27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</row>
    <row r="507" spans="1:27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</row>
    <row r="508" spans="1:27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</row>
    <row r="509" spans="1:27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</row>
    <row r="510" spans="1:27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</row>
    <row r="511" spans="1:27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</row>
    <row r="512" spans="1:27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</row>
    <row r="513" spans="1:27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</row>
    <row r="514" spans="1:27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</row>
    <row r="515" spans="1:27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</row>
    <row r="516" spans="1:27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</row>
    <row r="517" spans="1:27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</row>
    <row r="518" spans="1:27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</row>
    <row r="519" spans="1:27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</row>
    <row r="520" spans="1:27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</row>
    <row r="521" spans="1:27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</row>
    <row r="522" spans="1:27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</row>
    <row r="523" spans="1:27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</row>
    <row r="524" spans="1:27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</row>
    <row r="525" spans="1:27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</row>
    <row r="526" spans="1:27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</row>
    <row r="527" spans="1:27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</row>
    <row r="528" spans="1:27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</row>
    <row r="529" spans="1:27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</row>
    <row r="530" spans="1:27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</row>
    <row r="531" spans="1:27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</row>
    <row r="532" spans="1:27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</row>
    <row r="533" spans="1:27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</row>
    <row r="534" spans="1:27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</row>
    <row r="535" spans="1:27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 spans="1:27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</row>
    <row r="537" spans="1:27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</row>
    <row r="538" spans="1:27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</row>
    <row r="539" spans="1:27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</row>
    <row r="540" spans="1:27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</row>
    <row r="541" spans="1:27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</row>
    <row r="542" spans="1:27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</row>
    <row r="543" spans="1:27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</row>
    <row r="544" spans="1:27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</row>
    <row r="545" spans="1:27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</row>
    <row r="546" spans="1:27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</row>
    <row r="547" spans="1:27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</row>
    <row r="548" spans="1:27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</row>
    <row r="549" spans="1:27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</row>
    <row r="550" spans="1:27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</row>
    <row r="551" spans="1:27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</row>
    <row r="552" spans="1:27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</row>
    <row r="553" spans="1:27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</row>
    <row r="554" spans="1:27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</row>
    <row r="555" spans="1:27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</row>
    <row r="556" spans="1:27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</row>
    <row r="557" spans="1:27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</row>
    <row r="558" spans="1:27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</row>
    <row r="559" spans="1:27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</row>
    <row r="560" spans="1:27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</row>
    <row r="561" spans="1:27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</row>
    <row r="562" spans="1:27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</row>
    <row r="563" spans="1:27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</row>
    <row r="564" spans="1:27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</row>
    <row r="565" spans="1:27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</row>
    <row r="566" spans="1:27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</row>
    <row r="567" spans="1:27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</row>
    <row r="568" spans="1:27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</row>
    <row r="569" spans="1:27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</row>
    <row r="570" spans="1:27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</row>
    <row r="571" spans="1:27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</row>
    <row r="572" spans="1:27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 spans="1:27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</row>
    <row r="574" spans="1:27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</row>
    <row r="575" spans="1:27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</row>
    <row r="576" spans="1:27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</row>
    <row r="577" spans="1:27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</row>
    <row r="578" spans="1:27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</row>
    <row r="579" spans="1:27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</row>
    <row r="580" spans="1:27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</row>
    <row r="581" spans="1:27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</row>
    <row r="582" spans="1:27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</row>
    <row r="583" spans="1:27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</row>
    <row r="584" spans="1:27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</row>
    <row r="585" spans="1:27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</row>
    <row r="586" spans="1:27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</row>
    <row r="587" spans="1:27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</row>
    <row r="588" spans="1:27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</row>
    <row r="589" spans="1:27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</row>
    <row r="590" spans="1:27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</row>
    <row r="591" spans="1:27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</row>
    <row r="592" spans="1:27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</row>
    <row r="593" spans="1:27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</row>
    <row r="594" spans="1:27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</row>
    <row r="595" spans="1:27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</row>
    <row r="596" spans="1:27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</row>
    <row r="597" spans="1:27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</row>
    <row r="598" spans="1:27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</row>
    <row r="599" spans="1:27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</row>
    <row r="600" spans="1:27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</row>
    <row r="601" spans="1:27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</row>
    <row r="602" spans="1:27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</row>
    <row r="603" spans="1:27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</row>
    <row r="604" spans="1:27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</row>
    <row r="605" spans="1:27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</row>
    <row r="606" spans="1:27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</row>
    <row r="607" spans="1:27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</row>
    <row r="608" spans="1:27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</row>
    <row r="609" spans="1:27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</row>
    <row r="610" spans="1:27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</row>
    <row r="611" spans="1:27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</row>
    <row r="612" spans="1:27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</row>
    <row r="613" spans="1:27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</row>
    <row r="614" spans="1:27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</row>
    <row r="615" spans="1:27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</row>
    <row r="616" spans="1:27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 spans="1:27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</row>
    <row r="618" spans="1:27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</row>
    <row r="619" spans="1:27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</row>
    <row r="620" spans="1:27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</row>
    <row r="621" spans="1:27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</row>
    <row r="622" spans="1:27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</row>
    <row r="623" spans="1:27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</row>
    <row r="624" spans="1:27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</row>
    <row r="625" spans="1:27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</row>
    <row r="626" spans="1:27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</row>
    <row r="627" spans="1:27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</row>
    <row r="628" spans="1:27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</row>
    <row r="629" spans="1:27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</row>
    <row r="630" spans="1:27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</row>
    <row r="631" spans="1:27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</row>
    <row r="632" spans="1:27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</row>
    <row r="633" spans="1:27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</row>
    <row r="634" spans="1:27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</row>
    <row r="635" spans="1:27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</row>
    <row r="636" spans="1:27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</row>
    <row r="637" spans="1:27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</row>
    <row r="638" spans="1:27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</row>
    <row r="639" spans="1:27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</row>
    <row r="640" spans="1:27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</row>
    <row r="641" spans="1:27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</row>
    <row r="642" spans="1:27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</row>
    <row r="643" spans="1:27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</row>
    <row r="644" spans="1:27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</row>
    <row r="645" spans="1:27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</row>
    <row r="646" spans="1:27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</row>
    <row r="647" spans="1:27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</row>
    <row r="648" spans="1:27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</row>
    <row r="649" spans="1:27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</row>
    <row r="650" spans="1:27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</row>
    <row r="651" spans="1:27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</row>
    <row r="652" spans="1:27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</row>
    <row r="653" spans="1:27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</row>
    <row r="654" spans="1:27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</row>
    <row r="655" spans="1:27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</row>
    <row r="656" spans="1:27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</row>
    <row r="657" spans="1:27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</row>
    <row r="658" spans="1:27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</row>
    <row r="659" spans="1:27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</row>
    <row r="660" spans="1:27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</row>
    <row r="661" spans="1:27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</row>
    <row r="662" spans="1:27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</row>
    <row r="663" spans="1:27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</row>
    <row r="664" spans="1:27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</row>
    <row r="665" spans="1:27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</row>
    <row r="666" spans="1:27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</row>
    <row r="667" spans="1:27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</row>
    <row r="668" spans="1:27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</row>
    <row r="669" spans="1:27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</row>
    <row r="670" spans="1:27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</row>
    <row r="671" spans="1:27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</row>
    <row r="672" spans="1:27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</row>
    <row r="673" spans="1:27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</row>
    <row r="674" spans="1:27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</row>
    <row r="675" spans="1:27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</row>
    <row r="676" spans="1:27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</row>
    <row r="677" spans="1:27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</row>
    <row r="678" spans="1:27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</row>
    <row r="679" spans="1:27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</row>
    <row r="680" spans="1:27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</row>
    <row r="681" spans="1:27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</row>
    <row r="682" spans="1:27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</row>
    <row r="683" spans="1:27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</row>
    <row r="684" spans="1:27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</row>
    <row r="685" spans="1:27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</row>
    <row r="686" spans="1:27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</row>
    <row r="687" spans="1:27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</row>
    <row r="688" spans="1:27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</row>
    <row r="689" spans="1:27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</row>
    <row r="690" spans="1:27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</row>
    <row r="691" spans="1:27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</row>
    <row r="692" spans="1:27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</row>
    <row r="693" spans="1:27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</row>
    <row r="694" spans="1:27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</row>
    <row r="695" spans="1:27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</row>
    <row r="696" spans="1:27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</row>
    <row r="697" spans="1:27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</row>
    <row r="698" spans="1:27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</row>
    <row r="699" spans="1:27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</row>
    <row r="700" spans="1:27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</row>
    <row r="701" spans="1:27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</row>
    <row r="702" spans="1:27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</row>
    <row r="703" spans="1:27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</row>
    <row r="704" spans="1:27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</row>
    <row r="705" spans="1:27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</row>
    <row r="706" spans="1:27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</row>
    <row r="707" spans="1:27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</row>
    <row r="708" spans="1:27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</row>
    <row r="709" spans="1:27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</row>
    <row r="710" spans="1:27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</row>
    <row r="711" spans="1:27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</row>
    <row r="712" spans="1:27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</row>
    <row r="713" spans="1:27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</row>
    <row r="714" spans="1:27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</row>
    <row r="715" spans="1:27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</row>
    <row r="716" spans="1:27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</row>
    <row r="717" spans="1:27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</row>
    <row r="718" spans="1:27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</row>
    <row r="719" spans="1:27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</row>
    <row r="720" spans="1:27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</row>
    <row r="721" spans="1:27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</row>
    <row r="722" spans="1:27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</row>
    <row r="723" spans="1:27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</row>
    <row r="724" spans="1:27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</row>
    <row r="725" spans="1:27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</row>
    <row r="726" spans="1:27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</row>
    <row r="727" spans="1:27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</row>
    <row r="728" spans="1:27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</row>
    <row r="729" spans="1:27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</row>
    <row r="730" spans="1:27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</row>
    <row r="731" spans="1:27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</row>
    <row r="732" spans="1:27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</row>
    <row r="733" spans="1:27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</row>
    <row r="734" spans="1:27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</row>
    <row r="735" spans="1:27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</row>
    <row r="736" spans="1:27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</row>
    <row r="737" spans="1:27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</row>
    <row r="738" spans="1:27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</row>
    <row r="739" spans="1:27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</row>
    <row r="740" spans="1:27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</row>
    <row r="741" spans="1:27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</row>
    <row r="742" spans="1:27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</row>
    <row r="743" spans="1:27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</row>
    <row r="744" spans="1:27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</row>
    <row r="745" spans="1:27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</row>
    <row r="746" spans="1:27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</row>
    <row r="747" spans="1:27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</row>
    <row r="748" spans="1:27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</row>
    <row r="749" spans="1:27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</row>
    <row r="750" spans="1:27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</row>
    <row r="751" spans="1:27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</row>
    <row r="752" spans="1:27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</row>
    <row r="753" spans="1:27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</row>
    <row r="754" spans="1:27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</row>
    <row r="755" spans="1:27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</row>
    <row r="756" spans="1:27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</row>
    <row r="757" spans="1:27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</row>
    <row r="758" spans="1:27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</row>
    <row r="759" spans="1:27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</row>
    <row r="760" spans="1:27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</row>
    <row r="761" spans="1:27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</row>
    <row r="762" spans="1:27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</row>
    <row r="763" spans="1:27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</row>
    <row r="764" spans="1:27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</row>
    <row r="765" spans="1:27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</row>
    <row r="766" spans="1:27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</row>
    <row r="767" spans="1:27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</row>
    <row r="768" spans="1:27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</row>
    <row r="769" spans="1:27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</row>
    <row r="770" spans="1:27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</row>
    <row r="771" spans="1:27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</row>
    <row r="772" spans="1:27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</row>
    <row r="773" spans="1:27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</row>
    <row r="774" spans="1:27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</row>
    <row r="775" spans="1:27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</row>
    <row r="776" spans="1:27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</row>
    <row r="777" spans="1:27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</row>
    <row r="778" spans="1:27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</row>
    <row r="779" spans="1:27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</row>
    <row r="780" spans="1:27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</row>
    <row r="781" spans="1:27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</row>
    <row r="782" spans="1:27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</row>
    <row r="783" spans="1:27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</row>
    <row r="784" spans="1:27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</row>
    <row r="785" spans="1:27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</row>
    <row r="786" spans="1:27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</row>
    <row r="787" spans="1:27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</row>
    <row r="788" spans="1:27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</row>
    <row r="789" spans="1:27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</row>
    <row r="790" spans="1:27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</row>
    <row r="791" spans="1:27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</row>
    <row r="792" spans="1:27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</row>
    <row r="793" spans="1:27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</row>
    <row r="794" spans="1:27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</row>
    <row r="795" spans="1:27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</row>
    <row r="796" spans="1:27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</row>
    <row r="797" spans="1:27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</row>
    <row r="798" spans="1:27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</row>
    <row r="799" spans="1:27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</row>
    <row r="800" spans="1:27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</row>
    <row r="801" spans="1:27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</row>
    <row r="802" spans="1:27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</row>
    <row r="803" spans="1:27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</row>
    <row r="804" spans="1:27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</row>
    <row r="805" spans="1:27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</row>
    <row r="806" spans="1:27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</row>
    <row r="807" spans="1:27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</row>
    <row r="808" spans="1:27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</row>
    <row r="809" spans="1:27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</row>
    <row r="810" spans="1:27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</row>
    <row r="811" spans="1:27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</row>
    <row r="812" spans="1:27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</row>
    <row r="813" spans="1:27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</row>
    <row r="814" spans="1:27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</row>
    <row r="815" spans="1:27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</row>
    <row r="816" spans="1:27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</row>
    <row r="817" spans="1:27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</row>
    <row r="818" spans="1:27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</row>
    <row r="819" spans="1:27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</row>
    <row r="820" spans="1:27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</row>
    <row r="821" spans="1:27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</row>
    <row r="822" spans="1:27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</row>
    <row r="823" spans="1:27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</row>
    <row r="824" spans="1:27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</row>
    <row r="825" spans="1:27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</row>
    <row r="826" spans="1:27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</row>
    <row r="827" spans="1:27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</row>
    <row r="828" spans="1:27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</row>
    <row r="829" spans="1:27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</row>
    <row r="830" spans="1:27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</row>
    <row r="831" spans="1:27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</row>
    <row r="832" spans="1:27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</row>
    <row r="833" spans="1:27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</row>
    <row r="834" spans="1:27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</row>
    <row r="835" spans="1:27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</row>
    <row r="836" spans="1:27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</row>
    <row r="837" spans="1:27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</row>
    <row r="838" spans="1:27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</row>
    <row r="839" spans="1:27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</row>
    <row r="840" spans="1:27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</row>
    <row r="841" spans="1:27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</row>
    <row r="842" spans="1:27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</row>
    <row r="843" spans="1:27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</row>
    <row r="844" spans="1:27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</row>
    <row r="845" spans="1:27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</row>
    <row r="846" spans="1:27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</row>
    <row r="847" spans="1:27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</row>
    <row r="848" spans="1:27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</row>
    <row r="849" spans="1:27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</row>
    <row r="850" spans="1:27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</row>
    <row r="851" spans="1:27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</row>
    <row r="852" spans="1:27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</row>
    <row r="853" spans="1:27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</row>
    <row r="854" spans="1:27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</row>
    <row r="855" spans="1:27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</row>
    <row r="856" spans="1:27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</row>
    <row r="857" spans="1:27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</row>
    <row r="858" spans="1:27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</row>
    <row r="859" spans="1:27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</row>
    <row r="860" spans="1:27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</row>
    <row r="861" spans="1:27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</row>
    <row r="862" spans="1:27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</row>
    <row r="863" spans="1:27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</row>
    <row r="864" spans="1:27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</row>
    <row r="865" spans="1:27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</row>
    <row r="866" spans="1:27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</row>
    <row r="867" spans="1:27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</row>
    <row r="868" spans="1:27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</row>
    <row r="869" spans="1:27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</row>
    <row r="870" spans="1:27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</row>
    <row r="871" spans="1:27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</row>
    <row r="872" spans="1:27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</row>
    <row r="873" spans="1:27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</row>
    <row r="874" spans="1:27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</row>
    <row r="875" spans="1:27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</row>
    <row r="876" spans="1:27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</row>
    <row r="877" spans="1:27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</row>
    <row r="878" spans="1:27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</row>
    <row r="879" spans="1:27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</row>
    <row r="880" spans="1:27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</row>
    <row r="881" spans="1:27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</row>
    <row r="882" spans="1:27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</row>
    <row r="883" spans="1:27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</row>
    <row r="884" spans="1:27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</row>
    <row r="885" spans="1:27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</row>
    <row r="886" spans="1:27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</row>
    <row r="887" spans="1:27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</row>
    <row r="888" spans="1:27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</row>
    <row r="889" spans="1:27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</row>
    <row r="890" spans="1:27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</row>
    <row r="891" spans="1:27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</row>
    <row r="892" spans="1:27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</row>
    <row r="893" spans="1:27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</row>
    <row r="894" spans="1:27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</row>
    <row r="895" spans="1:27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</row>
    <row r="896" spans="1:27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</row>
    <row r="897" spans="1:27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</row>
    <row r="898" spans="1:27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</row>
    <row r="899" spans="1:27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</row>
    <row r="900" spans="1:27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</row>
    <row r="901" spans="1:27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</row>
    <row r="902" spans="1:27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</row>
    <row r="903" spans="1:27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</row>
    <row r="904" spans="1:27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</row>
    <row r="905" spans="1:27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</row>
    <row r="906" spans="1:27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</row>
    <row r="907" spans="1:27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</row>
    <row r="908" spans="1:27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</row>
    <row r="909" spans="1:27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</row>
    <row r="910" spans="1:27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</row>
    <row r="911" spans="1:27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</row>
    <row r="912" spans="1:27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</row>
    <row r="913" spans="1:27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</row>
    <row r="914" spans="1:27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</row>
    <row r="915" spans="1:27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</row>
    <row r="916" spans="1:27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</row>
    <row r="917" spans="1:27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</row>
    <row r="918" spans="1:27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</row>
    <row r="919" spans="1:27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</row>
    <row r="920" spans="1:27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</row>
    <row r="921" spans="1:27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</row>
    <row r="922" spans="1:27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</row>
    <row r="923" spans="1:27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</row>
    <row r="924" spans="1:27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</row>
    <row r="925" spans="1:27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</row>
    <row r="926" spans="1:27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</row>
    <row r="927" spans="1:27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</row>
    <row r="928" spans="1:27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</row>
    <row r="929" spans="1:27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</row>
    <row r="930" spans="1:27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</row>
    <row r="931" spans="1:27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</row>
    <row r="932" spans="1:27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</row>
    <row r="933" spans="1:27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</row>
    <row r="934" spans="1:27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</row>
    <row r="935" spans="1:27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</row>
    <row r="936" spans="1:27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</row>
    <row r="937" spans="1:27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</row>
    <row r="938" spans="1:27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</row>
    <row r="939" spans="1:27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</row>
    <row r="940" spans="1:27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</row>
    <row r="941" spans="1:27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</row>
    <row r="942" spans="1:27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</row>
    <row r="943" spans="1:27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</row>
    <row r="944" spans="1:27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</row>
    <row r="945" spans="1:27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</row>
    <row r="946" spans="1:27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</row>
    <row r="947" spans="1:27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</row>
    <row r="948" spans="1:27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</row>
    <row r="949" spans="1:27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</row>
    <row r="950" spans="1:27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</row>
    <row r="951" spans="1:27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</row>
    <row r="952" spans="1:27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</row>
    <row r="953" spans="1:27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</row>
    <row r="954" spans="1:27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</row>
    <row r="955" spans="1:27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</row>
    <row r="956" spans="1:27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</row>
    <row r="957" spans="1:27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</row>
    <row r="958" spans="1:27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</row>
    <row r="959" spans="1:27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</row>
    <row r="960" spans="1:27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</row>
    <row r="961" spans="1:27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</row>
    <row r="962" spans="1:27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</row>
    <row r="963" spans="1:27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</row>
    <row r="964" spans="1:27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</row>
    <row r="965" spans="1:27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</row>
    <row r="966" spans="1:27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</row>
    <row r="967" spans="1:27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</row>
    <row r="968" spans="1:27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</row>
    <row r="969" spans="1:27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</row>
    <row r="970" spans="1:27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</row>
    <row r="971" spans="1:27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</row>
    <row r="972" spans="1:27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</row>
    <row r="973" spans="1:27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</row>
    <row r="974" spans="1:27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</row>
    <row r="975" spans="1:27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</row>
    <row r="976" spans="1:27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</row>
    <row r="977" spans="1:27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</row>
    <row r="978" spans="1:27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</row>
    <row r="979" spans="1:27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</row>
    <row r="980" spans="1:27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</row>
    <row r="981" spans="1:27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</row>
    <row r="982" spans="1:27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</row>
    <row r="983" spans="1:27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</row>
    <row r="984" spans="1:27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</row>
    <row r="985" spans="1:27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</row>
    <row r="986" spans="1:27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</row>
    <row r="987" spans="1:27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</row>
    <row r="988" spans="1:27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</row>
    <row r="989" spans="1:27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</row>
    <row r="990" spans="1:27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</row>
    <row r="991" spans="1:27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</row>
    <row r="992" spans="1:27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</row>
    <row r="993" spans="1:27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</row>
    <row r="994" spans="1:27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</row>
    <row r="995" spans="1:27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</row>
    <row r="996" spans="1:27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</row>
    <row r="997" spans="1:27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</row>
    <row r="998" spans="1:27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</row>
    <row r="999" spans="1:27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</row>
    <row r="1000" spans="1:27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</row>
    <row r="1001" spans="1:27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G31"/>
  <sheetViews>
    <sheetView topLeftCell="K1" workbookViewId="0">
      <pane ySplit="2" topLeftCell="A3" activePane="bottomLeft" state="frozen"/>
      <selection pane="bottomLeft" activeCell="C679" sqref="C679"/>
    </sheetView>
  </sheetViews>
  <sheetFormatPr defaultColWidth="12.61328125" defaultRowHeight="15.75" customHeight="1" x14ac:dyDescent="0.3"/>
  <cols>
    <col min="1" max="1" width="3.69140625" customWidth="1"/>
    <col min="2" max="2" width="28.23046875" customWidth="1"/>
    <col min="3" max="33" width="42.3828125" customWidth="1"/>
  </cols>
  <sheetData>
    <row r="1" spans="1:33" ht="15.75" customHeight="1" x14ac:dyDescent="0.3">
      <c r="A1" s="2"/>
      <c r="B1" s="2" t="s">
        <v>100</v>
      </c>
      <c r="C1" s="2" t="s">
        <v>360</v>
      </c>
      <c r="D1" s="2" t="s">
        <v>361</v>
      </c>
      <c r="E1" s="2" t="s">
        <v>362</v>
      </c>
      <c r="F1" s="2" t="s">
        <v>363</v>
      </c>
      <c r="G1" s="2" t="s">
        <v>364</v>
      </c>
      <c r="H1" s="2" t="s">
        <v>365</v>
      </c>
      <c r="I1" s="2" t="s">
        <v>366</v>
      </c>
      <c r="J1" s="2" t="s">
        <v>367</v>
      </c>
      <c r="K1" s="2" t="s">
        <v>321</v>
      </c>
      <c r="L1" s="2" t="s">
        <v>316</v>
      </c>
      <c r="M1" s="2" t="s">
        <v>317</v>
      </c>
      <c r="N1" s="2" t="s">
        <v>280</v>
      </c>
      <c r="O1" s="2" t="s">
        <v>281</v>
      </c>
      <c r="P1" s="2" t="s">
        <v>282</v>
      </c>
      <c r="Q1" s="2" t="s">
        <v>283</v>
      </c>
      <c r="R1" s="2" t="s">
        <v>284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1:33" ht="15.75" customHeight="1" x14ac:dyDescent="0.3">
      <c r="A2" s="5" t="s">
        <v>0</v>
      </c>
      <c r="B2" s="5"/>
      <c r="C2" s="5"/>
      <c r="D2" s="5"/>
      <c r="E2" s="5"/>
      <c r="F2" s="5"/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</row>
    <row r="3" spans="1:33" ht="15.75" customHeight="1" x14ac:dyDescent="0.3">
      <c r="A3" s="23"/>
      <c r="B3" s="23" t="s">
        <v>315</v>
      </c>
      <c r="C3" s="23" t="s">
        <v>318</v>
      </c>
      <c r="D3" s="23" t="s">
        <v>319</v>
      </c>
      <c r="E3" s="23" t="s">
        <v>320</v>
      </c>
      <c r="F3" s="23" t="s">
        <v>318</v>
      </c>
      <c r="G3" s="23" t="s">
        <v>318</v>
      </c>
      <c r="H3" s="23" t="s">
        <v>318</v>
      </c>
      <c r="I3" s="23" t="s">
        <v>318</v>
      </c>
      <c r="J3" s="23" t="s">
        <v>318</v>
      </c>
      <c r="K3" s="23" t="s">
        <v>318</v>
      </c>
      <c r="L3" s="23" t="s">
        <v>319</v>
      </c>
      <c r="M3" s="23" t="s">
        <v>320</v>
      </c>
      <c r="N3" s="23" t="s">
        <v>318</v>
      </c>
      <c r="O3" s="23" t="s">
        <v>318</v>
      </c>
      <c r="P3" s="23" t="s">
        <v>318</v>
      </c>
      <c r="Q3" s="23" t="s">
        <v>318</v>
      </c>
      <c r="R3" s="23" t="s">
        <v>318</v>
      </c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ht="15.75" customHeight="1" x14ac:dyDescent="0.3">
      <c r="A4" s="9"/>
      <c r="B4" s="23" t="s">
        <v>321</v>
      </c>
      <c r="C4" s="23" t="s">
        <v>322</v>
      </c>
      <c r="D4" s="23" t="s">
        <v>323</v>
      </c>
      <c r="E4" s="23" t="s">
        <v>324</v>
      </c>
      <c r="F4" s="23" t="s">
        <v>322</v>
      </c>
      <c r="G4" s="23" t="s">
        <v>322</v>
      </c>
      <c r="H4" s="23" t="s">
        <v>322</v>
      </c>
      <c r="I4" s="23" t="s">
        <v>322</v>
      </c>
      <c r="J4" s="23" t="s">
        <v>322</v>
      </c>
      <c r="K4" s="23" t="s">
        <v>322</v>
      </c>
      <c r="L4" s="23" t="s">
        <v>323</v>
      </c>
      <c r="M4" s="23" t="s">
        <v>324</v>
      </c>
      <c r="N4" s="23" t="s">
        <v>322</v>
      </c>
      <c r="O4" s="23" t="s">
        <v>322</v>
      </c>
      <c r="P4" s="23" t="s">
        <v>322</v>
      </c>
      <c r="Q4" s="23" t="s">
        <v>322</v>
      </c>
      <c r="R4" s="23" t="s">
        <v>322</v>
      </c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ht="15.75" customHeight="1" x14ac:dyDescent="0.3">
      <c r="A5" s="9"/>
      <c r="B5" s="23" t="s">
        <v>316</v>
      </c>
      <c r="C5" s="23" t="s">
        <v>325</v>
      </c>
      <c r="D5" s="23" t="s">
        <v>325</v>
      </c>
      <c r="E5" s="23" t="s">
        <v>325</v>
      </c>
      <c r="F5" s="23" t="s">
        <v>325</v>
      </c>
      <c r="G5" s="23" t="s">
        <v>325</v>
      </c>
      <c r="H5" s="23" t="s">
        <v>325</v>
      </c>
      <c r="I5" s="23" t="s">
        <v>325</v>
      </c>
      <c r="J5" s="23" t="s">
        <v>325</v>
      </c>
      <c r="K5" s="23" t="s">
        <v>325</v>
      </c>
      <c r="L5" s="23" t="s">
        <v>325</v>
      </c>
      <c r="M5" s="23" t="s">
        <v>325</v>
      </c>
      <c r="N5" s="23" t="s">
        <v>325</v>
      </c>
      <c r="O5" s="23" t="s">
        <v>325</v>
      </c>
      <c r="P5" s="23" t="s">
        <v>325</v>
      </c>
      <c r="Q5" s="23" t="s">
        <v>325</v>
      </c>
      <c r="R5" s="23" t="s">
        <v>325</v>
      </c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spans="1:33" ht="15.75" customHeight="1" x14ac:dyDescent="0.3">
      <c r="A6" s="9"/>
      <c r="B6" s="23" t="s">
        <v>317</v>
      </c>
      <c r="C6" s="23" t="s">
        <v>326</v>
      </c>
      <c r="D6" s="23" t="s">
        <v>326</v>
      </c>
      <c r="E6" s="23" t="s">
        <v>326</v>
      </c>
      <c r="F6" s="23" t="s">
        <v>326</v>
      </c>
      <c r="G6" s="23" t="s">
        <v>326</v>
      </c>
      <c r="H6" s="23" t="s">
        <v>326</v>
      </c>
      <c r="I6" s="23" t="s">
        <v>326</v>
      </c>
      <c r="J6" s="23" t="s">
        <v>326</v>
      </c>
      <c r="K6" s="23" t="s">
        <v>326</v>
      </c>
      <c r="L6" s="23" t="s">
        <v>326</v>
      </c>
      <c r="M6" s="23" t="s">
        <v>326</v>
      </c>
      <c r="N6" s="23" t="s">
        <v>326</v>
      </c>
      <c r="O6" s="23" t="s">
        <v>326</v>
      </c>
      <c r="P6" s="23" t="s">
        <v>326</v>
      </c>
      <c r="Q6" s="23" t="s">
        <v>326</v>
      </c>
      <c r="R6" s="23" t="s">
        <v>326</v>
      </c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</row>
    <row r="7" spans="1:33" ht="15.75" customHeight="1" x14ac:dyDescent="0.3">
      <c r="A7" s="9"/>
      <c r="B7" s="23" t="s">
        <v>280</v>
      </c>
      <c r="C7" s="23" t="s">
        <v>327</v>
      </c>
      <c r="D7" s="23" t="s">
        <v>327</v>
      </c>
      <c r="E7" s="23" t="s">
        <v>327</v>
      </c>
      <c r="F7" s="23" t="s">
        <v>327</v>
      </c>
      <c r="G7" s="23" t="s">
        <v>327</v>
      </c>
      <c r="H7" s="23" t="s">
        <v>327</v>
      </c>
      <c r="I7" s="23" t="s">
        <v>327</v>
      </c>
      <c r="J7" s="23" t="s">
        <v>327</v>
      </c>
      <c r="K7" s="23" t="s">
        <v>327</v>
      </c>
      <c r="L7" s="23" t="s">
        <v>327</v>
      </c>
      <c r="M7" s="23" t="s">
        <v>327</v>
      </c>
      <c r="N7" s="23" t="s">
        <v>327</v>
      </c>
      <c r="O7" s="23" t="s">
        <v>327</v>
      </c>
      <c r="P7" s="23" t="s">
        <v>327</v>
      </c>
      <c r="Q7" s="23" t="s">
        <v>327</v>
      </c>
      <c r="R7" s="23" t="s">
        <v>327</v>
      </c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</row>
    <row r="8" spans="1:33" ht="15.75" customHeight="1" x14ac:dyDescent="0.3">
      <c r="A8" s="9"/>
      <c r="B8" s="23" t="s">
        <v>281</v>
      </c>
      <c r="C8" s="23" t="s">
        <v>328</v>
      </c>
      <c r="D8" s="23" t="s">
        <v>328</v>
      </c>
      <c r="E8" s="23" t="s">
        <v>328</v>
      </c>
      <c r="F8" s="23" t="s">
        <v>328</v>
      </c>
      <c r="G8" s="23" t="s">
        <v>328</v>
      </c>
      <c r="H8" s="23" t="s">
        <v>328</v>
      </c>
      <c r="I8" s="23" t="s">
        <v>328</v>
      </c>
      <c r="J8" s="23" t="s">
        <v>328</v>
      </c>
      <c r="K8" s="23" t="s">
        <v>328</v>
      </c>
      <c r="L8" s="23" t="s">
        <v>328</v>
      </c>
      <c r="M8" s="23" t="s">
        <v>328</v>
      </c>
      <c r="N8" s="23" t="s">
        <v>328</v>
      </c>
      <c r="O8" s="23" t="s">
        <v>328</v>
      </c>
      <c r="P8" s="23" t="s">
        <v>328</v>
      </c>
      <c r="Q8" s="23" t="s">
        <v>328</v>
      </c>
      <c r="R8" s="23" t="s">
        <v>328</v>
      </c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spans="1:33" ht="15.75" customHeight="1" x14ac:dyDescent="0.3">
      <c r="A9" s="9"/>
      <c r="B9" s="23" t="s">
        <v>282</v>
      </c>
      <c r="C9" s="23" t="s">
        <v>329</v>
      </c>
      <c r="D9" s="23" t="s">
        <v>329</v>
      </c>
      <c r="E9" s="23" t="s">
        <v>329</v>
      </c>
      <c r="F9" s="23" t="s">
        <v>329</v>
      </c>
      <c r="G9" s="23" t="s">
        <v>329</v>
      </c>
      <c r="H9" s="23" t="s">
        <v>329</v>
      </c>
      <c r="I9" s="23" t="s">
        <v>329</v>
      </c>
      <c r="J9" s="23" t="s">
        <v>329</v>
      </c>
      <c r="K9" s="23" t="s">
        <v>329</v>
      </c>
      <c r="L9" s="23" t="s">
        <v>329</v>
      </c>
      <c r="M9" s="23" t="s">
        <v>329</v>
      </c>
      <c r="N9" s="23" t="s">
        <v>329</v>
      </c>
      <c r="O9" s="23" t="s">
        <v>329</v>
      </c>
      <c r="P9" s="23" t="s">
        <v>329</v>
      </c>
      <c r="Q9" s="23" t="s">
        <v>329</v>
      </c>
      <c r="R9" s="23" t="s">
        <v>329</v>
      </c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spans="1:33" ht="15.75" customHeight="1" x14ac:dyDescent="0.3">
      <c r="A10" s="9"/>
      <c r="B10" s="23" t="s">
        <v>283</v>
      </c>
      <c r="C10" s="23" t="s">
        <v>330</v>
      </c>
      <c r="D10" s="23" t="s">
        <v>330</v>
      </c>
      <c r="E10" s="23" t="s">
        <v>330</v>
      </c>
      <c r="F10" s="23" t="s">
        <v>330</v>
      </c>
      <c r="G10" s="23" t="s">
        <v>330</v>
      </c>
      <c r="H10" s="23" t="s">
        <v>330</v>
      </c>
      <c r="I10" s="23" t="s">
        <v>330</v>
      </c>
      <c r="J10" s="23" t="s">
        <v>330</v>
      </c>
      <c r="K10" s="23" t="s">
        <v>330</v>
      </c>
      <c r="L10" s="23" t="s">
        <v>330</v>
      </c>
      <c r="M10" s="23" t="s">
        <v>330</v>
      </c>
      <c r="N10" s="23" t="s">
        <v>330</v>
      </c>
      <c r="O10" s="23" t="s">
        <v>330</v>
      </c>
      <c r="P10" s="23" t="s">
        <v>330</v>
      </c>
      <c r="Q10" s="23" t="s">
        <v>330</v>
      </c>
      <c r="R10" s="23" t="s">
        <v>330</v>
      </c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</row>
    <row r="11" spans="1:33" ht="15.75" customHeight="1" x14ac:dyDescent="0.3">
      <c r="A11" s="9"/>
      <c r="B11" s="23" t="s">
        <v>284</v>
      </c>
      <c r="C11" s="23" t="s">
        <v>331</v>
      </c>
      <c r="D11" s="23" t="s">
        <v>331</v>
      </c>
      <c r="E11" s="23" t="s">
        <v>331</v>
      </c>
      <c r="F11" s="23" t="s">
        <v>331</v>
      </c>
      <c r="G11" s="23" t="s">
        <v>331</v>
      </c>
      <c r="H11" s="23" t="s">
        <v>331</v>
      </c>
      <c r="I11" s="23" t="s">
        <v>331</v>
      </c>
      <c r="J11" s="23" t="s">
        <v>331</v>
      </c>
      <c r="K11" s="23" t="s">
        <v>331</v>
      </c>
      <c r="L11" s="23" t="s">
        <v>331</v>
      </c>
      <c r="M11" s="23" t="s">
        <v>331</v>
      </c>
      <c r="N11" s="23" t="s">
        <v>331</v>
      </c>
      <c r="O11" s="23" t="s">
        <v>331</v>
      </c>
      <c r="P11" s="23" t="s">
        <v>331</v>
      </c>
      <c r="Q11" s="23" t="s">
        <v>331</v>
      </c>
      <c r="R11" s="23" t="s">
        <v>331</v>
      </c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ht="15.75" customHeight="1" x14ac:dyDescent="0.3">
      <c r="A12" s="9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ht="15.75" customHeight="1" x14ac:dyDescent="0.3">
      <c r="A13" s="9"/>
      <c r="B13" s="23" t="s">
        <v>332</v>
      </c>
      <c r="C13" s="23" t="s">
        <v>334</v>
      </c>
      <c r="D13" s="23" t="s">
        <v>335</v>
      </c>
      <c r="E13" s="23" t="s">
        <v>336</v>
      </c>
      <c r="F13" s="23" t="s">
        <v>337</v>
      </c>
      <c r="G13" s="23" t="s">
        <v>333</v>
      </c>
      <c r="H13" s="23" t="s">
        <v>338</v>
      </c>
      <c r="I13" s="23" t="s">
        <v>339</v>
      </c>
      <c r="J13" s="23" t="s">
        <v>340</v>
      </c>
      <c r="K13" s="23" t="s">
        <v>334</v>
      </c>
      <c r="L13" s="23" t="s">
        <v>335</v>
      </c>
      <c r="M13" s="23" t="s">
        <v>336</v>
      </c>
      <c r="N13" s="23" t="s">
        <v>337</v>
      </c>
      <c r="O13" s="23" t="s">
        <v>333</v>
      </c>
      <c r="P13" s="23" t="s">
        <v>338</v>
      </c>
      <c r="Q13" s="23" t="s">
        <v>339</v>
      </c>
      <c r="R13" s="23" t="s">
        <v>340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33" ht="15.75" customHeight="1" x14ac:dyDescent="0.3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ht="15.75" customHeight="1" x14ac:dyDescent="0.3">
      <c r="A15" s="9"/>
      <c r="B15" s="8" t="s">
        <v>341</v>
      </c>
      <c r="C15" s="8" t="s">
        <v>342</v>
      </c>
      <c r="D15" s="8" t="s">
        <v>342</v>
      </c>
      <c r="E15" s="8" t="s">
        <v>342</v>
      </c>
      <c r="F15" s="8" t="s">
        <v>342</v>
      </c>
      <c r="G15" s="8" t="s">
        <v>342</v>
      </c>
      <c r="H15" s="8" t="s">
        <v>342</v>
      </c>
      <c r="I15" s="8" t="s">
        <v>342</v>
      </c>
      <c r="J15" s="8" t="s">
        <v>342</v>
      </c>
      <c r="K15" s="8" t="s">
        <v>342</v>
      </c>
      <c r="L15" s="8" t="s">
        <v>342</v>
      </c>
      <c r="M15" s="8" t="s">
        <v>342</v>
      </c>
      <c r="N15" s="8" t="s">
        <v>342</v>
      </c>
      <c r="O15" s="8" t="s">
        <v>342</v>
      </c>
      <c r="P15" s="8" t="s">
        <v>342</v>
      </c>
      <c r="Q15" s="8" t="s">
        <v>342</v>
      </c>
      <c r="R15" s="8" t="s">
        <v>342</v>
      </c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33" ht="15.75" customHeight="1" x14ac:dyDescent="0.3">
      <c r="A16" s="9"/>
      <c r="B16" s="8" t="s">
        <v>343</v>
      </c>
      <c r="C16" s="8" t="s">
        <v>11</v>
      </c>
      <c r="D16" s="8" t="s">
        <v>11</v>
      </c>
      <c r="E16" s="8" t="s">
        <v>11</v>
      </c>
      <c r="F16" s="8" t="s">
        <v>11</v>
      </c>
      <c r="G16" s="8" t="s">
        <v>11</v>
      </c>
      <c r="H16" s="8" t="s">
        <v>11</v>
      </c>
      <c r="I16" s="8" t="s">
        <v>11</v>
      </c>
      <c r="J16" s="8" t="s">
        <v>11</v>
      </c>
      <c r="K16" s="8" t="s">
        <v>11</v>
      </c>
      <c r="L16" s="8" t="s">
        <v>11</v>
      </c>
      <c r="M16" s="8" t="s">
        <v>11</v>
      </c>
      <c r="N16" s="8" t="s">
        <v>11</v>
      </c>
      <c r="O16" s="8" t="s">
        <v>11</v>
      </c>
      <c r="P16" s="8" t="s">
        <v>11</v>
      </c>
      <c r="Q16" s="8" t="s">
        <v>11</v>
      </c>
      <c r="R16" s="8" t="s">
        <v>11</v>
      </c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1:33" ht="15.75" customHeight="1" x14ac:dyDescent="0.3">
      <c r="A17" s="9"/>
      <c r="B17" s="8" t="s">
        <v>344</v>
      </c>
      <c r="C17" s="8" t="s">
        <v>17</v>
      </c>
      <c r="D17" s="8" t="s">
        <v>17</v>
      </c>
      <c r="E17" s="8" t="s">
        <v>17</v>
      </c>
      <c r="F17" s="8" t="s">
        <v>17</v>
      </c>
      <c r="G17" s="8" t="s">
        <v>17</v>
      </c>
      <c r="H17" s="8" t="s">
        <v>17</v>
      </c>
      <c r="I17" s="8" t="s">
        <v>17</v>
      </c>
      <c r="J17" s="8" t="s">
        <v>17</v>
      </c>
      <c r="K17" s="8" t="s">
        <v>17</v>
      </c>
      <c r="L17" s="8" t="s">
        <v>17</v>
      </c>
      <c r="M17" s="8" t="s">
        <v>17</v>
      </c>
      <c r="N17" s="8" t="s">
        <v>17</v>
      </c>
      <c r="O17" s="8" t="s">
        <v>17</v>
      </c>
      <c r="P17" s="8" t="s">
        <v>17</v>
      </c>
      <c r="Q17" s="8" t="s">
        <v>17</v>
      </c>
      <c r="R17" s="8" t="s">
        <v>17</v>
      </c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1:33" ht="15.75" customHeight="1" x14ac:dyDescent="0.3">
      <c r="A18" s="9"/>
      <c r="B18" s="8" t="s">
        <v>345</v>
      </c>
      <c r="C18" s="8" t="s">
        <v>23</v>
      </c>
      <c r="D18" s="8" t="s">
        <v>23</v>
      </c>
      <c r="E18" s="8" t="s">
        <v>23</v>
      </c>
      <c r="F18" s="8" t="s">
        <v>23</v>
      </c>
      <c r="G18" s="8" t="s">
        <v>23</v>
      </c>
      <c r="H18" s="8" t="s">
        <v>23</v>
      </c>
      <c r="I18" s="8" t="s">
        <v>23</v>
      </c>
      <c r="J18" s="8" t="s">
        <v>23</v>
      </c>
      <c r="K18" s="8" t="s">
        <v>23</v>
      </c>
      <c r="L18" s="8" t="s">
        <v>23</v>
      </c>
      <c r="M18" s="8" t="s">
        <v>23</v>
      </c>
      <c r="N18" s="8" t="s">
        <v>23</v>
      </c>
      <c r="O18" s="8" t="s">
        <v>23</v>
      </c>
      <c r="P18" s="8" t="s">
        <v>23</v>
      </c>
      <c r="Q18" s="8" t="s">
        <v>23</v>
      </c>
      <c r="R18" s="8" t="s">
        <v>23</v>
      </c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1:33" ht="15.75" customHeight="1" x14ac:dyDescent="0.3">
      <c r="A19" s="9"/>
      <c r="B19" s="8" t="s">
        <v>346</v>
      </c>
      <c r="C19" s="8" t="s">
        <v>347</v>
      </c>
      <c r="D19" s="8" t="s">
        <v>347</v>
      </c>
      <c r="E19" s="8" t="s">
        <v>347</v>
      </c>
      <c r="F19" s="8" t="s">
        <v>347</v>
      </c>
      <c r="G19" s="8" t="s">
        <v>347</v>
      </c>
      <c r="H19" s="8" t="s">
        <v>347</v>
      </c>
      <c r="I19" s="8" t="s">
        <v>347</v>
      </c>
      <c r="J19" s="8" t="s">
        <v>347</v>
      </c>
      <c r="K19" s="8" t="s">
        <v>347</v>
      </c>
      <c r="L19" s="8" t="s">
        <v>347</v>
      </c>
      <c r="M19" s="8" t="s">
        <v>347</v>
      </c>
      <c r="N19" s="8" t="s">
        <v>347</v>
      </c>
      <c r="O19" s="8" t="s">
        <v>347</v>
      </c>
      <c r="P19" s="8" t="s">
        <v>347</v>
      </c>
      <c r="Q19" s="8" t="s">
        <v>347</v>
      </c>
      <c r="R19" s="8" t="s">
        <v>347</v>
      </c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1:33" ht="15.75" customHeight="1" x14ac:dyDescent="0.3">
      <c r="A20" s="9"/>
      <c r="B20" s="8" t="s">
        <v>348</v>
      </c>
      <c r="C20" s="8" t="s">
        <v>349</v>
      </c>
      <c r="D20" s="8" t="s">
        <v>349</v>
      </c>
      <c r="E20" s="8" t="s">
        <v>349</v>
      </c>
      <c r="F20" s="8" t="s">
        <v>349</v>
      </c>
      <c r="G20" s="8" t="s">
        <v>349</v>
      </c>
      <c r="H20" s="8" t="s">
        <v>349</v>
      </c>
      <c r="I20" s="8" t="s">
        <v>349</v>
      </c>
      <c r="J20" s="8" t="s">
        <v>349</v>
      </c>
      <c r="K20" s="8" t="s">
        <v>349</v>
      </c>
      <c r="L20" s="8" t="s">
        <v>349</v>
      </c>
      <c r="M20" s="8" t="s">
        <v>349</v>
      </c>
      <c r="N20" s="8" t="s">
        <v>349</v>
      </c>
      <c r="O20" s="8" t="s">
        <v>349</v>
      </c>
      <c r="P20" s="8" t="s">
        <v>349</v>
      </c>
      <c r="Q20" s="8" t="s">
        <v>349</v>
      </c>
      <c r="R20" s="8" t="s">
        <v>349</v>
      </c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1:33" ht="15.75" customHeight="1" x14ac:dyDescent="0.3">
      <c r="A21" s="9"/>
      <c r="B21" s="8" t="s">
        <v>350</v>
      </c>
      <c r="C21" s="8" t="s">
        <v>351</v>
      </c>
      <c r="D21" s="8" t="s">
        <v>351</v>
      </c>
      <c r="E21" s="8" t="s">
        <v>351</v>
      </c>
      <c r="F21" s="8" t="s">
        <v>351</v>
      </c>
      <c r="G21" s="8" t="s">
        <v>351</v>
      </c>
      <c r="H21" s="8" t="s">
        <v>351</v>
      </c>
      <c r="I21" s="8" t="s">
        <v>351</v>
      </c>
      <c r="J21" s="8" t="s">
        <v>351</v>
      </c>
      <c r="K21" s="8" t="s">
        <v>351</v>
      </c>
      <c r="L21" s="8" t="s">
        <v>351</v>
      </c>
      <c r="M21" s="8" t="s">
        <v>351</v>
      </c>
      <c r="N21" s="8" t="s">
        <v>351</v>
      </c>
      <c r="O21" s="8" t="s">
        <v>351</v>
      </c>
      <c r="P21" s="8" t="s">
        <v>351</v>
      </c>
      <c r="Q21" s="8" t="s">
        <v>351</v>
      </c>
      <c r="R21" s="8" t="s">
        <v>351</v>
      </c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1:33" ht="15.75" customHeight="1" x14ac:dyDescent="0.3">
      <c r="A22" s="9"/>
      <c r="B22" s="8" t="s">
        <v>352</v>
      </c>
      <c r="C22" s="8" t="s">
        <v>353</v>
      </c>
      <c r="D22" s="8" t="s">
        <v>353</v>
      </c>
      <c r="E22" s="8" t="s">
        <v>353</v>
      </c>
      <c r="F22" s="8" t="s">
        <v>353</v>
      </c>
      <c r="G22" s="8" t="s">
        <v>353</v>
      </c>
      <c r="H22" s="8" t="s">
        <v>353</v>
      </c>
      <c r="I22" s="8" t="s">
        <v>353</v>
      </c>
      <c r="J22" s="8" t="s">
        <v>353</v>
      </c>
      <c r="K22" s="8" t="s">
        <v>353</v>
      </c>
      <c r="L22" s="8" t="s">
        <v>353</v>
      </c>
      <c r="M22" s="8" t="s">
        <v>353</v>
      </c>
      <c r="N22" s="8" t="s">
        <v>353</v>
      </c>
      <c r="O22" s="8" t="s">
        <v>353</v>
      </c>
      <c r="P22" s="8" t="s">
        <v>353</v>
      </c>
      <c r="Q22" s="8" t="s">
        <v>353</v>
      </c>
      <c r="R22" s="8" t="s">
        <v>353</v>
      </c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1:33" ht="15.75" customHeight="1" x14ac:dyDescent="0.3">
      <c r="A23" s="9"/>
      <c r="B23" s="8" t="s">
        <v>354</v>
      </c>
      <c r="C23" s="8" t="s">
        <v>355</v>
      </c>
      <c r="D23" s="8" t="s">
        <v>355</v>
      </c>
      <c r="E23" s="8" t="s">
        <v>355</v>
      </c>
      <c r="F23" s="8" t="s">
        <v>355</v>
      </c>
      <c r="G23" s="8" t="s">
        <v>355</v>
      </c>
      <c r="H23" s="8" t="s">
        <v>355</v>
      </c>
      <c r="I23" s="8" t="s">
        <v>355</v>
      </c>
      <c r="J23" s="8" t="s">
        <v>355</v>
      </c>
      <c r="K23" s="8" t="s">
        <v>355</v>
      </c>
      <c r="L23" s="8" t="s">
        <v>355</v>
      </c>
      <c r="M23" s="8" t="s">
        <v>355</v>
      </c>
      <c r="N23" s="8" t="s">
        <v>355</v>
      </c>
      <c r="O23" s="8" t="s">
        <v>355</v>
      </c>
      <c r="P23" s="8" t="s">
        <v>355</v>
      </c>
      <c r="Q23" s="8" t="s">
        <v>355</v>
      </c>
      <c r="R23" s="8" t="s">
        <v>355</v>
      </c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</row>
    <row r="24" spans="1:33" ht="15.75" customHeight="1" x14ac:dyDescent="0.3">
      <c r="A24" s="9"/>
      <c r="B24" s="8" t="s">
        <v>356</v>
      </c>
      <c r="C24" s="8" t="s">
        <v>357</v>
      </c>
      <c r="D24" s="8" t="s">
        <v>357</v>
      </c>
      <c r="E24" s="8" t="s">
        <v>357</v>
      </c>
      <c r="F24" s="8" t="s">
        <v>357</v>
      </c>
      <c r="G24" s="8" t="s">
        <v>357</v>
      </c>
      <c r="H24" s="8" t="s">
        <v>357</v>
      </c>
      <c r="I24" s="8" t="s">
        <v>357</v>
      </c>
      <c r="J24" s="8" t="s">
        <v>357</v>
      </c>
      <c r="K24" s="8" t="s">
        <v>357</v>
      </c>
      <c r="L24" s="8" t="s">
        <v>357</v>
      </c>
      <c r="M24" s="8" t="s">
        <v>357</v>
      </c>
      <c r="N24" s="8" t="s">
        <v>357</v>
      </c>
      <c r="O24" s="8" t="s">
        <v>357</v>
      </c>
      <c r="P24" s="8" t="s">
        <v>357</v>
      </c>
      <c r="Q24" s="8" t="s">
        <v>357</v>
      </c>
      <c r="R24" s="8" t="s">
        <v>357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</row>
    <row r="25" spans="1:33" ht="15.75" customHeight="1" x14ac:dyDescent="0.3">
      <c r="A25" s="9"/>
      <c r="B25" s="8" t="s">
        <v>358</v>
      </c>
      <c r="C25" s="8" t="s">
        <v>359</v>
      </c>
      <c r="D25" s="8" t="s">
        <v>359</v>
      </c>
      <c r="E25" s="8" t="s">
        <v>359</v>
      </c>
      <c r="F25" s="8" t="s">
        <v>359</v>
      </c>
      <c r="G25" s="8" t="s">
        <v>359</v>
      </c>
      <c r="H25" s="8" t="s">
        <v>359</v>
      </c>
      <c r="I25" s="8" t="s">
        <v>359</v>
      </c>
      <c r="J25" s="8" t="s">
        <v>359</v>
      </c>
      <c r="K25" s="8" t="s">
        <v>359</v>
      </c>
      <c r="L25" s="8" t="s">
        <v>359</v>
      </c>
      <c r="M25" s="8" t="s">
        <v>359</v>
      </c>
      <c r="N25" s="8" t="s">
        <v>359</v>
      </c>
      <c r="O25" s="8" t="s">
        <v>359</v>
      </c>
      <c r="P25" s="8" t="s">
        <v>359</v>
      </c>
      <c r="Q25" s="8" t="s">
        <v>359</v>
      </c>
      <c r="R25" s="8" t="s">
        <v>359</v>
      </c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spans="1:33" ht="15.7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</row>
    <row r="27" spans="1:33" ht="15.7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</row>
    <row r="28" spans="1:33" ht="15.7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</row>
    <row r="29" spans="1:33" ht="15.7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</row>
    <row r="30" spans="1:33" ht="14.6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</row>
    <row r="31" spans="1:33" ht="14.6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AB8E8-B482-493C-8D19-4C357E3CD56B}">
  <sheetPr>
    <outlinePr summaryBelow="0" summaryRight="0"/>
  </sheetPr>
  <dimension ref="A1:Y873"/>
  <sheetViews>
    <sheetView tabSelected="1" workbookViewId="0">
      <pane ySplit="2" topLeftCell="A3" activePane="bottomLeft" state="frozen"/>
      <selection pane="bottomLeft" activeCell="B16" sqref="B16"/>
    </sheetView>
  </sheetViews>
  <sheetFormatPr defaultColWidth="12.61328125" defaultRowHeight="15.75" customHeight="1" x14ac:dyDescent="0.3"/>
  <cols>
    <col min="1" max="1" width="3.69140625" style="87" customWidth="1"/>
    <col min="2" max="2" width="28.23046875" style="87" customWidth="1"/>
    <col min="3" max="25" width="42.3828125" style="87" customWidth="1"/>
    <col min="26" max="16384" width="12.61328125" style="87"/>
  </cols>
  <sheetData>
    <row r="1" spans="1:25" ht="15.75" customHeight="1" x14ac:dyDescent="0.3">
      <c r="A1" s="21"/>
      <c r="B1" s="21" t="s">
        <v>100</v>
      </c>
      <c r="C1" s="21" t="s">
        <v>321</v>
      </c>
      <c r="D1" s="21" t="s">
        <v>316</v>
      </c>
      <c r="E1" s="21" t="s">
        <v>317</v>
      </c>
      <c r="F1" s="21" t="s">
        <v>280</v>
      </c>
      <c r="G1" s="21" t="s">
        <v>281</v>
      </c>
      <c r="H1" s="21" t="s">
        <v>282</v>
      </c>
      <c r="I1" s="21" t="s">
        <v>283</v>
      </c>
      <c r="J1" s="21" t="s">
        <v>284</v>
      </c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</row>
    <row r="2" spans="1:25" ht="15.75" customHeight="1" x14ac:dyDescent="0.3">
      <c r="A2" s="22" t="s">
        <v>0</v>
      </c>
      <c r="B2" s="22" t="str" cm="1">
        <f t="array" ref="B2:B29">IF(ISBLANK('&lt;WIP&gt; L10nData'!B2:B29), "", '&lt;WIP&gt; L10nData'!B2:B29)</f>
        <v/>
      </c>
      <c r="C2" s="22" t="str" cm="1">
        <f t="array" ref="C2:J29">IF(ISBLANK('&lt;WIP&gt; L10nData'!K2:R29), "", '&lt;WIP&gt; L10nData'!K2:R29)</f>
        <v/>
      </c>
      <c r="D2" s="22" t="str">
        <v/>
      </c>
      <c r="E2" s="22" t="str">
        <v/>
      </c>
      <c r="F2" s="22" t="str">
        <v/>
      </c>
      <c r="G2" s="22" t="str">
        <v/>
      </c>
      <c r="H2" s="22" t="str">
        <v/>
      </c>
      <c r="I2" s="22" t="str">
        <v/>
      </c>
      <c r="J2" s="22" t="str">
        <v/>
      </c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</row>
    <row r="3" spans="1:25" ht="15.75" customHeight="1" x14ac:dyDescent="0.3">
      <c r="A3" s="29"/>
      <c r="B3" s="29" t="str">
        <v>xx</v>
      </c>
      <c r="C3" s="29" t="str">
        <v>XXX</v>
      </c>
      <c r="D3" s="29" t="str">
        <v>越南语</v>
      </c>
      <c r="E3" s="29" t="str">
        <v>越南語</v>
      </c>
      <c r="F3" s="29" t="str">
        <v>XXX</v>
      </c>
      <c r="G3" s="29" t="str">
        <v>XXX</v>
      </c>
      <c r="H3" s="29" t="str">
        <v>XXX</v>
      </c>
      <c r="I3" s="29" t="str">
        <v>XXX</v>
      </c>
      <c r="J3" s="29" t="str">
        <v>XXX</v>
      </c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</row>
    <row r="4" spans="1:25" ht="15.75" customHeight="1" x14ac:dyDescent="0.3">
      <c r="A4" s="29"/>
      <c r="B4" s="29" t="str">
        <v>en</v>
      </c>
      <c r="C4" s="29" t="str">
        <v>English</v>
      </c>
      <c r="D4" s="29" t="str">
        <v>英语</v>
      </c>
      <c r="E4" s="29" t="str">
        <v>英語</v>
      </c>
      <c r="F4" s="29" t="str">
        <v>English</v>
      </c>
      <c r="G4" s="29" t="str">
        <v>English</v>
      </c>
      <c r="H4" s="29" t="str">
        <v>English</v>
      </c>
      <c r="I4" s="29" t="str">
        <v>English</v>
      </c>
      <c r="J4" s="29" t="str">
        <v>English</v>
      </c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ht="15.75" customHeight="1" x14ac:dyDescent="0.3">
      <c r="A5" s="29"/>
      <c r="B5" s="29" t="str">
        <v>cn</v>
      </c>
      <c r="C5" s="29" t="str">
        <v>中文</v>
      </c>
      <c r="D5" s="29" t="str">
        <v>中文</v>
      </c>
      <c r="E5" s="29" t="str">
        <v>中文</v>
      </c>
      <c r="F5" s="29" t="str">
        <v>中文</v>
      </c>
      <c r="G5" s="29" t="str">
        <v>中文</v>
      </c>
      <c r="H5" s="29" t="str">
        <v>中文</v>
      </c>
      <c r="I5" s="29" t="str">
        <v>中文</v>
      </c>
      <c r="J5" s="29" t="str">
        <v>中文</v>
      </c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</row>
    <row r="6" spans="1:25" ht="15.75" customHeight="1" x14ac:dyDescent="0.3">
      <c r="A6" s="29"/>
      <c r="B6" s="29" t="str">
        <v>zh</v>
      </c>
      <c r="C6" s="29" t="str">
        <v>國語</v>
      </c>
      <c r="D6" s="29" t="str">
        <v>國語</v>
      </c>
      <c r="E6" s="29" t="str">
        <v>國語</v>
      </c>
      <c r="F6" s="29" t="str">
        <v>國語</v>
      </c>
      <c r="G6" s="29" t="str">
        <v>國語</v>
      </c>
      <c r="H6" s="29" t="str">
        <v>國語</v>
      </c>
      <c r="I6" s="29" t="str">
        <v>國語</v>
      </c>
      <c r="J6" s="29" t="str">
        <v>國語</v>
      </c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5" ht="15.75" customHeight="1" x14ac:dyDescent="0.3">
      <c r="A7" s="29"/>
      <c r="B7" s="29" t="str">
        <v>brpt</v>
      </c>
      <c r="C7" s="29" t="str">
        <v>Português</v>
      </c>
      <c r="D7" s="29" t="str">
        <v>Português</v>
      </c>
      <c r="E7" s="29" t="str">
        <v>Português</v>
      </c>
      <c r="F7" s="29" t="str">
        <v>Português</v>
      </c>
      <c r="G7" s="29" t="str">
        <v>Português</v>
      </c>
      <c r="H7" s="29" t="str">
        <v>Português</v>
      </c>
      <c r="I7" s="29" t="str">
        <v>Português</v>
      </c>
      <c r="J7" s="29" t="str">
        <v>Português</v>
      </c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ht="15.75" customHeight="1" x14ac:dyDescent="0.3">
      <c r="A8" s="29"/>
      <c r="B8" s="29" t="str">
        <v>it</v>
      </c>
      <c r="C8" s="29" t="str">
        <v>Italiano</v>
      </c>
      <c r="D8" s="29" t="str">
        <v>Italiano</v>
      </c>
      <c r="E8" s="29" t="str">
        <v>Italiano</v>
      </c>
      <c r="F8" s="29" t="str">
        <v>Italiano</v>
      </c>
      <c r="G8" s="29" t="str">
        <v>Italiano</v>
      </c>
      <c r="H8" s="29" t="str">
        <v>Italiano</v>
      </c>
      <c r="I8" s="29" t="str">
        <v>Italiano</v>
      </c>
      <c r="J8" s="29" t="str">
        <v>Italiano</v>
      </c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ht="15.75" customHeight="1" x14ac:dyDescent="0.3">
      <c r="A9" s="29"/>
      <c r="B9" s="29" t="str">
        <v>ge</v>
      </c>
      <c r="C9" s="29" t="str">
        <v>Deutsche</v>
      </c>
      <c r="D9" s="29" t="str">
        <v>Deutsche</v>
      </c>
      <c r="E9" s="29" t="str">
        <v>Deutsche</v>
      </c>
      <c r="F9" s="29" t="str">
        <v>Deutsche</v>
      </c>
      <c r="G9" s="29" t="str">
        <v>Deutsche</v>
      </c>
      <c r="H9" s="29" t="str">
        <v>Deutsche</v>
      </c>
      <c r="I9" s="29" t="str">
        <v>Deutsche</v>
      </c>
      <c r="J9" s="29" t="str">
        <v>Deutsche</v>
      </c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ht="15.75" customHeight="1" x14ac:dyDescent="0.3">
      <c r="A10" s="29"/>
      <c r="B10" s="29" t="str">
        <v>sp</v>
      </c>
      <c r="C10" s="29" t="str">
        <v>Español</v>
      </c>
      <c r="D10" s="29" t="str">
        <v>Español</v>
      </c>
      <c r="E10" s="29" t="str">
        <v>Español</v>
      </c>
      <c r="F10" s="29" t="str">
        <v>Español</v>
      </c>
      <c r="G10" s="29" t="str">
        <v>Español</v>
      </c>
      <c r="H10" s="29" t="str">
        <v>Español</v>
      </c>
      <c r="I10" s="29" t="str">
        <v>Español</v>
      </c>
      <c r="J10" s="29" t="str">
        <v>Español</v>
      </c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ht="15.75" customHeight="1" x14ac:dyDescent="0.3">
      <c r="A11" s="29"/>
      <c r="B11" s="29" t="str">
        <v>ru</v>
      </c>
      <c r="C11" s="29" t="str">
        <v>Русский</v>
      </c>
      <c r="D11" s="29" t="str">
        <v>Русский</v>
      </c>
      <c r="E11" s="29" t="str">
        <v>Русский</v>
      </c>
      <c r="F11" s="29" t="str">
        <v>Русский</v>
      </c>
      <c r="G11" s="29" t="str">
        <v>Русский</v>
      </c>
      <c r="H11" s="29" t="str">
        <v>Русский</v>
      </c>
      <c r="I11" s="29" t="str">
        <v>Русский</v>
      </c>
      <c r="J11" s="29" t="str">
        <v>Русский</v>
      </c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ht="15.75" customHeight="1" x14ac:dyDescent="0.3">
      <c r="A12" s="29"/>
      <c r="B12" s="29" t="str">
        <v/>
      </c>
      <c r="C12" s="29" t="str">
        <v/>
      </c>
      <c r="D12" s="29" t="str">
        <v/>
      </c>
      <c r="E12" s="29" t="str">
        <v/>
      </c>
      <c r="F12" s="29" t="str">
        <v/>
      </c>
      <c r="G12" s="29" t="str">
        <v/>
      </c>
      <c r="H12" s="29" t="str">
        <v/>
      </c>
      <c r="I12" s="29" t="str">
        <v/>
      </c>
      <c r="J12" s="29" t="str">
        <v/>
      </c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ht="15.75" customHeight="1" x14ac:dyDescent="0.3">
      <c r="A13" s="29"/>
      <c r="B13" s="29" t="str">
        <v>mdl-overwrite-save</v>
      </c>
      <c r="C13" s="29" t="str">
        <v>Are you sure you want to overwrite this save?</v>
      </c>
      <c r="D13" s="29" t="str">
        <v>你确定要覆盖此保存？</v>
      </c>
      <c r="E13" s="29" t="str">
        <v>你確定要覆蓋此保存？</v>
      </c>
      <c r="F13" s="29" t="str">
        <v>Tem certeza de que quer sobrescrever o jogo salvo?</v>
      </c>
      <c r="G13" s="29" t="str">
        <v>Sei sicuro di voler sovrascrivere il salvataggio?</v>
      </c>
      <c r="H13" s="29" t="str">
        <v>Bist du dir sicher, dass du diesen Speicherstand überschreiben willst?</v>
      </c>
      <c r="I13" s="29" t="str">
        <v>¿Seguro que quieres sobreescribir esta partida guardada?</v>
      </c>
      <c r="J13" s="29" t="str">
        <v>Перезаписать это сохранение?</v>
      </c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</row>
    <row r="14" spans="1:25" ht="15.75" customHeight="1" x14ac:dyDescent="0.3">
      <c r="A14" s="29"/>
      <c r="B14" s="29" t="str">
        <v/>
      </c>
      <c r="C14" s="29" t="str">
        <v/>
      </c>
      <c r="D14" s="29" t="str">
        <v/>
      </c>
      <c r="E14" s="29" t="str">
        <v/>
      </c>
      <c r="F14" s="29" t="str">
        <v/>
      </c>
      <c r="G14" s="29" t="str">
        <v/>
      </c>
      <c r="H14" s="29" t="str">
        <v/>
      </c>
      <c r="I14" s="29" t="str">
        <v/>
      </c>
      <c r="J14" s="29" t="str">
        <v/>
      </c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ht="15.75" customHeight="1" x14ac:dyDescent="0.3">
      <c r="A15" s="29"/>
      <c r="B15" s="29" t="str">
        <v>lbl_settings</v>
      </c>
      <c r="C15" s="29" t="str">
        <v>Settings</v>
      </c>
      <c r="D15" s="29" t="str">
        <v>Settings</v>
      </c>
      <c r="E15" s="29" t="str">
        <v>Settings</v>
      </c>
      <c r="F15" s="29" t="str">
        <v>Settings</v>
      </c>
      <c r="G15" s="29" t="str">
        <v>Settings</v>
      </c>
      <c r="H15" s="29" t="str">
        <v>Settings</v>
      </c>
      <c r="I15" s="29" t="str">
        <v>Settings</v>
      </c>
      <c r="J15" s="29" t="str">
        <v>Settings</v>
      </c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ht="15.75" customHeight="1" x14ac:dyDescent="0.3">
      <c r="A16" s="29"/>
      <c r="B16" s="29" t="str">
        <v>lbl_music</v>
      </c>
      <c r="C16" s="29" t="str">
        <v>Music</v>
      </c>
      <c r="D16" s="29" t="str">
        <v>Music</v>
      </c>
      <c r="E16" s="29" t="str">
        <v>Music</v>
      </c>
      <c r="F16" s="29" t="str">
        <v>Music</v>
      </c>
      <c r="G16" s="29" t="str">
        <v>Music</v>
      </c>
      <c r="H16" s="29" t="str">
        <v>Music</v>
      </c>
      <c r="I16" s="29" t="str">
        <v>Music</v>
      </c>
      <c r="J16" s="29" t="str">
        <v>Music</v>
      </c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</row>
    <row r="17" spans="1:25" ht="15.75" customHeight="1" x14ac:dyDescent="0.3">
      <c r="A17" s="29"/>
      <c r="B17" s="29" t="str">
        <v>lbl_sound</v>
      </c>
      <c r="C17" s="29" t="str">
        <v>Sound</v>
      </c>
      <c r="D17" s="29" t="str">
        <v>Sound</v>
      </c>
      <c r="E17" s="29" t="str">
        <v>Sound</v>
      </c>
      <c r="F17" s="29" t="str">
        <v>Sound</v>
      </c>
      <c r="G17" s="29" t="str">
        <v>Sound</v>
      </c>
      <c r="H17" s="29" t="str">
        <v>Sound</v>
      </c>
      <c r="I17" s="29" t="str">
        <v>Sound</v>
      </c>
      <c r="J17" s="29" t="str">
        <v>Sound</v>
      </c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</row>
    <row r="18" spans="1:25" ht="15.75" customHeight="1" x14ac:dyDescent="0.3">
      <c r="A18" s="29"/>
      <c r="B18" s="29" t="str">
        <v>lbl_voice</v>
      </c>
      <c r="C18" s="29" t="str">
        <v>Voice</v>
      </c>
      <c r="D18" s="29" t="str">
        <v>Voice</v>
      </c>
      <c r="E18" s="29" t="str">
        <v>Voice</v>
      </c>
      <c r="F18" s="29" t="str">
        <v>Voice</v>
      </c>
      <c r="G18" s="29" t="str">
        <v>Voice</v>
      </c>
      <c r="H18" s="29" t="str">
        <v>Voice</v>
      </c>
      <c r="I18" s="29" t="str">
        <v>Voice</v>
      </c>
      <c r="J18" s="29" t="str">
        <v>Voice</v>
      </c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</row>
    <row r="19" spans="1:25" ht="15.75" customHeight="1" x14ac:dyDescent="0.3">
      <c r="A19" s="29"/>
      <c r="B19" s="29" t="str">
        <v>lbl_language</v>
      </c>
      <c r="C19" s="29" t="str">
        <v>Language</v>
      </c>
      <c r="D19" s="29" t="str">
        <v>Language</v>
      </c>
      <c r="E19" s="29" t="str">
        <v>Language</v>
      </c>
      <c r="F19" s="29" t="str">
        <v>Language</v>
      </c>
      <c r="G19" s="29" t="str">
        <v>Language</v>
      </c>
      <c r="H19" s="29" t="str">
        <v>Language</v>
      </c>
      <c r="I19" s="29" t="str">
        <v>Language</v>
      </c>
      <c r="J19" s="29" t="str">
        <v>Language</v>
      </c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5" ht="15.75" customHeight="1" x14ac:dyDescent="0.3">
      <c r="A20" s="29"/>
      <c r="B20" s="29" t="str">
        <v>lbl_resolution</v>
      </c>
      <c r="C20" s="29" t="str">
        <v>Resolution</v>
      </c>
      <c r="D20" s="29" t="str">
        <v>Resolution</v>
      </c>
      <c r="E20" s="29" t="str">
        <v>Resolution</v>
      </c>
      <c r="F20" s="29" t="str">
        <v>Resolution</v>
      </c>
      <c r="G20" s="29" t="str">
        <v>Resolution</v>
      </c>
      <c r="H20" s="29" t="str">
        <v>Resolution</v>
      </c>
      <c r="I20" s="29" t="str">
        <v>Resolution</v>
      </c>
      <c r="J20" s="29" t="str">
        <v>Resolution</v>
      </c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</row>
    <row r="21" spans="1:25" ht="15.75" customHeight="1" x14ac:dyDescent="0.3">
      <c r="A21" s="29"/>
      <c r="B21" s="29" t="str">
        <v>lbl_fullscreen</v>
      </c>
      <c r="C21" s="29" t="str">
        <v>Fullscreen</v>
      </c>
      <c r="D21" s="29" t="str">
        <v>Fullscreen</v>
      </c>
      <c r="E21" s="29" t="str">
        <v>Fullscreen</v>
      </c>
      <c r="F21" s="29" t="str">
        <v>Fullscreen</v>
      </c>
      <c r="G21" s="29" t="str">
        <v>Fullscreen</v>
      </c>
      <c r="H21" s="29" t="str">
        <v>Fullscreen</v>
      </c>
      <c r="I21" s="29" t="str">
        <v>Fullscreen</v>
      </c>
      <c r="J21" s="29" t="str">
        <v>Fullscreen</v>
      </c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ht="15.75" customHeight="1" x14ac:dyDescent="0.3">
      <c r="A22" s="29"/>
      <c r="B22" s="29" t="str">
        <v>lbl_control</v>
      </c>
      <c r="C22" s="29" t="str">
        <v>Control</v>
      </c>
      <c r="D22" s="29" t="str">
        <v>Control</v>
      </c>
      <c r="E22" s="29" t="str">
        <v>Control</v>
      </c>
      <c r="F22" s="29" t="str">
        <v>Control</v>
      </c>
      <c r="G22" s="29" t="str">
        <v>Control</v>
      </c>
      <c r="H22" s="29" t="str">
        <v>Control</v>
      </c>
      <c r="I22" s="29" t="str">
        <v>Control</v>
      </c>
      <c r="J22" s="29" t="str">
        <v>Control</v>
      </c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</row>
    <row r="23" spans="1:25" ht="15.75" customHeight="1" x14ac:dyDescent="0.3">
      <c r="A23" s="29"/>
      <c r="B23" s="29" t="str">
        <v>lbl_keyboard</v>
      </c>
      <c r="C23" s="29" t="str">
        <v>Keyboard</v>
      </c>
      <c r="D23" s="29" t="str">
        <v>Keyboard</v>
      </c>
      <c r="E23" s="29" t="str">
        <v>Keyboard</v>
      </c>
      <c r="F23" s="29" t="str">
        <v>Keyboard</v>
      </c>
      <c r="G23" s="29" t="str">
        <v>Keyboard</v>
      </c>
      <c r="H23" s="29" t="str">
        <v>Keyboard</v>
      </c>
      <c r="I23" s="29" t="str">
        <v>Keyboard</v>
      </c>
      <c r="J23" s="29" t="str">
        <v>Keyboard</v>
      </c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5" ht="15.75" customHeight="1" x14ac:dyDescent="0.3">
      <c r="A24" s="29"/>
      <c r="B24" s="29" t="str">
        <v>lbl_swipe</v>
      </c>
      <c r="C24" s="29" t="str">
        <v>Swipe</v>
      </c>
      <c r="D24" s="29" t="str">
        <v>Swipe</v>
      </c>
      <c r="E24" s="29" t="str">
        <v>Swipe</v>
      </c>
      <c r="F24" s="29" t="str">
        <v>Swipe</v>
      </c>
      <c r="G24" s="29" t="str">
        <v>Swipe</v>
      </c>
      <c r="H24" s="29" t="str">
        <v>Swipe</v>
      </c>
      <c r="I24" s="29" t="str">
        <v>Swipe</v>
      </c>
      <c r="J24" s="29" t="str">
        <v>Swipe</v>
      </c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</row>
    <row r="25" spans="1:25" ht="15.75" customHeight="1" x14ac:dyDescent="0.3">
      <c r="A25" s="29"/>
      <c r="B25" s="29" t="str">
        <v>lbl_click</v>
      </c>
      <c r="C25" s="29" t="str">
        <v>Point &amp; Click</v>
      </c>
      <c r="D25" s="29" t="str">
        <v>Point &amp; Click</v>
      </c>
      <c r="E25" s="29" t="str">
        <v>Point &amp; Click</v>
      </c>
      <c r="F25" s="29" t="str">
        <v>Point &amp; Click</v>
      </c>
      <c r="G25" s="29" t="str">
        <v>Point &amp; Click</v>
      </c>
      <c r="H25" s="29" t="str">
        <v>Point &amp; Click</v>
      </c>
      <c r="I25" s="29" t="str">
        <v>Point &amp; Click</v>
      </c>
      <c r="J25" s="29" t="str">
        <v>Point &amp; Click</v>
      </c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5" ht="15.75" customHeight="1" x14ac:dyDescent="0.3">
      <c r="A26" s="29"/>
      <c r="B26" s="29" t="str">
        <v/>
      </c>
      <c r="C26" s="29" t="str">
        <v/>
      </c>
      <c r="D26" s="29" t="str">
        <v/>
      </c>
      <c r="E26" s="29" t="str">
        <v/>
      </c>
      <c r="F26" s="29" t="str">
        <v/>
      </c>
      <c r="G26" s="29" t="str">
        <v/>
      </c>
      <c r="H26" s="29" t="str">
        <v/>
      </c>
      <c r="I26" s="29" t="str">
        <v/>
      </c>
      <c r="J26" s="29" t="str">
        <v/>
      </c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ht="15.75" customHeight="1" x14ac:dyDescent="0.3">
      <c r="A27" s="29"/>
      <c r="B27" s="29" t="str">
        <v/>
      </c>
      <c r="C27" s="29" t="str">
        <v/>
      </c>
      <c r="D27" s="29" t="str">
        <v/>
      </c>
      <c r="E27" s="29" t="str">
        <v/>
      </c>
      <c r="F27" s="29" t="str">
        <v/>
      </c>
      <c r="G27" s="29" t="str">
        <v/>
      </c>
      <c r="H27" s="29" t="str">
        <v/>
      </c>
      <c r="I27" s="29" t="str">
        <v/>
      </c>
      <c r="J27" s="29" t="str">
        <v/>
      </c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ht="15.75" customHeight="1" x14ac:dyDescent="0.3">
      <c r="A28" s="29"/>
      <c r="B28" s="29" t="str">
        <v/>
      </c>
      <c r="C28" s="29" t="str">
        <v/>
      </c>
      <c r="D28" s="29" t="str">
        <v/>
      </c>
      <c r="E28" s="29" t="str">
        <v/>
      </c>
      <c r="F28" s="29" t="str">
        <v/>
      </c>
      <c r="G28" s="29" t="str">
        <v/>
      </c>
      <c r="H28" s="29" t="str">
        <v/>
      </c>
      <c r="I28" s="29" t="str">
        <v/>
      </c>
      <c r="J28" s="29" t="str">
        <v/>
      </c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5" ht="15.75" customHeight="1" x14ac:dyDescent="0.3">
      <c r="A29" s="29"/>
      <c r="B29" s="29" t="str">
        <v/>
      </c>
      <c r="C29" s="29" t="str">
        <v/>
      </c>
      <c r="D29" s="29" t="str">
        <v/>
      </c>
      <c r="E29" s="29" t="str">
        <v/>
      </c>
      <c r="F29" s="29" t="str">
        <v/>
      </c>
      <c r="G29" s="29" t="str">
        <v/>
      </c>
      <c r="H29" s="29" t="str">
        <v/>
      </c>
      <c r="I29" s="29" t="str">
        <v/>
      </c>
      <c r="J29" s="29" t="str">
        <v/>
      </c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</row>
    <row r="30" spans="1:25" ht="15.75" customHeight="1" x14ac:dyDescent="0.3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</row>
    <row r="31" spans="1:25" ht="15.75" customHeigh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5" ht="15.75" customHeight="1" x14ac:dyDescent="0.3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</row>
    <row r="33" spans="1:25" ht="15.75" customHeight="1" x14ac:dyDescent="0.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</row>
    <row r="34" spans="1:25" ht="15.75" customHeight="1" x14ac:dyDescent="0.3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14.6" x14ac:dyDescent="0.3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</row>
    <row r="36" spans="1:25" ht="14.6" x14ac:dyDescent="0.3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</row>
    <row r="37" spans="1:25" ht="14.6" x14ac:dyDescent="0.3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ht="14.6" x14ac:dyDescent="0.3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ht="14.6" x14ac:dyDescent="0.3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</row>
    <row r="40" spans="1:25" ht="14.6" x14ac:dyDescent="0.3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ht="14.6" x14ac:dyDescent="0.3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ht="14.6" x14ac:dyDescent="0.3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</row>
    <row r="43" spans="1:25" ht="14.6" x14ac:dyDescent="0.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</row>
    <row r="44" spans="1:25" ht="14.6" x14ac:dyDescent="0.3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</row>
    <row r="45" spans="1:25" ht="14.6" x14ac:dyDescent="0.3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</row>
    <row r="46" spans="1:25" ht="14.6" x14ac:dyDescent="0.3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</row>
    <row r="47" spans="1:25" ht="14.6" x14ac:dyDescent="0.3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</row>
    <row r="48" spans="1:25" ht="14.6" x14ac:dyDescent="0.3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</row>
    <row r="49" spans="1:25" ht="14.6" x14ac:dyDescent="0.3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</row>
    <row r="50" spans="1:25" ht="14.6" x14ac:dyDescent="0.3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</row>
    <row r="51" spans="1:25" ht="14.6" x14ac:dyDescent="0.3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</row>
    <row r="52" spans="1:25" ht="14.6" x14ac:dyDescent="0.3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</row>
    <row r="53" spans="1:25" ht="14.6" x14ac:dyDescent="0.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</row>
    <row r="54" spans="1:25" ht="14.6" x14ac:dyDescent="0.3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</row>
    <row r="55" spans="1:25" ht="14.6" x14ac:dyDescent="0.3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</row>
    <row r="56" spans="1:25" ht="14.6" x14ac:dyDescent="0.3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5" ht="14.6" x14ac:dyDescent="0.3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5" ht="14.6" x14ac:dyDescent="0.3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</row>
    <row r="59" spans="1:25" ht="14.6" x14ac:dyDescent="0.3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5" ht="14.6" x14ac:dyDescent="0.3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</row>
    <row r="61" spans="1:25" ht="14.6" x14ac:dyDescent="0.3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</row>
    <row r="62" spans="1:25" ht="14.6" x14ac:dyDescent="0.3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</row>
    <row r="63" spans="1:25" ht="14.6" x14ac:dyDescent="0.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</row>
    <row r="64" spans="1:25" ht="14.6" x14ac:dyDescent="0.3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</row>
    <row r="65" spans="1:25" ht="14.6" x14ac:dyDescent="0.3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ht="14.6" x14ac:dyDescent="0.3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</row>
    <row r="67" spans="1:25" ht="14.6" x14ac:dyDescent="0.3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 ht="14.6" x14ac:dyDescent="0.3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ht="14.6" x14ac:dyDescent="0.3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</row>
    <row r="70" spans="1:25" ht="14.6" x14ac:dyDescent="0.3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</row>
    <row r="71" spans="1:25" ht="14.6" x14ac:dyDescent="0.3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 ht="14.6" x14ac:dyDescent="0.3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 ht="14.6" x14ac:dyDescent="0.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ht="14.6" x14ac:dyDescent="0.3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</row>
    <row r="75" spans="1:25" ht="14.6" x14ac:dyDescent="0.3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</row>
    <row r="76" spans="1:25" ht="14.6" x14ac:dyDescent="0.3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 ht="14.6" x14ac:dyDescent="0.3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5" ht="14.6" x14ac:dyDescent="0.3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 ht="14.6" x14ac:dyDescent="0.3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</row>
    <row r="80" spans="1:25" ht="14.6" x14ac:dyDescent="0.3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 ht="14.6" x14ac:dyDescent="0.3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</row>
    <row r="82" spans="1:25" ht="14.6" x14ac:dyDescent="0.3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 ht="14.6" x14ac:dyDescent="0.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 ht="14.6" x14ac:dyDescent="0.3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" x14ac:dyDescent="0.3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 ht="14.6" x14ac:dyDescent="0.3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 ht="14.6" x14ac:dyDescent="0.3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 ht="14.6" x14ac:dyDescent="0.3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 ht="14.6" x14ac:dyDescent="0.3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 ht="14.6" x14ac:dyDescent="0.3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ht="14.6" x14ac:dyDescent="0.3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 ht="14.6" x14ac:dyDescent="0.3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 ht="14.6" x14ac:dyDescent="0.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 ht="14.6" x14ac:dyDescent="0.3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 ht="14.6" x14ac:dyDescent="0.3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" x14ac:dyDescent="0.3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 ht="14.6" x14ac:dyDescent="0.3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 ht="14.6" x14ac:dyDescent="0.3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</row>
    <row r="99" spans="1:25" ht="14.6" x14ac:dyDescent="0.3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 ht="14.6" x14ac:dyDescent="0.3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 ht="14.6" x14ac:dyDescent="0.3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14.6" x14ac:dyDescent="0.3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14.6" x14ac:dyDescent="0.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 ht="14.6" x14ac:dyDescent="0.3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14.6" x14ac:dyDescent="0.3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" x14ac:dyDescent="0.3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 ht="14.6" x14ac:dyDescent="0.3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 ht="14.6" x14ac:dyDescent="0.3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ht="14.6" x14ac:dyDescent="0.3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14.6" x14ac:dyDescent="0.3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 ht="14.6" x14ac:dyDescent="0.3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14.6" x14ac:dyDescent="0.3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14.6" x14ac:dyDescent="0.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ht="14.6" x14ac:dyDescent="0.3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14.6" x14ac:dyDescent="0.3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 ht="14.6" x14ac:dyDescent="0.3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14.6" x14ac:dyDescent="0.3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14.6" x14ac:dyDescent="0.3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 ht="14.6" x14ac:dyDescent="0.3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14.6" x14ac:dyDescent="0.3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14.6" x14ac:dyDescent="0.3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14.6" x14ac:dyDescent="0.3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14.6" x14ac:dyDescent="0.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14.6" x14ac:dyDescent="0.3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" x14ac:dyDescent="0.3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14.6" x14ac:dyDescent="0.3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 ht="14.6" x14ac:dyDescent="0.3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" x14ac:dyDescent="0.3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 ht="14.6" x14ac:dyDescent="0.3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 ht="14.6" x14ac:dyDescent="0.3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 ht="14.6" x14ac:dyDescent="0.3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 ht="14.6" x14ac:dyDescent="0.3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 ht="14.6" x14ac:dyDescent="0.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 ht="14.6" x14ac:dyDescent="0.3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 ht="14.6" x14ac:dyDescent="0.3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 ht="14.6" x14ac:dyDescent="0.3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</row>
    <row r="137" spans="1:25" ht="14.6" x14ac:dyDescent="0.3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" x14ac:dyDescent="0.3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 ht="14.6" x14ac:dyDescent="0.3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</row>
    <row r="140" spans="1:25" ht="14.6" x14ac:dyDescent="0.3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</row>
    <row r="141" spans="1:25" ht="14.6" x14ac:dyDescent="0.3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</row>
    <row r="142" spans="1:25" ht="14.6" x14ac:dyDescent="0.3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</row>
    <row r="143" spans="1:25" ht="14.6" x14ac:dyDescent="0.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</row>
    <row r="144" spans="1:25" ht="14.6" x14ac:dyDescent="0.3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</row>
    <row r="145" spans="1:25" ht="14.6" x14ac:dyDescent="0.3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</row>
    <row r="146" spans="1:25" ht="14.6" x14ac:dyDescent="0.3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</row>
    <row r="147" spans="1:25" ht="14.6" x14ac:dyDescent="0.3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</row>
    <row r="148" spans="1:25" ht="14.6" x14ac:dyDescent="0.3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</row>
    <row r="149" spans="1:25" ht="14.6" x14ac:dyDescent="0.3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</row>
    <row r="150" spans="1:25" ht="14.6" x14ac:dyDescent="0.3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</row>
    <row r="151" spans="1:25" ht="14.6" x14ac:dyDescent="0.3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</row>
    <row r="152" spans="1:25" ht="14.6" x14ac:dyDescent="0.3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</row>
    <row r="153" spans="1:25" ht="14.6" x14ac:dyDescent="0.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</row>
    <row r="154" spans="1:25" ht="14.6" x14ac:dyDescent="0.3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</row>
    <row r="155" spans="1:25" ht="14.6" x14ac:dyDescent="0.3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</row>
    <row r="156" spans="1:25" ht="14.6" x14ac:dyDescent="0.3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</row>
    <row r="157" spans="1:25" ht="14.6" x14ac:dyDescent="0.3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</row>
    <row r="158" spans="1:25" ht="14.6" x14ac:dyDescent="0.3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</row>
    <row r="159" spans="1:25" ht="14.6" x14ac:dyDescent="0.3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</row>
    <row r="160" spans="1:25" ht="14.6" x14ac:dyDescent="0.3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</row>
    <row r="161" spans="1:25" ht="14.6" x14ac:dyDescent="0.3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</row>
    <row r="162" spans="1:25" ht="14.6" x14ac:dyDescent="0.3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</row>
    <row r="163" spans="1:25" ht="14.6" x14ac:dyDescent="0.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</row>
    <row r="164" spans="1:25" ht="14.6" x14ac:dyDescent="0.3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</row>
    <row r="165" spans="1:25" ht="14.6" x14ac:dyDescent="0.3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</row>
    <row r="166" spans="1:25" ht="14.6" x14ac:dyDescent="0.3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</row>
    <row r="167" spans="1:25" ht="14.6" x14ac:dyDescent="0.3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</row>
    <row r="168" spans="1:25" ht="14.6" x14ac:dyDescent="0.3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</row>
    <row r="169" spans="1:25" ht="14.6" x14ac:dyDescent="0.3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</row>
    <row r="170" spans="1:25" ht="14.6" x14ac:dyDescent="0.3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</row>
    <row r="171" spans="1:25" ht="14.6" x14ac:dyDescent="0.3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</row>
    <row r="172" spans="1:25" ht="14.6" x14ac:dyDescent="0.3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</row>
    <row r="173" spans="1:25" ht="14.6" x14ac:dyDescent="0.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</row>
    <row r="174" spans="1:25" ht="14.6" x14ac:dyDescent="0.3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</row>
    <row r="175" spans="1:25" ht="14.6" x14ac:dyDescent="0.3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</row>
    <row r="176" spans="1:25" ht="14.6" x14ac:dyDescent="0.3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</row>
    <row r="177" spans="1:25" ht="14.6" x14ac:dyDescent="0.3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</row>
    <row r="178" spans="1:25" ht="14.6" x14ac:dyDescent="0.3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</row>
    <row r="179" spans="1:25" ht="14.6" x14ac:dyDescent="0.3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</row>
    <row r="180" spans="1:25" ht="14.6" x14ac:dyDescent="0.3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</row>
    <row r="181" spans="1:25" ht="14.6" x14ac:dyDescent="0.3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</row>
    <row r="182" spans="1:25" ht="14.6" x14ac:dyDescent="0.3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</row>
    <row r="183" spans="1:25" ht="14.6" x14ac:dyDescent="0.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</row>
    <row r="184" spans="1:25" ht="14.6" x14ac:dyDescent="0.3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</row>
    <row r="185" spans="1:25" ht="14.6" x14ac:dyDescent="0.3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</row>
    <row r="186" spans="1:25" ht="14.6" x14ac:dyDescent="0.3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</row>
    <row r="187" spans="1:25" ht="14.6" x14ac:dyDescent="0.3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</row>
    <row r="188" spans="1:25" ht="14.6" x14ac:dyDescent="0.3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</row>
    <row r="189" spans="1:25" ht="14.6" x14ac:dyDescent="0.3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</row>
    <row r="190" spans="1:25" ht="14.6" x14ac:dyDescent="0.3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</row>
    <row r="191" spans="1:25" ht="14.6" x14ac:dyDescent="0.3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</row>
    <row r="192" spans="1:25" ht="14.6" x14ac:dyDescent="0.3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</row>
    <row r="193" spans="1:25" ht="14.6" x14ac:dyDescent="0.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</row>
    <row r="194" spans="1:25" ht="14.6" x14ac:dyDescent="0.3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</row>
    <row r="195" spans="1:25" ht="14.6" x14ac:dyDescent="0.3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</row>
    <row r="196" spans="1:25" ht="14.6" x14ac:dyDescent="0.3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</row>
    <row r="197" spans="1:25" ht="14.6" x14ac:dyDescent="0.3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</row>
    <row r="198" spans="1:25" ht="14.6" x14ac:dyDescent="0.3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</row>
    <row r="199" spans="1:25" ht="14.6" x14ac:dyDescent="0.3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</row>
    <row r="200" spans="1:25" ht="14.6" x14ac:dyDescent="0.3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</row>
    <row r="201" spans="1:25" ht="14.6" x14ac:dyDescent="0.3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</row>
    <row r="202" spans="1:25" ht="14.6" x14ac:dyDescent="0.3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</row>
    <row r="203" spans="1:25" ht="14.6" x14ac:dyDescent="0.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</row>
    <row r="204" spans="1:25" ht="14.6" x14ac:dyDescent="0.3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</row>
    <row r="205" spans="1:25" ht="14.6" x14ac:dyDescent="0.3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</row>
    <row r="206" spans="1:25" ht="14.6" x14ac:dyDescent="0.3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</row>
    <row r="207" spans="1:25" ht="14.6" x14ac:dyDescent="0.3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</row>
    <row r="208" spans="1:25" ht="14.6" x14ac:dyDescent="0.3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</row>
    <row r="209" spans="1:25" ht="14.6" x14ac:dyDescent="0.3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</row>
    <row r="210" spans="1:25" ht="14.6" x14ac:dyDescent="0.3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</row>
    <row r="211" spans="1:25" ht="14.6" x14ac:dyDescent="0.3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</row>
    <row r="212" spans="1:25" ht="14.6" x14ac:dyDescent="0.3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</row>
    <row r="213" spans="1:25" ht="14.6" x14ac:dyDescent="0.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</row>
    <row r="214" spans="1:25" ht="14.6" x14ac:dyDescent="0.3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</row>
    <row r="215" spans="1:25" ht="14.6" x14ac:dyDescent="0.3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</row>
    <row r="216" spans="1:25" ht="14.6" x14ac:dyDescent="0.3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</row>
    <row r="217" spans="1:25" ht="14.6" x14ac:dyDescent="0.3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</row>
    <row r="218" spans="1:25" ht="14.6" x14ac:dyDescent="0.3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</row>
    <row r="219" spans="1:25" ht="14.6" x14ac:dyDescent="0.3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</row>
    <row r="220" spans="1:25" ht="14.6" x14ac:dyDescent="0.3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</row>
    <row r="221" spans="1:25" ht="14.6" x14ac:dyDescent="0.3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</row>
    <row r="222" spans="1:25" ht="14.6" x14ac:dyDescent="0.3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</row>
    <row r="223" spans="1:25" ht="14.6" x14ac:dyDescent="0.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</row>
    <row r="224" spans="1:25" ht="14.6" x14ac:dyDescent="0.3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</row>
    <row r="225" spans="1:25" ht="14.6" x14ac:dyDescent="0.3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</row>
    <row r="226" spans="1:25" ht="14.6" x14ac:dyDescent="0.3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</row>
    <row r="227" spans="1:25" ht="14.6" x14ac:dyDescent="0.3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</row>
    <row r="228" spans="1:25" ht="14.6" x14ac:dyDescent="0.3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</row>
    <row r="229" spans="1:25" ht="14.6" x14ac:dyDescent="0.3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</row>
    <row r="230" spans="1:25" ht="14.6" x14ac:dyDescent="0.3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</row>
    <row r="231" spans="1:25" ht="14.6" x14ac:dyDescent="0.3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</row>
    <row r="232" spans="1:25" ht="14.6" x14ac:dyDescent="0.3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</row>
    <row r="233" spans="1:25" ht="14.6" x14ac:dyDescent="0.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</row>
    <row r="234" spans="1:25" ht="14.6" x14ac:dyDescent="0.3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</row>
    <row r="235" spans="1:25" ht="14.6" x14ac:dyDescent="0.3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</row>
    <row r="236" spans="1:25" ht="14.6" x14ac:dyDescent="0.3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</row>
    <row r="237" spans="1:25" ht="14.6" x14ac:dyDescent="0.3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</row>
    <row r="238" spans="1:25" ht="14.6" x14ac:dyDescent="0.3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</row>
    <row r="239" spans="1:25" ht="14.6" x14ac:dyDescent="0.3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</row>
    <row r="240" spans="1:25" ht="14.6" x14ac:dyDescent="0.3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</row>
    <row r="241" spans="1:25" ht="14.6" x14ac:dyDescent="0.3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</row>
    <row r="242" spans="1:25" ht="14.6" x14ac:dyDescent="0.3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</row>
    <row r="243" spans="1:25" ht="14.6" x14ac:dyDescent="0.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</row>
    <row r="244" spans="1:25" ht="14.6" x14ac:dyDescent="0.3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</row>
    <row r="245" spans="1:25" ht="14.6" x14ac:dyDescent="0.3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</row>
    <row r="246" spans="1:25" ht="14.6" x14ac:dyDescent="0.3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</row>
    <row r="247" spans="1:25" ht="14.6" x14ac:dyDescent="0.3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</row>
    <row r="248" spans="1:25" ht="14.6" x14ac:dyDescent="0.3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</row>
    <row r="249" spans="1:25" ht="14.6" x14ac:dyDescent="0.3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</row>
    <row r="250" spans="1:25" ht="14.6" x14ac:dyDescent="0.3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</row>
    <row r="251" spans="1:25" ht="14.6" x14ac:dyDescent="0.3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</row>
    <row r="252" spans="1:25" ht="14.6" x14ac:dyDescent="0.3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</row>
    <row r="253" spans="1:25" ht="14.6" x14ac:dyDescent="0.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</row>
    <row r="254" spans="1:25" ht="14.6" x14ac:dyDescent="0.3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</row>
    <row r="255" spans="1:25" ht="14.6" x14ac:dyDescent="0.3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</row>
    <row r="256" spans="1:25" ht="14.6" x14ac:dyDescent="0.3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</row>
    <row r="257" spans="1:25" ht="14.6" x14ac:dyDescent="0.3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</row>
    <row r="258" spans="1:25" ht="14.6" x14ac:dyDescent="0.3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</row>
    <row r="259" spans="1:25" ht="14.6" x14ac:dyDescent="0.3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</row>
    <row r="260" spans="1:25" ht="14.6" x14ac:dyDescent="0.3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</row>
    <row r="261" spans="1:25" ht="14.6" x14ac:dyDescent="0.3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</row>
    <row r="262" spans="1:25" ht="14.6" x14ac:dyDescent="0.3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</row>
    <row r="263" spans="1:25" ht="14.6" x14ac:dyDescent="0.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</row>
    <row r="264" spans="1:25" ht="14.6" x14ac:dyDescent="0.3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</row>
    <row r="265" spans="1:25" ht="14.6" x14ac:dyDescent="0.3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</row>
    <row r="266" spans="1:25" ht="14.6" x14ac:dyDescent="0.3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</row>
    <row r="267" spans="1:25" ht="14.6" x14ac:dyDescent="0.3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</row>
    <row r="268" spans="1:25" ht="14.6" x14ac:dyDescent="0.3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</row>
    <row r="269" spans="1:25" ht="14.6" x14ac:dyDescent="0.3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</row>
    <row r="270" spans="1:25" ht="14.6" x14ac:dyDescent="0.3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</row>
    <row r="271" spans="1:25" ht="14.6" x14ac:dyDescent="0.3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</row>
    <row r="272" spans="1:25" ht="14.6" x14ac:dyDescent="0.3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</row>
    <row r="273" spans="1:25" ht="14.6" x14ac:dyDescent="0.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</row>
    <row r="274" spans="1:25" ht="14.6" x14ac:dyDescent="0.3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</row>
    <row r="275" spans="1:25" ht="14.6" x14ac:dyDescent="0.3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</row>
    <row r="276" spans="1:25" ht="14.6" x14ac:dyDescent="0.3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</row>
    <row r="277" spans="1:25" ht="14.6" x14ac:dyDescent="0.3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</row>
    <row r="278" spans="1:25" ht="14.6" x14ac:dyDescent="0.3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</row>
    <row r="279" spans="1:25" ht="14.6" x14ac:dyDescent="0.3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</row>
    <row r="280" spans="1:25" ht="14.6" x14ac:dyDescent="0.3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</row>
    <row r="281" spans="1:25" ht="14.6" x14ac:dyDescent="0.3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</row>
    <row r="282" spans="1:25" ht="14.6" x14ac:dyDescent="0.3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</row>
    <row r="283" spans="1:25" ht="14.6" x14ac:dyDescent="0.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</row>
    <row r="284" spans="1:25" ht="14.6" x14ac:dyDescent="0.3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</row>
    <row r="285" spans="1:25" ht="14.6" x14ac:dyDescent="0.3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</row>
    <row r="286" spans="1:25" ht="14.6" x14ac:dyDescent="0.3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</row>
    <row r="287" spans="1:25" ht="14.6" x14ac:dyDescent="0.3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</row>
    <row r="288" spans="1:25" ht="14.6" x14ac:dyDescent="0.3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</row>
    <row r="289" spans="1:25" ht="14.6" x14ac:dyDescent="0.3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</row>
    <row r="290" spans="1:25" ht="14.6" x14ac:dyDescent="0.3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</row>
    <row r="291" spans="1:25" ht="14.6" x14ac:dyDescent="0.3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</row>
    <row r="292" spans="1:25" ht="14.6" x14ac:dyDescent="0.3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</row>
    <row r="293" spans="1:25" ht="14.6" x14ac:dyDescent="0.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</row>
    <row r="294" spans="1:25" ht="14.6" x14ac:dyDescent="0.3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</row>
    <row r="295" spans="1:25" ht="14.6" x14ac:dyDescent="0.3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</row>
    <row r="296" spans="1:25" ht="14.6" x14ac:dyDescent="0.3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</row>
    <row r="297" spans="1:25" ht="14.6" x14ac:dyDescent="0.3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</row>
    <row r="298" spans="1:25" ht="14.6" x14ac:dyDescent="0.3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</row>
    <row r="299" spans="1:25" ht="14.6" x14ac:dyDescent="0.3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</row>
    <row r="300" spans="1:25" ht="14.6" x14ac:dyDescent="0.3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</row>
    <row r="301" spans="1:25" ht="14.6" x14ac:dyDescent="0.3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</row>
    <row r="302" spans="1:25" ht="14.6" x14ac:dyDescent="0.3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</row>
    <row r="303" spans="1:25" ht="14.6" x14ac:dyDescent="0.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</row>
    <row r="304" spans="1:25" ht="14.6" x14ac:dyDescent="0.3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</row>
    <row r="305" spans="1:25" ht="14.6" x14ac:dyDescent="0.3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</row>
    <row r="306" spans="1:25" ht="14.6" x14ac:dyDescent="0.3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</row>
    <row r="307" spans="1:25" ht="14.6" x14ac:dyDescent="0.3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</row>
    <row r="308" spans="1:25" ht="14.6" x14ac:dyDescent="0.3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</row>
    <row r="309" spans="1:25" ht="14.6" x14ac:dyDescent="0.3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</row>
    <row r="310" spans="1:25" ht="14.6" x14ac:dyDescent="0.3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</row>
    <row r="311" spans="1:25" ht="14.6" x14ac:dyDescent="0.3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</row>
    <row r="312" spans="1:25" ht="14.6" x14ac:dyDescent="0.3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</row>
    <row r="313" spans="1:25" ht="14.6" x14ac:dyDescent="0.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</row>
    <row r="314" spans="1:25" ht="14.6" x14ac:dyDescent="0.3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</row>
    <row r="315" spans="1:25" ht="14.6" x14ac:dyDescent="0.3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</row>
    <row r="316" spans="1:25" ht="14.6" x14ac:dyDescent="0.3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</row>
    <row r="317" spans="1:25" ht="14.6" x14ac:dyDescent="0.3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</row>
    <row r="318" spans="1:25" ht="14.6" x14ac:dyDescent="0.3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</row>
    <row r="319" spans="1:25" ht="14.6" x14ac:dyDescent="0.3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</row>
    <row r="320" spans="1:25" ht="14.6" x14ac:dyDescent="0.3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</row>
    <row r="321" spans="1:25" ht="14.6" x14ac:dyDescent="0.3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</row>
    <row r="322" spans="1:25" ht="14.6" x14ac:dyDescent="0.3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</row>
    <row r="323" spans="1:25" ht="14.6" x14ac:dyDescent="0.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</row>
    <row r="324" spans="1:25" ht="14.6" x14ac:dyDescent="0.3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</row>
    <row r="325" spans="1:25" ht="14.6" x14ac:dyDescent="0.3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</row>
    <row r="326" spans="1:25" ht="14.6" x14ac:dyDescent="0.3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</row>
    <row r="327" spans="1:25" ht="14.6" x14ac:dyDescent="0.3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</row>
    <row r="328" spans="1:25" ht="14.6" x14ac:dyDescent="0.3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</row>
    <row r="329" spans="1:25" ht="14.6" x14ac:dyDescent="0.3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</row>
    <row r="330" spans="1:25" ht="14.6" x14ac:dyDescent="0.3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</row>
    <row r="331" spans="1:25" ht="14.6" x14ac:dyDescent="0.3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</row>
    <row r="332" spans="1:25" ht="14.6" x14ac:dyDescent="0.3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</row>
    <row r="333" spans="1:25" ht="14.6" x14ac:dyDescent="0.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</row>
    <row r="334" spans="1:25" ht="14.6" x14ac:dyDescent="0.3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</row>
    <row r="335" spans="1:25" ht="14.6" x14ac:dyDescent="0.3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</row>
    <row r="336" spans="1:25" ht="14.6" x14ac:dyDescent="0.3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</row>
    <row r="337" spans="1:25" ht="14.6" x14ac:dyDescent="0.3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</row>
    <row r="338" spans="1:25" ht="14.6" x14ac:dyDescent="0.3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</row>
    <row r="339" spans="1:25" ht="14.6" x14ac:dyDescent="0.3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</row>
    <row r="340" spans="1:25" ht="14.6" x14ac:dyDescent="0.3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</row>
    <row r="341" spans="1:25" ht="14.6" x14ac:dyDescent="0.3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</row>
    <row r="342" spans="1:25" ht="14.6" x14ac:dyDescent="0.3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</row>
    <row r="343" spans="1:25" ht="14.6" x14ac:dyDescent="0.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</row>
    <row r="344" spans="1:25" ht="14.6" x14ac:dyDescent="0.3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</row>
    <row r="345" spans="1:25" ht="14.6" x14ac:dyDescent="0.3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</row>
    <row r="346" spans="1:25" ht="14.6" x14ac:dyDescent="0.3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</row>
    <row r="347" spans="1:25" ht="14.6" x14ac:dyDescent="0.3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</row>
    <row r="348" spans="1:25" ht="14.6" x14ac:dyDescent="0.3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</row>
    <row r="349" spans="1:25" ht="14.6" x14ac:dyDescent="0.3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</row>
    <row r="350" spans="1:25" ht="14.6" x14ac:dyDescent="0.3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</row>
    <row r="351" spans="1:25" ht="14.6" x14ac:dyDescent="0.3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</row>
    <row r="352" spans="1:25" ht="14.6" x14ac:dyDescent="0.3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</row>
    <row r="353" spans="1:25" ht="14.6" x14ac:dyDescent="0.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</row>
    <row r="354" spans="1:25" ht="14.6" x14ac:dyDescent="0.3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</row>
    <row r="355" spans="1:25" ht="14.6" x14ac:dyDescent="0.3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</row>
    <row r="356" spans="1:25" ht="14.6" x14ac:dyDescent="0.3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</row>
    <row r="357" spans="1:25" ht="14.6" x14ac:dyDescent="0.3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</row>
    <row r="358" spans="1:25" ht="14.6" x14ac:dyDescent="0.3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</row>
    <row r="359" spans="1:25" ht="14.6" x14ac:dyDescent="0.3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</row>
    <row r="360" spans="1:25" ht="14.6" x14ac:dyDescent="0.3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</row>
    <row r="361" spans="1:25" ht="14.6" x14ac:dyDescent="0.3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</row>
    <row r="362" spans="1:25" ht="14.6" x14ac:dyDescent="0.3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</row>
    <row r="363" spans="1:25" ht="14.6" x14ac:dyDescent="0.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</row>
    <row r="364" spans="1:25" ht="14.6" x14ac:dyDescent="0.3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</row>
    <row r="365" spans="1:25" ht="14.6" x14ac:dyDescent="0.3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</row>
    <row r="366" spans="1:25" ht="14.6" x14ac:dyDescent="0.3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</row>
    <row r="367" spans="1:25" ht="14.6" x14ac:dyDescent="0.3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</row>
    <row r="368" spans="1:25" ht="14.6" x14ac:dyDescent="0.3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</row>
    <row r="369" spans="1:25" ht="14.6" x14ac:dyDescent="0.3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</row>
    <row r="370" spans="1:25" ht="14.6" x14ac:dyDescent="0.3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</row>
    <row r="371" spans="1:25" ht="14.6" x14ac:dyDescent="0.3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</row>
    <row r="372" spans="1:25" ht="14.6" x14ac:dyDescent="0.3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</row>
    <row r="373" spans="1:25" ht="14.6" x14ac:dyDescent="0.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</row>
    <row r="374" spans="1:25" ht="14.6" x14ac:dyDescent="0.3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</row>
    <row r="375" spans="1:25" ht="14.6" x14ac:dyDescent="0.3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</row>
    <row r="376" spans="1:25" ht="14.6" x14ac:dyDescent="0.3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</row>
    <row r="377" spans="1:25" ht="14.6" x14ac:dyDescent="0.3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</row>
    <row r="378" spans="1:25" ht="14.6" x14ac:dyDescent="0.3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</row>
    <row r="379" spans="1:25" ht="14.6" x14ac:dyDescent="0.3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</row>
    <row r="380" spans="1:25" ht="14.6" x14ac:dyDescent="0.3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</row>
    <row r="381" spans="1:25" ht="14.6" x14ac:dyDescent="0.3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</row>
    <row r="382" spans="1:25" ht="14.6" x14ac:dyDescent="0.3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</row>
    <row r="383" spans="1:25" ht="14.6" x14ac:dyDescent="0.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</row>
    <row r="384" spans="1:25" ht="14.6" x14ac:dyDescent="0.3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</row>
    <row r="385" spans="1:25" ht="14.6" x14ac:dyDescent="0.3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</row>
    <row r="386" spans="1:25" ht="14.6" x14ac:dyDescent="0.3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</row>
    <row r="387" spans="1:25" ht="14.6" x14ac:dyDescent="0.3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</row>
    <row r="388" spans="1:25" ht="14.6" x14ac:dyDescent="0.3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</row>
    <row r="389" spans="1:25" ht="14.6" x14ac:dyDescent="0.3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</row>
    <row r="390" spans="1:25" ht="14.6" x14ac:dyDescent="0.3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</row>
    <row r="391" spans="1:25" ht="14.6" x14ac:dyDescent="0.3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</row>
    <row r="392" spans="1:25" ht="14.6" x14ac:dyDescent="0.3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</row>
    <row r="393" spans="1:25" ht="14.6" x14ac:dyDescent="0.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</row>
    <row r="394" spans="1:25" ht="14.6" x14ac:dyDescent="0.3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</row>
    <row r="395" spans="1:25" ht="14.6" x14ac:dyDescent="0.3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</row>
    <row r="396" spans="1:25" ht="14.6" x14ac:dyDescent="0.3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</row>
    <row r="397" spans="1:25" ht="14.6" x14ac:dyDescent="0.3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</row>
    <row r="398" spans="1:25" ht="14.6" x14ac:dyDescent="0.3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</row>
    <row r="399" spans="1:25" ht="14.6" x14ac:dyDescent="0.3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</row>
    <row r="400" spans="1:25" ht="14.6" x14ac:dyDescent="0.3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</row>
    <row r="401" spans="1:25" ht="14.6" x14ac:dyDescent="0.3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</row>
    <row r="402" spans="1:25" ht="14.6" x14ac:dyDescent="0.3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</row>
    <row r="403" spans="1:25" ht="14.6" x14ac:dyDescent="0.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</row>
    <row r="404" spans="1:25" ht="14.6" x14ac:dyDescent="0.3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</row>
    <row r="405" spans="1:25" ht="14.6" x14ac:dyDescent="0.3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</row>
    <row r="406" spans="1:25" ht="14.6" x14ac:dyDescent="0.3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</row>
    <row r="407" spans="1:25" ht="14.6" x14ac:dyDescent="0.3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</row>
    <row r="408" spans="1:25" ht="14.6" x14ac:dyDescent="0.3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</row>
    <row r="409" spans="1:25" ht="14.6" x14ac:dyDescent="0.3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</row>
    <row r="410" spans="1:25" ht="14.6" x14ac:dyDescent="0.3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</row>
    <row r="411" spans="1:25" ht="14.6" x14ac:dyDescent="0.3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</row>
    <row r="412" spans="1:25" ht="14.6" x14ac:dyDescent="0.3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</row>
    <row r="413" spans="1:25" ht="14.6" x14ac:dyDescent="0.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</row>
    <row r="414" spans="1:25" ht="14.6" x14ac:dyDescent="0.3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</row>
    <row r="415" spans="1:25" ht="14.6" x14ac:dyDescent="0.3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</row>
    <row r="416" spans="1:25" ht="14.6" x14ac:dyDescent="0.3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</row>
    <row r="417" spans="1:25" ht="14.6" x14ac:dyDescent="0.3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</row>
    <row r="418" spans="1:25" ht="14.6" x14ac:dyDescent="0.3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</row>
    <row r="419" spans="1:25" ht="14.6" x14ac:dyDescent="0.3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</row>
    <row r="420" spans="1:25" ht="14.6" x14ac:dyDescent="0.3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</row>
    <row r="421" spans="1:25" ht="14.6" x14ac:dyDescent="0.3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</row>
    <row r="422" spans="1:25" ht="14.6" x14ac:dyDescent="0.3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</row>
    <row r="423" spans="1:25" ht="14.6" x14ac:dyDescent="0.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</row>
    <row r="424" spans="1:25" ht="14.6" x14ac:dyDescent="0.3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</row>
    <row r="425" spans="1:25" ht="14.6" x14ac:dyDescent="0.3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</row>
    <row r="426" spans="1:25" ht="14.6" x14ac:dyDescent="0.3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</row>
    <row r="427" spans="1:25" ht="14.6" x14ac:dyDescent="0.3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</row>
    <row r="428" spans="1:25" ht="14.6" x14ac:dyDescent="0.3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</row>
    <row r="429" spans="1:25" ht="14.6" x14ac:dyDescent="0.3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</row>
    <row r="430" spans="1:25" ht="14.6" x14ac:dyDescent="0.3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</row>
    <row r="431" spans="1:25" ht="14.6" x14ac:dyDescent="0.3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</row>
    <row r="432" spans="1:25" ht="14.6" x14ac:dyDescent="0.3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</row>
    <row r="433" spans="1:25" ht="14.6" x14ac:dyDescent="0.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</row>
    <row r="434" spans="1:25" ht="14.6" x14ac:dyDescent="0.3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</row>
    <row r="435" spans="1:25" ht="14.6" x14ac:dyDescent="0.3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</row>
    <row r="436" spans="1:25" ht="14.6" x14ac:dyDescent="0.3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</row>
    <row r="437" spans="1:25" ht="14.6" x14ac:dyDescent="0.3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</row>
    <row r="438" spans="1:25" ht="14.6" x14ac:dyDescent="0.3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</row>
    <row r="439" spans="1:25" ht="14.6" x14ac:dyDescent="0.3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</row>
    <row r="440" spans="1:25" ht="14.6" x14ac:dyDescent="0.3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</row>
    <row r="441" spans="1:25" ht="14.6" x14ac:dyDescent="0.3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</row>
    <row r="442" spans="1:25" ht="14.6" x14ac:dyDescent="0.3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</row>
    <row r="443" spans="1:25" ht="14.6" x14ac:dyDescent="0.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</row>
    <row r="444" spans="1:25" ht="14.6" x14ac:dyDescent="0.3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</row>
    <row r="445" spans="1:25" ht="14.6" x14ac:dyDescent="0.3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</row>
    <row r="446" spans="1:25" ht="14.6" x14ac:dyDescent="0.3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</row>
    <row r="447" spans="1:25" ht="14.6" x14ac:dyDescent="0.3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</row>
    <row r="448" spans="1:25" ht="14.6" x14ac:dyDescent="0.3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</row>
    <row r="449" spans="1:25" ht="14.6" x14ac:dyDescent="0.3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</row>
    <row r="450" spans="1:25" ht="14.6" x14ac:dyDescent="0.3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</row>
    <row r="451" spans="1:25" ht="14.6" x14ac:dyDescent="0.3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</row>
    <row r="452" spans="1:25" ht="14.6" x14ac:dyDescent="0.3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</row>
    <row r="453" spans="1:25" ht="14.6" x14ac:dyDescent="0.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</row>
    <row r="454" spans="1:25" ht="14.6" x14ac:dyDescent="0.3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</row>
    <row r="455" spans="1:25" ht="14.6" x14ac:dyDescent="0.3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</row>
    <row r="456" spans="1:25" ht="14.6" x14ac:dyDescent="0.3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</row>
    <row r="457" spans="1:25" ht="14.6" x14ac:dyDescent="0.3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</row>
    <row r="458" spans="1:25" ht="14.6" x14ac:dyDescent="0.3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</row>
    <row r="459" spans="1:25" ht="14.6" x14ac:dyDescent="0.3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</row>
    <row r="460" spans="1:25" ht="14.6" x14ac:dyDescent="0.3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</row>
    <row r="461" spans="1:25" ht="14.6" x14ac:dyDescent="0.3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</row>
    <row r="462" spans="1:25" ht="14.6" x14ac:dyDescent="0.3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</row>
    <row r="463" spans="1:25" ht="14.6" x14ac:dyDescent="0.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</row>
    <row r="464" spans="1:25" ht="14.6" x14ac:dyDescent="0.3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</row>
    <row r="465" spans="1:25" ht="14.6" x14ac:dyDescent="0.3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</row>
    <row r="466" spans="1:25" ht="14.6" x14ac:dyDescent="0.3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</row>
    <row r="467" spans="1:25" ht="14.6" x14ac:dyDescent="0.3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</row>
    <row r="468" spans="1:25" ht="14.6" x14ac:dyDescent="0.3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</row>
    <row r="469" spans="1:25" ht="14.6" x14ac:dyDescent="0.3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</row>
    <row r="470" spans="1:25" ht="14.6" x14ac:dyDescent="0.3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</row>
    <row r="471" spans="1:25" ht="14.6" x14ac:dyDescent="0.3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</row>
    <row r="472" spans="1:25" ht="14.6" x14ac:dyDescent="0.3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</row>
    <row r="473" spans="1:25" ht="14.6" x14ac:dyDescent="0.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</row>
    <row r="474" spans="1:25" ht="14.6" x14ac:dyDescent="0.3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</row>
    <row r="475" spans="1:25" ht="14.6" x14ac:dyDescent="0.3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</row>
    <row r="476" spans="1:25" ht="14.6" x14ac:dyDescent="0.3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</row>
    <row r="477" spans="1:25" ht="14.6" x14ac:dyDescent="0.3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</row>
    <row r="478" spans="1:25" ht="14.6" x14ac:dyDescent="0.3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</row>
    <row r="479" spans="1:25" ht="14.6" x14ac:dyDescent="0.3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</row>
    <row r="480" spans="1:25" ht="14.6" x14ac:dyDescent="0.3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</row>
    <row r="481" spans="1:25" ht="14.6" x14ac:dyDescent="0.3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</row>
    <row r="482" spans="1:25" ht="14.6" x14ac:dyDescent="0.3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</row>
    <row r="483" spans="1:25" ht="14.6" x14ac:dyDescent="0.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</row>
    <row r="484" spans="1:25" ht="14.6" x14ac:dyDescent="0.3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</row>
    <row r="485" spans="1:25" ht="14.6" x14ac:dyDescent="0.3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</row>
    <row r="486" spans="1:25" ht="14.6" x14ac:dyDescent="0.3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</row>
    <row r="487" spans="1:25" ht="14.6" x14ac:dyDescent="0.3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</row>
    <row r="488" spans="1:25" ht="14.6" x14ac:dyDescent="0.3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</row>
    <row r="489" spans="1:25" ht="14.6" x14ac:dyDescent="0.3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</row>
    <row r="490" spans="1:25" ht="14.6" x14ac:dyDescent="0.3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</row>
    <row r="491" spans="1:25" ht="14.6" x14ac:dyDescent="0.3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</row>
    <row r="492" spans="1:25" ht="14.6" x14ac:dyDescent="0.3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</row>
    <row r="493" spans="1:25" ht="14.6" x14ac:dyDescent="0.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</row>
    <row r="494" spans="1:25" ht="14.6" x14ac:dyDescent="0.3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</row>
    <row r="495" spans="1:25" ht="14.6" x14ac:dyDescent="0.3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</row>
    <row r="496" spans="1:25" ht="14.6" x14ac:dyDescent="0.3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</row>
    <row r="497" spans="1:25" ht="14.6" x14ac:dyDescent="0.3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</row>
    <row r="498" spans="1:25" ht="14.6" x14ac:dyDescent="0.3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</row>
    <row r="499" spans="1:25" ht="14.6" x14ac:dyDescent="0.3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</row>
    <row r="500" spans="1:25" ht="14.6" x14ac:dyDescent="0.3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</row>
    <row r="501" spans="1:25" ht="14.6" x14ac:dyDescent="0.3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</row>
    <row r="502" spans="1:25" ht="14.6" x14ac:dyDescent="0.3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</row>
    <row r="503" spans="1:25" ht="14.6" x14ac:dyDescent="0.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</row>
    <row r="504" spans="1:25" ht="14.6" x14ac:dyDescent="0.3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</row>
    <row r="505" spans="1:25" ht="14.6" x14ac:dyDescent="0.3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</row>
    <row r="506" spans="1:25" ht="14.6" x14ac:dyDescent="0.3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</row>
    <row r="507" spans="1:25" ht="14.6" x14ac:dyDescent="0.3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</row>
    <row r="508" spans="1:25" ht="14.6" x14ac:dyDescent="0.3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</row>
    <row r="509" spans="1:25" ht="14.6" x14ac:dyDescent="0.3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</row>
    <row r="510" spans="1:25" ht="14.6" x14ac:dyDescent="0.3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</row>
    <row r="511" spans="1:25" ht="14.6" x14ac:dyDescent="0.3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</row>
    <row r="512" spans="1:25" ht="14.6" x14ac:dyDescent="0.3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</row>
    <row r="513" spans="1:25" ht="14.6" x14ac:dyDescent="0.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</row>
    <row r="514" spans="1:25" ht="14.6" x14ac:dyDescent="0.3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</row>
    <row r="515" spans="1:25" ht="14.6" x14ac:dyDescent="0.3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</row>
    <row r="516" spans="1:25" ht="14.6" x14ac:dyDescent="0.3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</row>
    <row r="517" spans="1:25" ht="14.6" x14ac:dyDescent="0.3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</row>
    <row r="518" spans="1:25" ht="14.6" x14ac:dyDescent="0.3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</row>
    <row r="519" spans="1:25" ht="14.6" x14ac:dyDescent="0.3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</row>
    <row r="520" spans="1:25" ht="14.6" x14ac:dyDescent="0.3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</row>
    <row r="521" spans="1:25" ht="14.6" x14ac:dyDescent="0.3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</row>
    <row r="522" spans="1:25" ht="14.6" x14ac:dyDescent="0.3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</row>
    <row r="523" spans="1:25" ht="14.6" x14ac:dyDescent="0.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</row>
    <row r="524" spans="1:25" ht="14.6" x14ac:dyDescent="0.3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</row>
    <row r="525" spans="1:25" ht="14.6" x14ac:dyDescent="0.3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</row>
    <row r="526" spans="1:25" ht="14.6" x14ac:dyDescent="0.3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</row>
    <row r="527" spans="1:25" ht="14.6" x14ac:dyDescent="0.3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</row>
    <row r="528" spans="1:25" ht="14.6" x14ac:dyDescent="0.3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</row>
    <row r="529" spans="1:25" ht="14.6" x14ac:dyDescent="0.3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</row>
    <row r="530" spans="1:25" ht="14.6" x14ac:dyDescent="0.3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</row>
    <row r="531" spans="1:25" ht="14.6" x14ac:dyDescent="0.3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</row>
    <row r="532" spans="1:25" ht="14.6" x14ac:dyDescent="0.3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</row>
    <row r="533" spans="1:25" ht="14.6" x14ac:dyDescent="0.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</row>
    <row r="534" spans="1:25" ht="14.6" x14ac:dyDescent="0.3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</row>
    <row r="535" spans="1:25" ht="14.6" x14ac:dyDescent="0.3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</row>
    <row r="536" spans="1:25" ht="14.6" x14ac:dyDescent="0.3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</row>
    <row r="537" spans="1:25" ht="14.6" x14ac:dyDescent="0.3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</row>
    <row r="538" spans="1:25" ht="14.6" x14ac:dyDescent="0.3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</row>
    <row r="539" spans="1:25" ht="14.6" x14ac:dyDescent="0.3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</row>
    <row r="540" spans="1:25" ht="14.6" x14ac:dyDescent="0.3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</row>
    <row r="541" spans="1:25" ht="14.6" x14ac:dyDescent="0.3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</row>
    <row r="542" spans="1:25" ht="14.6" x14ac:dyDescent="0.3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</row>
    <row r="543" spans="1:25" ht="14.6" x14ac:dyDescent="0.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</row>
    <row r="544" spans="1:25" ht="14.6" x14ac:dyDescent="0.3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</row>
    <row r="545" spans="1:25" ht="14.6" x14ac:dyDescent="0.3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</row>
    <row r="546" spans="1:25" ht="14.6" x14ac:dyDescent="0.3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</row>
    <row r="547" spans="1:25" ht="14.6" x14ac:dyDescent="0.3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</row>
    <row r="548" spans="1:25" ht="14.6" x14ac:dyDescent="0.3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</row>
    <row r="549" spans="1:25" ht="14.6" x14ac:dyDescent="0.3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</row>
    <row r="550" spans="1:25" ht="14.6" x14ac:dyDescent="0.3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</row>
    <row r="551" spans="1:25" ht="14.6" x14ac:dyDescent="0.3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</row>
    <row r="552" spans="1:25" ht="14.6" x14ac:dyDescent="0.3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</row>
    <row r="553" spans="1:25" ht="14.6" x14ac:dyDescent="0.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</row>
    <row r="554" spans="1:25" ht="14.6" x14ac:dyDescent="0.3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</row>
    <row r="555" spans="1:25" ht="14.6" x14ac:dyDescent="0.3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</row>
    <row r="556" spans="1:25" ht="14.6" x14ac:dyDescent="0.3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</row>
    <row r="557" spans="1:25" ht="14.6" x14ac:dyDescent="0.3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</row>
    <row r="558" spans="1:25" ht="14.6" x14ac:dyDescent="0.3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</row>
    <row r="559" spans="1:25" ht="14.6" x14ac:dyDescent="0.3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</row>
    <row r="560" spans="1:25" ht="14.6" x14ac:dyDescent="0.3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</row>
    <row r="561" spans="1:25" ht="14.6" x14ac:dyDescent="0.3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</row>
    <row r="562" spans="1:25" ht="14.6" x14ac:dyDescent="0.3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</row>
    <row r="563" spans="1:25" ht="14.6" x14ac:dyDescent="0.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</row>
    <row r="564" spans="1:25" ht="14.6" x14ac:dyDescent="0.3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</row>
    <row r="565" spans="1:25" ht="14.6" x14ac:dyDescent="0.3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</row>
    <row r="566" spans="1:25" ht="14.6" x14ac:dyDescent="0.3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</row>
    <row r="567" spans="1:25" ht="14.6" x14ac:dyDescent="0.3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</row>
    <row r="568" spans="1:25" ht="14.6" x14ac:dyDescent="0.3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</row>
    <row r="569" spans="1:25" ht="14.6" x14ac:dyDescent="0.3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</row>
    <row r="570" spans="1:25" ht="14.6" x14ac:dyDescent="0.3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</row>
    <row r="571" spans="1:25" ht="14.6" x14ac:dyDescent="0.3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</row>
    <row r="572" spans="1:25" ht="14.6" x14ac:dyDescent="0.3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</row>
    <row r="573" spans="1:25" ht="14.6" x14ac:dyDescent="0.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</row>
    <row r="574" spans="1:25" ht="14.6" x14ac:dyDescent="0.3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</row>
    <row r="575" spans="1:25" ht="14.6" x14ac:dyDescent="0.3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</row>
    <row r="576" spans="1:25" ht="14.6" x14ac:dyDescent="0.3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</row>
    <row r="577" spans="1:25" ht="14.6" x14ac:dyDescent="0.3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</row>
    <row r="578" spans="1:25" ht="14.6" x14ac:dyDescent="0.3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</row>
    <row r="579" spans="1:25" ht="14.6" x14ac:dyDescent="0.3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</row>
    <row r="580" spans="1:25" ht="14.6" x14ac:dyDescent="0.3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</row>
    <row r="581" spans="1:25" ht="14.6" x14ac:dyDescent="0.3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</row>
    <row r="582" spans="1:25" ht="14.6" x14ac:dyDescent="0.3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</row>
    <row r="583" spans="1:25" ht="14.6" x14ac:dyDescent="0.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</row>
    <row r="584" spans="1:25" ht="14.6" x14ac:dyDescent="0.3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</row>
    <row r="585" spans="1:25" ht="14.6" x14ac:dyDescent="0.3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</row>
    <row r="586" spans="1:25" ht="14.6" x14ac:dyDescent="0.3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</row>
    <row r="587" spans="1:25" ht="14.6" x14ac:dyDescent="0.3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</row>
    <row r="588" spans="1:25" ht="14.6" x14ac:dyDescent="0.3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</row>
    <row r="589" spans="1:25" ht="14.6" x14ac:dyDescent="0.3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</row>
    <row r="590" spans="1:25" ht="14.6" x14ac:dyDescent="0.3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</row>
    <row r="591" spans="1:25" ht="14.6" x14ac:dyDescent="0.3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</row>
    <row r="592" spans="1:25" ht="14.6" x14ac:dyDescent="0.3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</row>
    <row r="593" spans="1:25" ht="14.6" x14ac:dyDescent="0.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</row>
    <row r="594" spans="1:25" ht="14.6" x14ac:dyDescent="0.3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</row>
    <row r="595" spans="1:25" ht="14.6" x14ac:dyDescent="0.3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</row>
    <row r="596" spans="1:25" ht="14.6" x14ac:dyDescent="0.3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</row>
    <row r="597" spans="1:25" ht="14.6" x14ac:dyDescent="0.3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</row>
    <row r="598" spans="1:25" ht="14.6" x14ac:dyDescent="0.3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</row>
    <row r="599" spans="1:25" ht="14.6" x14ac:dyDescent="0.3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</row>
    <row r="600" spans="1:25" ht="14.6" x14ac:dyDescent="0.3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</row>
    <row r="601" spans="1:25" ht="14.6" x14ac:dyDescent="0.3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</row>
    <row r="602" spans="1:25" ht="14.6" x14ac:dyDescent="0.3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</row>
    <row r="603" spans="1:25" ht="14.6" x14ac:dyDescent="0.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</row>
    <row r="604" spans="1:25" ht="14.6" x14ac:dyDescent="0.3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</row>
    <row r="605" spans="1:25" ht="14.6" x14ac:dyDescent="0.3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</row>
    <row r="606" spans="1:25" ht="14.6" x14ac:dyDescent="0.3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</row>
    <row r="607" spans="1:25" ht="14.6" x14ac:dyDescent="0.3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</row>
    <row r="608" spans="1:25" ht="14.6" x14ac:dyDescent="0.3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</row>
    <row r="609" spans="1:25" ht="14.6" x14ac:dyDescent="0.3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</row>
    <row r="610" spans="1:25" ht="14.6" x14ac:dyDescent="0.3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</row>
    <row r="611" spans="1:25" ht="14.6" x14ac:dyDescent="0.3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</row>
    <row r="612" spans="1:25" ht="14.6" x14ac:dyDescent="0.3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</row>
    <row r="613" spans="1:25" ht="14.6" x14ac:dyDescent="0.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</row>
    <row r="614" spans="1:25" ht="14.6" x14ac:dyDescent="0.3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</row>
    <row r="615" spans="1:25" ht="14.6" x14ac:dyDescent="0.3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</row>
    <row r="616" spans="1:25" ht="14.6" x14ac:dyDescent="0.3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</row>
    <row r="617" spans="1:25" ht="14.6" x14ac:dyDescent="0.3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</row>
    <row r="618" spans="1:25" ht="14.6" x14ac:dyDescent="0.3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</row>
    <row r="619" spans="1:25" ht="14.6" x14ac:dyDescent="0.3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</row>
    <row r="620" spans="1:25" ht="14.6" x14ac:dyDescent="0.3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</row>
    <row r="621" spans="1:25" ht="14.6" x14ac:dyDescent="0.3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</row>
    <row r="622" spans="1:25" ht="14.6" x14ac:dyDescent="0.3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</row>
    <row r="623" spans="1:25" ht="14.6" x14ac:dyDescent="0.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</row>
    <row r="624" spans="1:25" ht="14.6" x14ac:dyDescent="0.3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</row>
    <row r="625" spans="1:25" ht="14.6" x14ac:dyDescent="0.3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</row>
    <row r="626" spans="1:25" ht="14.6" x14ac:dyDescent="0.3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</row>
    <row r="627" spans="1:25" ht="14.6" x14ac:dyDescent="0.3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</row>
    <row r="628" spans="1:25" ht="14.6" x14ac:dyDescent="0.3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</row>
    <row r="629" spans="1:25" ht="14.6" x14ac:dyDescent="0.3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</row>
    <row r="630" spans="1:25" ht="14.6" x14ac:dyDescent="0.3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</row>
    <row r="631" spans="1:25" ht="14.6" x14ac:dyDescent="0.3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</row>
    <row r="632" spans="1:25" ht="14.6" x14ac:dyDescent="0.3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</row>
    <row r="633" spans="1:25" ht="14.6" x14ac:dyDescent="0.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</row>
    <row r="634" spans="1:25" ht="14.6" x14ac:dyDescent="0.3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</row>
    <row r="635" spans="1:25" ht="14.6" x14ac:dyDescent="0.3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</row>
    <row r="636" spans="1:25" ht="14.6" x14ac:dyDescent="0.3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</row>
    <row r="637" spans="1:25" ht="14.6" x14ac:dyDescent="0.3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</row>
    <row r="638" spans="1:25" ht="14.6" x14ac:dyDescent="0.3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</row>
    <row r="639" spans="1:25" ht="14.6" x14ac:dyDescent="0.3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</row>
    <row r="640" spans="1:25" ht="14.6" x14ac:dyDescent="0.3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</row>
    <row r="641" spans="1:25" ht="14.6" x14ac:dyDescent="0.3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</row>
    <row r="642" spans="1:25" ht="14.6" x14ac:dyDescent="0.3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</row>
    <row r="643" spans="1:25" ht="14.6" x14ac:dyDescent="0.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</row>
    <row r="644" spans="1:25" ht="14.6" x14ac:dyDescent="0.3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</row>
    <row r="645" spans="1:25" ht="14.6" x14ac:dyDescent="0.3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</row>
    <row r="646" spans="1:25" ht="14.6" x14ac:dyDescent="0.3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</row>
    <row r="647" spans="1:25" ht="14.6" x14ac:dyDescent="0.3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</row>
    <row r="648" spans="1:25" ht="14.6" x14ac:dyDescent="0.3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</row>
    <row r="649" spans="1:25" ht="14.6" x14ac:dyDescent="0.3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</row>
    <row r="650" spans="1:25" ht="14.6" x14ac:dyDescent="0.3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</row>
    <row r="651" spans="1:25" ht="14.6" x14ac:dyDescent="0.3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</row>
    <row r="652" spans="1:25" ht="14.6" x14ac:dyDescent="0.3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</row>
    <row r="653" spans="1:25" ht="14.6" x14ac:dyDescent="0.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</row>
    <row r="654" spans="1:25" ht="14.6" x14ac:dyDescent="0.3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</row>
    <row r="655" spans="1:25" ht="14.6" x14ac:dyDescent="0.3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</row>
    <row r="656" spans="1:25" ht="14.6" x14ac:dyDescent="0.3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</row>
    <row r="657" spans="1:25" ht="14.6" x14ac:dyDescent="0.3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</row>
    <row r="658" spans="1:25" ht="14.6" x14ac:dyDescent="0.3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</row>
    <row r="659" spans="1:25" ht="14.6" x14ac:dyDescent="0.3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</row>
    <row r="660" spans="1:25" ht="14.6" x14ac:dyDescent="0.3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</row>
    <row r="661" spans="1:25" ht="14.6" x14ac:dyDescent="0.3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</row>
    <row r="662" spans="1:25" ht="14.6" x14ac:dyDescent="0.3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</row>
    <row r="663" spans="1:25" ht="14.6" x14ac:dyDescent="0.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</row>
    <row r="664" spans="1:25" ht="14.6" x14ac:dyDescent="0.3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</row>
    <row r="665" spans="1:25" ht="14.6" x14ac:dyDescent="0.3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</row>
    <row r="666" spans="1:25" ht="14.6" x14ac:dyDescent="0.3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</row>
    <row r="667" spans="1:25" ht="14.6" x14ac:dyDescent="0.3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</row>
    <row r="668" spans="1:25" ht="14.6" x14ac:dyDescent="0.3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</row>
    <row r="669" spans="1:25" ht="14.6" x14ac:dyDescent="0.3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</row>
    <row r="670" spans="1:25" ht="14.6" x14ac:dyDescent="0.3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</row>
    <row r="671" spans="1:25" ht="14.6" x14ac:dyDescent="0.3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</row>
    <row r="672" spans="1:25" ht="14.6" x14ac:dyDescent="0.3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</row>
    <row r="673" spans="1:25" ht="14.6" x14ac:dyDescent="0.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</row>
    <row r="674" spans="1:25" ht="14.6" x14ac:dyDescent="0.3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</row>
    <row r="675" spans="1:25" ht="14.6" x14ac:dyDescent="0.3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</row>
    <row r="676" spans="1:25" ht="14.6" x14ac:dyDescent="0.3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</row>
    <row r="677" spans="1:25" ht="14.6" x14ac:dyDescent="0.3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</row>
    <row r="678" spans="1:25" ht="14.6" x14ac:dyDescent="0.3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</row>
    <row r="679" spans="1:25" ht="14.6" x14ac:dyDescent="0.3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</row>
    <row r="680" spans="1:25" ht="14.6" x14ac:dyDescent="0.3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</row>
    <row r="681" spans="1:25" ht="14.6" x14ac:dyDescent="0.3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</row>
    <row r="682" spans="1:25" ht="14.6" x14ac:dyDescent="0.3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</row>
    <row r="683" spans="1:25" ht="14.6" x14ac:dyDescent="0.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</row>
    <row r="684" spans="1:25" ht="14.6" x14ac:dyDescent="0.3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</row>
    <row r="685" spans="1:25" ht="14.6" x14ac:dyDescent="0.3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</row>
    <row r="686" spans="1:25" ht="14.6" x14ac:dyDescent="0.3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</row>
    <row r="687" spans="1:25" ht="14.6" x14ac:dyDescent="0.3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</row>
    <row r="688" spans="1:25" ht="14.6" x14ac:dyDescent="0.3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</row>
    <row r="689" spans="1:25" ht="14.6" x14ac:dyDescent="0.3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</row>
    <row r="690" spans="1:25" ht="14.6" x14ac:dyDescent="0.3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</row>
    <row r="691" spans="1:25" ht="14.6" x14ac:dyDescent="0.3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</row>
    <row r="692" spans="1:25" ht="14.6" x14ac:dyDescent="0.3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</row>
    <row r="693" spans="1:25" ht="14.6" x14ac:dyDescent="0.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</row>
    <row r="694" spans="1:25" ht="14.6" x14ac:dyDescent="0.3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</row>
    <row r="695" spans="1:25" ht="14.6" x14ac:dyDescent="0.3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</row>
    <row r="696" spans="1:25" ht="14.6" x14ac:dyDescent="0.3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</row>
    <row r="697" spans="1:25" ht="14.6" x14ac:dyDescent="0.3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</row>
    <row r="698" spans="1:25" ht="14.6" x14ac:dyDescent="0.3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</row>
    <row r="699" spans="1:25" ht="14.6" x14ac:dyDescent="0.3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</row>
    <row r="700" spans="1:25" ht="14.6" x14ac:dyDescent="0.3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</row>
    <row r="701" spans="1:25" ht="14.6" x14ac:dyDescent="0.3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</row>
    <row r="702" spans="1:25" ht="14.6" x14ac:dyDescent="0.3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</row>
    <row r="703" spans="1:25" ht="14.6" x14ac:dyDescent="0.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</row>
    <row r="704" spans="1:25" ht="14.6" x14ac:dyDescent="0.3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</row>
    <row r="705" spans="1:25" ht="14.6" x14ac:dyDescent="0.3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</row>
    <row r="706" spans="1:25" ht="14.6" x14ac:dyDescent="0.3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</row>
    <row r="707" spans="1:25" ht="14.6" x14ac:dyDescent="0.3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</row>
    <row r="708" spans="1:25" ht="14.6" x14ac:dyDescent="0.3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</row>
    <row r="709" spans="1:25" ht="14.6" x14ac:dyDescent="0.3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</row>
    <row r="710" spans="1:25" ht="14.6" x14ac:dyDescent="0.3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</row>
    <row r="711" spans="1:25" ht="14.6" x14ac:dyDescent="0.3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</row>
    <row r="712" spans="1:25" ht="14.6" x14ac:dyDescent="0.3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</row>
    <row r="713" spans="1:25" ht="14.6" x14ac:dyDescent="0.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</row>
    <row r="714" spans="1:25" ht="14.6" x14ac:dyDescent="0.3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</row>
    <row r="715" spans="1:25" ht="14.6" x14ac:dyDescent="0.3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</row>
    <row r="716" spans="1:25" ht="14.6" x14ac:dyDescent="0.3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</row>
    <row r="717" spans="1:25" ht="14.6" x14ac:dyDescent="0.3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</row>
    <row r="718" spans="1:25" ht="14.6" x14ac:dyDescent="0.3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</row>
    <row r="719" spans="1:25" ht="14.6" x14ac:dyDescent="0.3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</row>
    <row r="720" spans="1:25" ht="14.6" x14ac:dyDescent="0.3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</row>
    <row r="721" spans="1:25" ht="14.6" x14ac:dyDescent="0.3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</row>
    <row r="722" spans="1:25" ht="14.6" x14ac:dyDescent="0.3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</row>
    <row r="723" spans="1:25" ht="14.6" x14ac:dyDescent="0.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</row>
    <row r="724" spans="1:25" ht="14.6" x14ac:dyDescent="0.3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</row>
    <row r="725" spans="1:25" ht="14.6" x14ac:dyDescent="0.3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</row>
    <row r="726" spans="1:25" ht="14.6" x14ac:dyDescent="0.3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</row>
    <row r="727" spans="1:25" ht="14.6" x14ac:dyDescent="0.3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</row>
    <row r="728" spans="1:25" ht="14.6" x14ac:dyDescent="0.3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</row>
    <row r="729" spans="1:25" ht="14.6" x14ac:dyDescent="0.3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</row>
    <row r="730" spans="1:25" ht="14.6" x14ac:dyDescent="0.3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</row>
    <row r="731" spans="1:25" ht="14.6" x14ac:dyDescent="0.3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</row>
    <row r="732" spans="1:25" ht="14.6" x14ac:dyDescent="0.3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</row>
    <row r="733" spans="1:25" ht="14.6" x14ac:dyDescent="0.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</row>
    <row r="734" spans="1:25" ht="14.6" x14ac:dyDescent="0.3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</row>
    <row r="735" spans="1:25" ht="14.6" x14ac:dyDescent="0.3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</row>
    <row r="736" spans="1:25" ht="14.6" x14ac:dyDescent="0.3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</row>
    <row r="737" spans="1:25" ht="14.6" x14ac:dyDescent="0.3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</row>
    <row r="738" spans="1:25" ht="14.6" x14ac:dyDescent="0.3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</row>
    <row r="739" spans="1:25" ht="14.6" x14ac:dyDescent="0.3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</row>
    <row r="740" spans="1:25" ht="14.6" x14ac:dyDescent="0.3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</row>
    <row r="741" spans="1:25" ht="14.6" x14ac:dyDescent="0.3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</row>
    <row r="742" spans="1:25" ht="14.6" x14ac:dyDescent="0.3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</row>
    <row r="743" spans="1:25" ht="14.6" x14ac:dyDescent="0.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</row>
    <row r="744" spans="1:25" ht="14.6" x14ac:dyDescent="0.3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</row>
    <row r="745" spans="1:25" ht="14.6" x14ac:dyDescent="0.3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</row>
    <row r="746" spans="1:25" ht="14.6" x14ac:dyDescent="0.3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</row>
    <row r="747" spans="1:25" ht="14.6" x14ac:dyDescent="0.3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</row>
    <row r="748" spans="1:25" ht="14.6" x14ac:dyDescent="0.3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</row>
    <row r="749" spans="1:25" ht="14.6" x14ac:dyDescent="0.3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</row>
    <row r="750" spans="1:25" ht="14.6" x14ac:dyDescent="0.3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</row>
    <row r="751" spans="1:25" ht="14.6" x14ac:dyDescent="0.3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</row>
    <row r="752" spans="1:25" ht="14.6" x14ac:dyDescent="0.3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</row>
    <row r="753" spans="1:25" ht="14.6" x14ac:dyDescent="0.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</row>
    <row r="754" spans="1:25" ht="14.6" x14ac:dyDescent="0.3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</row>
    <row r="755" spans="1:25" ht="14.6" x14ac:dyDescent="0.3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</row>
    <row r="756" spans="1:25" ht="14.6" x14ac:dyDescent="0.3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</row>
    <row r="757" spans="1:25" ht="14.6" x14ac:dyDescent="0.3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</row>
    <row r="758" spans="1:25" ht="14.6" x14ac:dyDescent="0.3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</row>
    <row r="759" spans="1:25" ht="14.6" x14ac:dyDescent="0.3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</row>
    <row r="760" spans="1:25" ht="14.6" x14ac:dyDescent="0.3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</row>
    <row r="761" spans="1:25" ht="14.6" x14ac:dyDescent="0.3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</row>
    <row r="762" spans="1:25" ht="14.6" x14ac:dyDescent="0.3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</row>
    <row r="763" spans="1:25" ht="14.6" x14ac:dyDescent="0.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</row>
    <row r="764" spans="1:25" ht="14.6" x14ac:dyDescent="0.3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</row>
    <row r="765" spans="1:25" ht="14.6" x14ac:dyDescent="0.3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</row>
    <row r="766" spans="1:25" ht="14.6" x14ac:dyDescent="0.3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</row>
    <row r="767" spans="1:25" ht="14.6" x14ac:dyDescent="0.3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</row>
    <row r="768" spans="1:25" ht="14.6" x14ac:dyDescent="0.3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</row>
    <row r="769" spans="1:25" ht="14.6" x14ac:dyDescent="0.3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</row>
    <row r="770" spans="1:25" ht="14.6" x14ac:dyDescent="0.3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</row>
    <row r="771" spans="1:25" ht="14.6" x14ac:dyDescent="0.3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</row>
    <row r="772" spans="1:25" ht="14.6" x14ac:dyDescent="0.3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</row>
    <row r="773" spans="1:25" ht="14.6" x14ac:dyDescent="0.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</row>
    <row r="774" spans="1:25" ht="14.6" x14ac:dyDescent="0.3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</row>
    <row r="775" spans="1:25" ht="14.6" x14ac:dyDescent="0.3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</row>
    <row r="776" spans="1:25" ht="14.6" x14ac:dyDescent="0.3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</row>
    <row r="777" spans="1:25" ht="14.6" x14ac:dyDescent="0.3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</row>
    <row r="778" spans="1:25" ht="14.6" x14ac:dyDescent="0.3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</row>
    <row r="779" spans="1:25" ht="14.6" x14ac:dyDescent="0.3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</row>
    <row r="780" spans="1:25" ht="14.6" x14ac:dyDescent="0.3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</row>
    <row r="781" spans="1:25" ht="14.6" x14ac:dyDescent="0.3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</row>
    <row r="782" spans="1:25" ht="14.6" x14ac:dyDescent="0.3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</row>
    <row r="783" spans="1:25" ht="14.6" x14ac:dyDescent="0.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</row>
    <row r="784" spans="1:25" ht="14.6" x14ac:dyDescent="0.3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</row>
    <row r="785" spans="1:25" ht="14.6" x14ac:dyDescent="0.3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</row>
    <row r="786" spans="1:25" ht="14.6" x14ac:dyDescent="0.3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</row>
    <row r="787" spans="1:25" ht="14.6" x14ac:dyDescent="0.3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</row>
    <row r="788" spans="1:25" ht="14.6" x14ac:dyDescent="0.3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</row>
    <row r="789" spans="1:25" ht="14.6" x14ac:dyDescent="0.3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</row>
    <row r="790" spans="1:25" ht="14.6" x14ac:dyDescent="0.3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</row>
    <row r="791" spans="1:25" ht="14.6" x14ac:dyDescent="0.3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</row>
    <row r="792" spans="1:25" ht="14.6" x14ac:dyDescent="0.3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</row>
    <row r="793" spans="1:25" ht="14.6" x14ac:dyDescent="0.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</row>
    <row r="794" spans="1:25" ht="14.6" x14ac:dyDescent="0.3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</row>
    <row r="795" spans="1:25" ht="14.6" x14ac:dyDescent="0.3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</row>
    <row r="796" spans="1:25" ht="14.6" x14ac:dyDescent="0.3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</row>
    <row r="797" spans="1:25" ht="14.6" x14ac:dyDescent="0.3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</row>
    <row r="798" spans="1:25" ht="14.6" x14ac:dyDescent="0.3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</row>
    <row r="799" spans="1:25" ht="14.6" x14ac:dyDescent="0.3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</row>
    <row r="800" spans="1:25" ht="14.6" x14ac:dyDescent="0.3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</row>
    <row r="801" spans="1:25" ht="14.6" x14ac:dyDescent="0.3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</row>
    <row r="802" spans="1:25" ht="14.6" x14ac:dyDescent="0.3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</row>
    <row r="803" spans="1:25" ht="14.6" x14ac:dyDescent="0.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</row>
    <row r="804" spans="1:25" ht="14.6" x14ac:dyDescent="0.3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</row>
    <row r="805" spans="1:25" ht="14.6" x14ac:dyDescent="0.3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</row>
    <row r="806" spans="1:25" ht="14.6" x14ac:dyDescent="0.3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</row>
    <row r="807" spans="1:25" ht="14.6" x14ac:dyDescent="0.3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</row>
    <row r="808" spans="1:25" ht="14.6" x14ac:dyDescent="0.3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</row>
    <row r="809" spans="1:25" ht="14.6" x14ac:dyDescent="0.3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</row>
    <row r="810" spans="1:25" ht="14.6" x14ac:dyDescent="0.3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</row>
    <row r="811" spans="1:25" ht="14.6" x14ac:dyDescent="0.3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</row>
    <row r="812" spans="1:25" ht="14.6" x14ac:dyDescent="0.3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</row>
    <row r="813" spans="1:25" ht="14.6" x14ac:dyDescent="0.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</row>
    <row r="814" spans="1:25" ht="14.6" x14ac:dyDescent="0.3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</row>
    <row r="815" spans="1:25" ht="14.6" x14ac:dyDescent="0.3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</row>
    <row r="816" spans="1:25" ht="14.6" x14ac:dyDescent="0.3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</row>
    <row r="817" spans="1:25" ht="14.6" x14ac:dyDescent="0.3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</row>
    <row r="818" spans="1:25" ht="14.6" x14ac:dyDescent="0.3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</row>
    <row r="819" spans="1:25" ht="14.6" x14ac:dyDescent="0.3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</row>
    <row r="820" spans="1:25" ht="14.6" x14ac:dyDescent="0.3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</row>
    <row r="821" spans="1:25" ht="14.6" x14ac:dyDescent="0.3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</row>
    <row r="822" spans="1:25" ht="14.6" x14ac:dyDescent="0.3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</row>
    <row r="823" spans="1:25" ht="14.6" x14ac:dyDescent="0.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</row>
    <row r="824" spans="1:25" ht="14.6" x14ac:dyDescent="0.3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</row>
    <row r="825" spans="1:25" ht="14.6" x14ac:dyDescent="0.3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</row>
    <row r="826" spans="1:25" ht="14.6" x14ac:dyDescent="0.3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</row>
    <row r="827" spans="1:25" ht="14.6" x14ac:dyDescent="0.3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</row>
    <row r="828" spans="1:25" ht="14.6" x14ac:dyDescent="0.3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</row>
    <row r="829" spans="1:25" ht="14.6" x14ac:dyDescent="0.3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</row>
    <row r="830" spans="1:25" ht="14.6" x14ac:dyDescent="0.3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</row>
    <row r="831" spans="1:25" ht="14.6" x14ac:dyDescent="0.3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</row>
    <row r="832" spans="1:25" ht="14.6" x14ac:dyDescent="0.3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</row>
    <row r="833" spans="1:25" ht="14.6" x14ac:dyDescent="0.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</row>
    <row r="834" spans="1:25" ht="14.6" x14ac:dyDescent="0.3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</row>
    <row r="835" spans="1:25" ht="14.6" x14ac:dyDescent="0.3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</row>
    <row r="836" spans="1:25" ht="14.6" x14ac:dyDescent="0.3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</row>
    <row r="837" spans="1:25" ht="14.6" x14ac:dyDescent="0.3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</row>
    <row r="838" spans="1:25" ht="14.6" x14ac:dyDescent="0.3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</row>
    <row r="839" spans="1:25" ht="14.6" x14ac:dyDescent="0.3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</row>
    <row r="840" spans="1:25" ht="14.6" x14ac:dyDescent="0.3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</row>
    <row r="841" spans="1:25" ht="14.6" x14ac:dyDescent="0.3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</row>
    <row r="842" spans="1:25" ht="14.6" x14ac:dyDescent="0.3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</row>
    <row r="843" spans="1:25" ht="14.6" x14ac:dyDescent="0.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</row>
    <row r="844" spans="1:25" ht="14.6" x14ac:dyDescent="0.3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</row>
    <row r="845" spans="1:25" ht="14.6" x14ac:dyDescent="0.3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</row>
    <row r="846" spans="1:25" ht="14.6" x14ac:dyDescent="0.3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</row>
    <row r="847" spans="1:25" ht="14.6" x14ac:dyDescent="0.3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</row>
    <row r="848" spans="1:25" ht="14.6" x14ac:dyDescent="0.3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</row>
    <row r="849" spans="1:25" ht="14.6" x14ac:dyDescent="0.3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</row>
    <row r="850" spans="1:25" ht="14.6" x14ac:dyDescent="0.3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</row>
    <row r="851" spans="1:25" ht="14.6" x14ac:dyDescent="0.3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</row>
    <row r="852" spans="1:25" ht="14.6" x14ac:dyDescent="0.3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</row>
    <row r="853" spans="1:25" ht="14.6" x14ac:dyDescent="0.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</row>
    <row r="854" spans="1:25" ht="14.6" x14ac:dyDescent="0.3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</row>
    <row r="855" spans="1:25" ht="14.6" x14ac:dyDescent="0.3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</row>
    <row r="856" spans="1:25" ht="14.6" x14ac:dyDescent="0.3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</row>
    <row r="857" spans="1:25" ht="14.6" x14ac:dyDescent="0.3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</row>
    <row r="858" spans="1:25" ht="14.6" x14ac:dyDescent="0.3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</row>
    <row r="859" spans="1:25" ht="14.6" x14ac:dyDescent="0.3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</row>
    <row r="860" spans="1:25" ht="14.6" x14ac:dyDescent="0.3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</row>
    <row r="861" spans="1:25" ht="14.6" x14ac:dyDescent="0.3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</row>
    <row r="862" spans="1:25" ht="14.6" x14ac:dyDescent="0.3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</row>
    <row r="863" spans="1:25" ht="14.6" x14ac:dyDescent="0.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</row>
    <row r="864" spans="1:25" ht="14.6" x14ac:dyDescent="0.3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</row>
    <row r="865" spans="1:25" ht="14.6" x14ac:dyDescent="0.3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</row>
    <row r="866" spans="1:25" ht="14.6" x14ac:dyDescent="0.3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</row>
    <row r="867" spans="1:25" ht="14.6" x14ac:dyDescent="0.3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</row>
    <row r="868" spans="1:25" ht="14.6" x14ac:dyDescent="0.3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</row>
    <row r="869" spans="1:25" ht="14.6" x14ac:dyDescent="0.3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</row>
    <row r="870" spans="1:25" ht="14.6" x14ac:dyDescent="0.3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</row>
    <row r="871" spans="1:25" ht="14.6" x14ac:dyDescent="0.3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</row>
    <row r="872" spans="1:25" ht="14.6" x14ac:dyDescent="0.3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</row>
    <row r="873" spans="1:25" ht="14.6" x14ac:dyDescent="0.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&lt;WIP&gt; Template</vt:lpstr>
      <vt:lpstr>&lt;WIP&gt; Enums</vt:lpstr>
      <vt:lpstr>GameConfig</vt:lpstr>
      <vt:lpstr>Entity</vt:lpstr>
      <vt:lpstr>Mission</vt:lpstr>
      <vt:lpstr>Level</vt:lpstr>
      <vt:lpstr>Boss</vt:lpstr>
      <vt:lpstr>GameMode</vt:lpstr>
      <vt:lpstr>Audio</vt:lpstr>
      <vt:lpstr>VisualEffect</vt:lpstr>
      <vt:lpstr>Language</vt:lpstr>
      <vt:lpstr>EventData</vt:lpstr>
      <vt:lpstr>Event</vt:lpstr>
      <vt:lpstr>Character</vt:lpstr>
      <vt:lpstr>&lt;WIP&gt; L10nData</vt:lpstr>
      <vt:lpstr>L10nData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Thanh Tung Dao</cp:lastModifiedBy>
  <dcterms:modified xsi:type="dcterms:W3CDTF">2022-06-21T12:29:45Z</dcterms:modified>
</cp:coreProperties>
</file>