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7" i="5" l="1"/>
  <c r="Y5" i="5"/>
  <c r="Y4" i="5"/>
  <c r="Y3" i="5"/>
  <c r="B38" i="5" l="1"/>
  <c r="B37" i="5" l="1"/>
  <c r="B36" i="5" l="1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3" i="5"/>
  <c r="E3" i="5" s="1"/>
  <c r="D7" i="5" l="1"/>
  <c r="D5" i="5"/>
  <c r="D11" i="5"/>
  <c r="D4" i="5"/>
  <c r="E4" i="5" s="1"/>
  <c r="D8" i="5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l="1"/>
  <c r="A128" i="6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l="1"/>
  <c r="A131" i="6"/>
  <c r="D130" i="6"/>
  <c r="C21" i="5"/>
  <c r="D20" i="5"/>
  <c r="A132" i="6" l="1"/>
  <c r="D131" i="6"/>
  <c r="C22" i="5"/>
  <c r="D21" i="5"/>
  <c r="G21" i="5"/>
  <c r="G22" i="5" l="1"/>
  <c r="A133" i="6"/>
  <c r="D132" i="6"/>
  <c r="D22" i="5"/>
  <c r="C23" i="5"/>
  <c r="A134" i="6" l="1"/>
  <c r="D133" i="6"/>
  <c r="C24" i="5"/>
  <c r="D23" i="5"/>
  <c r="G23" i="5"/>
  <c r="G24" i="5" l="1"/>
  <c r="A135" i="6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l="1"/>
  <c r="D27" i="5"/>
  <c r="C28" i="5"/>
  <c r="A138" i="6"/>
  <c r="D137" i="6"/>
  <c r="G27" i="5"/>
  <c r="E16" i="5"/>
  <c r="F15" i="5"/>
  <c r="H15" i="5" s="1"/>
  <c r="I15" i="5" s="1"/>
  <c r="G28" i="5" l="1"/>
  <c r="C29" i="5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5" i="5"/>
  <c r="A146" i="6"/>
  <c r="D145" i="6"/>
  <c r="E24" i="5"/>
  <c r="F23" i="5"/>
  <c r="H23" i="5" s="1"/>
  <c r="I23" i="5" s="1"/>
  <c r="D36" i="5" l="1"/>
  <c r="C37" i="5"/>
  <c r="G36" i="5"/>
  <c r="A147" i="6"/>
  <c r="D146" i="6"/>
  <c r="E25" i="5"/>
  <c r="F24" i="5"/>
  <c r="H24" i="5" s="1"/>
  <c r="I24" i="5" s="1"/>
  <c r="G37" i="5" l="1"/>
  <c r="N6" i="5"/>
  <c r="M6" i="5" s="1"/>
  <c r="C38" i="5"/>
  <c r="D38" i="5" s="1"/>
  <c r="D37" i="5"/>
  <c r="A148" i="6"/>
  <c r="D147" i="6"/>
  <c r="E26" i="5"/>
  <c r="F25" i="5"/>
  <c r="H25" i="5" s="1"/>
  <c r="G38" i="5" l="1"/>
  <c r="A149" i="6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5" i="5"/>
  <c r="H35" i="5" s="1"/>
  <c r="I35" i="5" s="1"/>
  <c r="A158" i="6"/>
  <c r="D157" i="6"/>
  <c r="F36" i="5" l="1"/>
  <c r="H36" i="5" s="1"/>
  <c r="I36" i="5" s="1"/>
  <c r="E37" i="5"/>
  <c r="A159" i="6"/>
  <c r="D158" i="6"/>
  <c r="F37" i="5" l="1"/>
  <c r="H37" i="5" s="1"/>
  <c r="E38" i="5"/>
  <c r="A160" i="6"/>
  <c r="D159" i="6"/>
  <c r="F38" i="5" l="1"/>
  <c r="H38" i="5" s="1"/>
  <c r="I38" i="5" s="1"/>
  <c r="I37" i="5"/>
  <c r="P6" i="5" s="1"/>
  <c r="O6" i="5"/>
  <c r="Q6" i="5" s="1"/>
  <c r="A161" i="6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3" i="6" s="1"/>
  <c r="D442" i="6"/>
</calcChain>
</file>

<file path=xl/sharedStrings.xml><?xml version="1.0" encoding="utf-8"?>
<sst xmlns="http://schemas.openxmlformats.org/spreadsheetml/2006/main" count="288" uniqueCount="284">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</sst>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940416"/>
        <c:axId val="8339456"/>
      </c:lineChart>
      <c:catAx>
        <c:axId val="27094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39456"/>
        <c:crosses val="autoZero"/>
        <c:auto val="1"/>
        <c:lblAlgn val="ctr"/>
        <c:lblOffset val="100"/>
        <c:noMultiLvlLbl val="1"/>
      </c:catAx>
      <c:valAx>
        <c:axId val="83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94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  <row r="690">
          <cell r="A690">
            <v>44929</v>
          </cell>
          <cell r="B690">
            <v>3469.269287109375</v>
          </cell>
          <cell r="C690">
            <v>3516.888427734375</v>
          </cell>
          <cell r="D690">
            <v>3441.99169921875</v>
          </cell>
          <cell r="E690">
            <v>3508.3173828125</v>
          </cell>
          <cell r="F690">
            <v>3.5083173828124998</v>
          </cell>
        </row>
        <row r="691">
          <cell r="A691">
            <v>44930</v>
          </cell>
          <cell r="B691">
            <v>3500.761474609375</v>
          </cell>
          <cell r="C691">
            <v>3509.062744140625</v>
          </cell>
          <cell r="D691">
            <v>3469.442138671875</v>
          </cell>
          <cell r="E691">
            <v>3489.908447265625</v>
          </cell>
          <cell r="F691">
            <v>3.4899084472656252</v>
          </cell>
        </row>
        <row r="692">
          <cell r="A692">
            <v>44931</v>
          </cell>
          <cell r="B692">
            <v>3506.47021484375</v>
          </cell>
          <cell r="C692">
            <v>3584.12353515625</v>
          </cell>
          <cell r="D692">
            <v>3505.536376953125</v>
          </cell>
          <cell r="E692">
            <v>3577.919921875</v>
          </cell>
          <cell r="F692">
            <v>3.577919921875</v>
          </cell>
        </row>
        <row r="693">
          <cell r="A693">
            <v>44932</v>
          </cell>
          <cell r="B693">
            <v>3573.02392578125</v>
          </cell>
          <cell r="C693">
            <v>3624.267333984375</v>
          </cell>
          <cell r="D693">
            <v>3572.197998046875</v>
          </cell>
          <cell r="E693">
            <v>3590.678955078125</v>
          </cell>
          <cell r="F693">
            <v>3.5906789550781251</v>
          </cell>
        </row>
        <row r="694">
          <cell r="A694">
            <v>44935</v>
          </cell>
          <cell r="B694">
            <v>3601.79736328125</v>
          </cell>
          <cell r="C694">
            <v>3624.94677734375</v>
          </cell>
          <cell r="D694">
            <v>3596.2919921875</v>
          </cell>
          <cell r="E694">
            <v>3604.57666015625</v>
          </cell>
          <cell r="F694">
            <v>3.6045766601562499</v>
          </cell>
        </row>
        <row r="695">
          <cell r="A695">
            <v>44936</v>
          </cell>
          <cell r="B695">
            <v>3607.819580078125</v>
          </cell>
          <cell r="C695">
            <v>3646.35693359375</v>
          </cell>
          <cell r="D695">
            <v>3592.638671875</v>
          </cell>
          <cell r="E695">
            <v>3638.47021484375</v>
          </cell>
          <cell r="F695">
            <v>3.6384702148437502</v>
          </cell>
        </row>
        <row r="696">
          <cell r="A696">
            <v>44937</v>
          </cell>
          <cell r="B696">
            <v>3633.132568359375</v>
          </cell>
          <cell r="C696">
            <v>3653.69287109375</v>
          </cell>
          <cell r="D696">
            <v>3606.408203125</v>
          </cell>
          <cell r="E696">
            <v>3610.81103515625</v>
          </cell>
          <cell r="F696">
            <v>3.6108110351562499</v>
          </cell>
        </row>
        <row r="697">
          <cell r="A697">
            <v>44938</v>
          </cell>
          <cell r="B697">
            <v>3624.650634765625</v>
          </cell>
          <cell r="C697">
            <v>3652.45654296875</v>
          </cell>
          <cell r="D697">
            <v>3616.583251953125</v>
          </cell>
          <cell r="E697">
            <v>3631.021240234375</v>
          </cell>
          <cell r="F697">
            <v>3.6310212402343751</v>
          </cell>
        </row>
        <row r="698">
          <cell r="A698">
            <v>44939</v>
          </cell>
          <cell r="B698">
            <v>3653.294921875</v>
          </cell>
          <cell r="C698">
            <v>3673.21337890625</v>
          </cell>
          <cell r="D698">
            <v>3633.6328125</v>
          </cell>
          <cell r="E698">
            <v>3673.21337890625</v>
          </cell>
          <cell r="F698">
            <v>3.67321337890625</v>
          </cell>
        </row>
        <row r="699">
          <cell r="A699">
            <v>44942</v>
          </cell>
          <cell r="B699">
            <v>3671.072509765625</v>
          </cell>
          <cell r="C699">
            <v>3762.3359375</v>
          </cell>
          <cell r="D699">
            <v>3671.072509765625</v>
          </cell>
          <cell r="E699">
            <v>3731.450927734375</v>
          </cell>
          <cell r="F699">
            <v>3.7314509277343748</v>
          </cell>
        </row>
        <row r="700">
          <cell r="A700">
            <v>44943</v>
          </cell>
          <cell r="B700">
            <v>3735.49560546875</v>
          </cell>
          <cell r="C700">
            <v>3756.7470703125</v>
          </cell>
          <cell r="D700">
            <v>3730.148193359375</v>
          </cell>
          <cell r="E700">
            <v>3745.24853515625</v>
          </cell>
          <cell r="F700">
            <v>3.7452485351562501</v>
          </cell>
        </row>
        <row r="701">
          <cell r="A701">
            <v>44944</v>
          </cell>
          <cell r="B701">
            <v>3750.16259765625</v>
          </cell>
          <cell r="C701">
            <v>3760.9462890625</v>
          </cell>
          <cell r="D701">
            <v>3739.308349609375</v>
          </cell>
          <cell r="E701">
            <v>3748.58447265625</v>
          </cell>
          <cell r="F701">
            <v>3.7485844726562498</v>
          </cell>
        </row>
        <row r="702">
          <cell r="A702">
            <v>44945</v>
          </cell>
          <cell r="B702">
            <v>3743.17724609375</v>
          </cell>
          <cell r="C702">
            <v>3780.742431640625</v>
          </cell>
          <cell r="D702">
            <v>3733.563720703125</v>
          </cell>
          <cell r="E702">
            <v>3780.742431640625</v>
          </cell>
          <cell r="F702">
            <v>3.7807424316406251</v>
          </cell>
        </row>
        <row r="703">
          <cell r="A703">
            <v>44946</v>
          </cell>
          <cell r="B703">
            <v>3790.78759765625</v>
          </cell>
          <cell r="C703">
            <v>3804.211181640625</v>
          </cell>
          <cell r="D703">
            <v>3779.6181640625</v>
          </cell>
          <cell r="E703">
            <v>3797.16845703125</v>
          </cell>
          <cell r="F703">
            <v>3.7971684570312498</v>
          </cell>
        </row>
        <row r="704">
          <cell r="A704">
            <v>44956</v>
          </cell>
          <cell r="B704">
            <v>3897.607421875</v>
          </cell>
          <cell r="C704">
            <v>3912.39501953125</v>
          </cell>
          <cell r="D704">
            <v>3848.337158203125</v>
          </cell>
          <cell r="E704">
            <v>3853.490234375</v>
          </cell>
          <cell r="F704">
            <v>3.8534902343750002</v>
          </cell>
        </row>
        <row r="705">
          <cell r="A705">
            <v>44957</v>
          </cell>
          <cell r="B705">
            <v>3849.224609375</v>
          </cell>
          <cell r="C705">
            <v>3857.215087890625</v>
          </cell>
          <cell r="D705">
            <v>3805.035888671875</v>
          </cell>
          <cell r="E705">
            <v>3811.03369140625</v>
          </cell>
          <cell r="F705">
            <v>3.8110336914062501</v>
          </cell>
        </row>
        <row r="706">
          <cell r="A706">
            <v>44958</v>
          </cell>
          <cell r="B706">
            <v>3826.91259765625</v>
          </cell>
          <cell r="C706">
            <v>3861.890380859375</v>
          </cell>
          <cell r="D706">
            <v>3809.948486328125</v>
          </cell>
          <cell r="E706">
            <v>3861.890380859375</v>
          </cell>
          <cell r="F706">
            <v>3.861890380859375</v>
          </cell>
        </row>
        <row r="707">
          <cell r="A707">
            <v>44959</v>
          </cell>
          <cell r="B707">
            <v>3870.02783203125</v>
          </cell>
          <cell r="C707">
            <v>3875.9189453125</v>
          </cell>
          <cell r="D707">
            <v>3834.403564453125</v>
          </cell>
          <cell r="E707">
            <v>3841.62939453125</v>
          </cell>
          <cell r="F707">
            <v>3.8416293945312501</v>
          </cell>
        </row>
        <row r="708">
          <cell r="A708">
            <v>44960</v>
          </cell>
          <cell r="B708">
            <v>3827.781982421875</v>
          </cell>
          <cell r="C708">
            <v>3834.679931640625</v>
          </cell>
          <cell r="D708">
            <v>3764.18212890625</v>
          </cell>
          <cell r="E708">
            <v>3814.672607421875</v>
          </cell>
          <cell r="F708">
            <v>3.8146726074218749</v>
          </cell>
        </row>
        <row r="709">
          <cell r="A709">
            <v>44963</v>
          </cell>
          <cell r="B709">
            <v>3787.275390625</v>
          </cell>
          <cell r="C709">
            <v>3792.05712890625</v>
          </cell>
          <cell r="D709">
            <v>3741.56640625</v>
          </cell>
          <cell r="E709">
            <v>3767.203125</v>
          </cell>
          <cell r="F709">
            <v>3.767203125</v>
          </cell>
        </row>
        <row r="710">
          <cell r="A710">
            <v>44964</v>
          </cell>
          <cell r="B710">
            <v>3776.9912109375</v>
          </cell>
          <cell r="C710">
            <v>3785.594482421875</v>
          </cell>
          <cell r="D710">
            <v>3749.65185546875</v>
          </cell>
          <cell r="E710">
            <v>3765.985595703125</v>
          </cell>
          <cell r="F710">
            <v>3.7659855957031252</v>
          </cell>
        </row>
        <row r="711">
          <cell r="A711">
            <v>44965</v>
          </cell>
          <cell r="B711">
            <v>3771.941650390625</v>
          </cell>
          <cell r="C711">
            <v>3779.919189453125</v>
          </cell>
          <cell r="D711">
            <v>3744.5322265625</v>
          </cell>
          <cell r="E711">
            <v>3748.6572265625</v>
          </cell>
          <cell r="F711">
            <v>3.7486572265625</v>
          </cell>
        </row>
        <row r="712">
          <cell r="A712">
            <v>44966</v>
          </cell>
          <cell r="B712">
            <v>3737.456787109375</v>
          </cell>
          <cell r="C712">
            <v>3805.634033203125</v>
          </cell>
          <cell r="D712">
            <v>3728.27880859375</v>
          </cell>
          <cell r="E712">
            <v>3805.634033203125</v>
          </cell>
          <cell r="F712">
            <v>3.8056340332031251</v>
          </cell>
        </row>
        <row r="713">
          <cell r="A713">
            <v>44967</v>
          </cell>
          <cell r="B713">
            <v>3799.178466796875</v>
          </cell>
          <cell r="C713">
            <v>3808.2763671875</v>
          </cell>
          <cell r="D713">
            <v>3756.863037109375</v>
          </cell>
          <cell r="E713">
            <v>3773.57568359375</v>
          </cell>
          <cell r="F713">
            <v>3.7735756835937502</v>
          </cell>
        </row>
        <row r="714">
          <cell r="A714">
            <v>44970</v>
          </cell>
          <cell r="B714">
            <v>3769.485595703125</v>
          </cell>
          <cell r="C714">
            <v>3811.090576171875</v>
          </cell>
          <cell r="D714">
            <v>3759.244384765625</v>
          </cell>
          <cell r="E714">
            <v>3810.79931640625</v>
          </cell>
          <cell r="F714">
            <v>3.8107993164062499</v>
          </cell>
        </row>
        <row r="715">
          <cell r="A715">
            <v>44971</v>
          </cell>
          <cell r="B715">
            <v>3824.993896484375</v>
          </cell>
          <cell r="C715">
            <v>3825.396728515625</v>
          </cell>
          <cell r="D715">
            <v>3778.573974609375</v>
          </cell>
          <cell r="E715">
            <v>3799.543212890625</v>
          </cell>
          <cell r="F715">
            <v>3.799543212890625</v>
          </cell>
        </row>
        <row r="716">
          <cell r="A716">
            <v>44972</v>
          </cell>
          <cell r="B716">
            <v>3803.33544921875</v>
          </cell>
          <cell r="C716">
            <v>3819.007080078125</v>
          </cell>
          <cell r="D716">
            <v>3780.156005859375</v>
          </cell>
          <cell r="E716">
            <v>3792.92822265625</v>
          </cell>
          <cell r="F716">
            <v>3.7929282226562502</v>
          </cell>
        </row>
        <row r="717">
          <cell r="A717">
            <v>44973</v>
          </cell>
          <cell r="B717">
            <v>3795.4775390625</v>
          </cell>
          <cell r="C717">
            <v>3828.3017578125</v>
          </cell>
          <cell r="D717">
            <v>3725.235595703125</v>
          </cell>
          <cell r="E717">
            <v>3750.837646484375</v>
          </cell>
          <cell r="F717">
            <v>3.7508376464843751</v>
          </cell>
        </row>
        <row r="718">
          <cell r="A718">
            <v>44974</v>
          </cell>
          <cell r="B718">
            <v>3745.79541015625</v>
          </cell>
          <cell r="C718">
            <v>3750.267578125</v>
          </cell>
          <cell r="D718">
            <v>3665.463134765625</v>
          </cell>
          <cell r="E718">
            <v>3666.324462890625</v>
          </cell>
          <cell r="F718">
            <v>3.6663244628906249</v>
          </cell>
        </row>
        <row r="719">
          <cell r="A719">
            <v>44977</v>
          </cell>
          <cell r="B719">
            <v>3659.568603515625</v>
          </cell>
          <cell r="C719">
            <v>3738.56591796875</v>
          </cell>
          <cell r="D719">
            <v>3645.048095703125</v>
          </cell>
          <cell r="E719">
            <v>3738.56591796875</v>
          </cell>
          <cell r="F719">
            <v>3.7385659179687498</v>
          </cell>
        </row>
        <row r="720">
          <cell r="A720">
            <v>44978</v>
          </cell>
          <cell r="B720">
            <v>3732.120849609375</v>
          </cell>
          <cell r="C720">
            <v>3753.77587890625</v>
          </cell>
          <cell r="D720">
            <v>3713.380126953125</v>
          </cell>
          <cell r="E720">
            <v>3739.5302734375</v>
          </cell>
          <cell r="F720">
            <v>3.7395302734375</v>
          </cell>
        </row>
        <row r="721">
          <cell r="A721">
            <v>44979</v>
          </cell>
          <cell r="B721">
            <v>3712.302490234375</v>
          </cell>
          <cell r="C721">
            <v>3730.087646484375</v>
          </cell>
          <cell r="D721">
            <v>3697.661376953125</v>
          </cell>
          <cell r="E721">
            <v>3709.724609375</v>
          </cell>
          <cell r="F721">
            <v>3.7097246093749998</v>
          </cell>
        </row>
        <row r="722">
          <cell r="A722">
            <v>44980</v>
          </cell>
          <cell r="B722">
            <v>3706.565185546875</v>
          </cell>
          <cell r="C722">
            <v>3733.9375</v>
          </cell>
          <cell r="D722">
            <v>3697.26171875</v>
          </cell>
          <cell r="E722">
            <v>3713.523193359375</v>
          </cell>
          <cell r="F722">
            <v>3.7135231933593751</v>
          </cell>
        </row>
        <row r="723">
          <cell r="A723">
            <v>44981</v>
          </cell>
          <cell r="B723">
            <v>3713.09033203125</v>
          </cell>
          <cell r="C723">
            <v>3714.319580078125</v>
          </cell>
          <cell r="D723">
            <v>3672.4208984375</v>
          </cell>
          <cell r="E723">
            <v>3683.28759765625</v>
          </cell>
          <cell r="F723">
            <v>3.6832875976562498</v>
          </cell>
        </row>
        <row r="724">
          <cell r="A724">
            <v>44984</v>
          </cell>
          <cell r="B724">
            <v>3660.90966796875</v>
          </cell>
          <cell r="C724">
            <v>3677.21533203125</v>
          </cell>
          <cell r="D724">
            <v>3640.158203125</v>
          </cell>
          <cell r="E724">
            <v>3645.96533203125</v>
          </cell>
          <cell r="F724">
            <v>3.64596533203125</v>
          </cell>
        </row>
        <row r="725">
          <cell r="A725">
            <v>44985</v>
          </cell>
          <cell r="B725">
            <v>3662.222900390625</v>
          </cell>
          <cell r="C725">
            <v>3683.2353515625</v>
          </cell>
          <cell r="D725">
            <v>3641.981689453125</v>
          </cell>
          <cell r="E725">
            <v>3677.729248046875</v>
          </cell>
          <cell r="F725">
            <v>3.6777292480468748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 x14ac:dyDescent="0.2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 x14ac:dyDescent="0.2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 x14ac:dyDescent="0.2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6" si="8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 x14ac:dyDescent="0.2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8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</row>
    <row r="7" spans="1:25" ht="14.1" customHeight="1" x14ac:dyDescent="0.2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  <c r="Y7" s="2">
        <f>IRR(Y3:Y6)</f>
        <v>-7.3828223896210132E-2</v>
      </c>
    </row>
    <row r="8" spans="1:25" ht="14.1" customHeight="1" x14ac:dyDescent="0.2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5" ht="14.1" customHeight="1" x14ac:dyDescent="0.2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5" ht="14.1" customHeight="1" x14ac:dyDescent="0.2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5" ht="14.1" customHeight="1" x14ac:dyDescent="0.2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5" ht="14.1" customHeight="1" x14ac:dyDescent="0.2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5" ht="14.1" customHeight="1" x14ac:dyDescent="0.2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5" ht="14.1" customHeight="1" x14ac:dyDescent="0.2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5" ht="14.1" customHeight="1" x14ac:dyDescent="0.2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8" si="9">C15/B15</f>
        <v>423.43635539860185</v>
      </c>
      <c r="E15" s="17">
        <f>E14+D15</f>
        <v>6766.6987073504279</v>
      </c>
      <c r="F15" s="17">
        <f t="shared" ref="F15:F38" si="10">E15*B15</f>
        <v>31960.877336479982</v>
      </c>
      <c r="G15" s="17">
        <f>G14+C15</f>
        <v>26000</v>
      </c>
      <c r="H15" s="17">
        <f t="shared" ref="H15:H38" si="11">F15</f>
        <v>31960.877336479982</v>
      </c>
      <c r="I15" s="17">
        <f t="shared" ref="I15:I38" si="12">H15-G15</f>
        <v>5960.8773364799818</v>
      </c>
      <c r="J15" s="6"/>
    </row>
    <row r="16" spans="1:25" ht="14.1" customHeight="1" x14ac:dyDescent="0.2">
      <c r="A16" s="14">
        <v>44286</v>
      </c>
      <c r="B16" s="15">
        <f>VLOOKUP(A16,[1]szse_innovation_100!$A:$F,6)</f>
        <v>4.4379900000000001</v>
      </c>
      <c r="C16" s="16">
        <f t="shared" ref="C16:C38" si="13">C15</f>
        <v>2000</v>
      </c>
      <c r="D16" s="17">
        <f t="shared" si="9"/>
        <v>450.65446294381013</v>
      </c>
      <c r="E16" s="17">
        <f t="shared" ref="E16:E38" si="14">E15+D16</f>
        <v>7217.3531702942382</v>
      </c>
      <c r="F16" s="17">
        <f t="shared" si="10"/>
        <v>32030.541196234128</v>
      </c>
      <c r="G16" s="17">
        <f t="shared" ref="G16:G38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 x14ac:dyDescent="0.2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 x14ac:dyDescent="0.2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 x14ac:dyDescent="0.2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 x14ac:dyDescent="0.2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 x14ac:dyDescent="0.2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 x14ac:dyDescent="0.2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 x14ac:dyDescent="0.2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 x14ac:dyDescent="0.2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 x14ac:dyDescent="0.2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 x14ac:dyDescent="0.2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 x14ac:dyDescent="0.2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 x14ac:dyDescent="0.2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 x14ac:dyDescent="0.2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 x14ac:dyDescent="0.2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 x14ac:dyDescent="0.2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 x14ac:dyDescent="0.2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 x14ac:dyDescent="0.2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 x14ac:dyDescent="0.2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 x14ac:dyDescent="0.2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 x14ac:dyDescent="0.2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 x14ac:dyDescent="0.2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  <row r="38" spans="1:12" ht="12.75" x14ac:dyDescent="0.2">
      <c r="A38" s="14">
        <v>44957</v>
      </c>
      <c r="B38" s="15">
        <f>VLOOKUP(A38,[1]szse_innovation_100!$A:$F,6)</f>
        <v>3.8110336914062501</v>
      </c>
      <c r="C38" s="16">
        <f t="shared" si="13"/>
        <v>2000</v>
      </c>
      <c r="D38" s="17">
        <f t="shared" si="9"/>
        <v>524.79200184189688</v>
      </c>
      <c r="E38" s="17">
        <f t="shared" si="14"/>
        <v>17882.755284818926</v>
      </c>
      <c r="F38" s="17">
        <f t="shared" si="10"/>
        <v>68151.7828856181</v>
      </c>
      <c r="G38" s="17">
        <f t="shared" si="15"/>
        <v>72000</v>
      </c>
      <c r="H38" s="17">
        <f t="shared" si="11"/>
        <v>68151.7828856181</v>
      </c>
      <c r="I38" s="17">
        <f t="shared" si="12"/>
        <v>-3848.2171143818996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43"/>
  <sheetViews>
    <sheetView tabSelected="1"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194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 x14ac:dyDescent="0.2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33.152985469652158</v>
      </c>
    </row>
    <row r="348" spans="1:4" x14ac:dyDescent="0.2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33.128364413381483</v>
      </c>
    </row>
    <row r="349" spans="1:4" x14ac:dyDescent="0.2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33.103412352564824</v>
      </c>
    </row>
    <row r="350" spans="1:4" x14ac:dyDescent="0.2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33.078804848448264</v>
      </c>
    </row>
    <row r="351" spans="1:4" x14ac:dyDescent="0.2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33.055026039971331</v>
      </c>
    </row>
    <row r="352" spans="1:4" x14ac:dyDescent="0.2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33.030411681371412</v>
      </c>
    </row>
    <row r="353" spans="1:4" x14ac:dyDescent="0.2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33.006878029857532</v>
      </c>
    </row>
    <row r="354" spans="1:4" x14ac:dyDescent="0.2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32.983932353636348</v>
      </c>
    </row>
    <row r="355" spans="1:4" x14ac:dyDescent="0.2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32.959955208158625</v>
      </c>
    </row>
    <row r="356" spans="1:4" x14ac:dyDescent="0.2">
      <c r="A356" s="18">
        <f t="shared" ref="A356:A443" si="3">A355+1</f>
        <v>354</v>
      </c>
      <c r="B356" s="19" t="s">
        <v>204</v>
      </c>
      <c r="C356" s="20">
        <v>23.94</v>
      </c>
      <c r="D356" s="18">
        <f>SUM(C$3:C356)/A356</f>
        <v>32.934475108700553</v>
      </c>
    </row>
    <row r="357" spans="1:4" x14ac:dyDescent="0.2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32.90789912247886</v>
      </c>
    </row>
    <row r="358" spans="1:4" x14ac:dyDescent="0.2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32.881472439550549</v>
      </c>
    </row>
    <row r="359" spans="1:4" x14ac:dyDescent="0.2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32.85519380526609</v>
      </c>
    </row>
    <row r="360" spans="1:4" x14ac:dyDescent="0.2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32.8285871186592</v>
      </c>
    </row>
    <row r="361" spans="1:4" x14ac:dyDescent="0.2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32.801348714428954</v>
      </c>
    </row>
    <row r="362" spans="1:4" x14ac:dyDescent="0.2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32.773872745777759</v>
      </c>
    </row>
    <row r="363" spans="1:4" x14ac:dyDescent="0.2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32.746798306038762</v>
      </c>
    </row>
    <row r="364" spans="1:4" x14ac:dyDescent="0.2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32.721144167071806</v>
      </c>
    </row>
    <row r="365" spans="1:4" x14ac:dyDescent="0.2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32.694171318126706</v>
      </c>
    </row>
    <row r="366" spans="1:4" x14ac:dyDescent="0.2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32.66762139881866</v>
      </c>
    </row>
    <row r="367" spans="1:4" x14ac:dyDescent="0.2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32.640066271698615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32.611104344508178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32.582845203978181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32.556587472663026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32.530282358590767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32.506281594432416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32.482598892857126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32.459392982876324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32.435614449812313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32.411455051871634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32.387264505466646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32.361846248590403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32.336324109389899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32.312101030555532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32.287425299815283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32.260721547421028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32.234420440393677</v>
      </c>
    </row>
    <row r="384" spans="1:4" x14ac:dyDescent="0.2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32.208335571335049</v>
      </c>
    </row>
    <row r="385" spans="1:4" x14ac:dyDescent="0.2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32.183248534281958</v>
      </c>
    </row>
    <row r="386" spans="1:4" x14ac:dyDescent="0.2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32.157979656692682</v>
      </c>
    </row>
    <row r="387" spans="1:4" x14ac:dyDescent="0.2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32.134712179038935</v>
      </c>
    </row>
    <row r="388" spans="1:4" x14ac:dyDescent="0.2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32.111539350932617</v>
      </c>
    </row>
    <row r="389" spans="1:4" x14ac:dyDescent="0.2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32.088072842764831</v>
      </c>
    </row>
    <row r="390" spans="1:4" x14ac:dyDescent="0.2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32.064031418505131</v>
      </c>
    </row>
    <row r="391" spans="1:4" x14ac:dyDescent="0.2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32.038982493753188</v>
      </c>
    </row>
    <row r="392" spans="1:4" x14ac:dyDescent="0.2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32.015472284384586</v>
      </c>
    </row>
    <row r="393" spans="1:4" x14ac:dyDescent="0.2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31.992133479028105</v>
      </c>
    </row>
    <row r="394" spans="1:4" x14ac:dyDescent="0.2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31.970342324132627</v>
      </c>
    </row>
    <row r="395" spans="1:4" x14ac:dyDescent="0.2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31.947847812264605</v>
      </c>
    </row>
    <row r="396" spans="1:4" x14ac:dyDescent="0.2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31.925162919923835</v>
      </c>
    </row>
    <row r="397" spans="1:4" x14ac:dyDescent="0.2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31.902643521873394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31.880162098838358</v>
      </c>
    </row>
    <row r="399" spans="1:4" x14ac:dyDescent="0.2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31.856912319294686</v>
      </c>
    </row>
    <row r="400" spans="1:4" x14ac:dyDescent="0.2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31.833502994170832</v>
      </c>
    </row>
    <row r="401" spans="1:4" x14ac:dyDescent="0.2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31.810135819323285</v>
      </c>
    </row>
    <row r="402" spans="1:4" x14ac:dyDescent="0.2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31.786510481299977</v>
      </c>
    </row>
    <row r="403" spans="1:4" x14ac:dyDescent="0.2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31.762603973266813</v>
      </c>
    </row>
    <row r="404" spans="1:4" x14ac:dyDescent="0.2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31.740060184179082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31.717901224590552</v>
      </c>
    </row>
    <row r="406" spans="1:4" x14ac:dyDescent="0.2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31.696743053440571</v>
      </c>
    </row>
    <row r="407" spans="1:4" x14ac:dyDescent="0.2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31.675343689580224</v>
      </c>
    </row>
    <row r="408" spans="1:4" x14ac:dyDescent="0.2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31.654517718201948</v>
      </c>
    </row>
    <row r="409" spans="1:4" x14ac:dyDescent="0.2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31.634383765773933</v>
      </c>
    </row>
    <row r="410" spans="1:4" x14ac:dyDescent="0.2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31.614814196789194</v>
      </c>
    </row>
    <row r="411" spans="1:4" x14ac:dyDescent="0.2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31.595291421638123</v>
      </c>
    </row>
    <row r="412" spans="1:4" x14ac:dyDescent="0.2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31.576376077073149</v>
      </c>
    </row>
    <row r="413" spans="1:4" x14ac:dyDescent="0.2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31.556968836934285</v>
      </c>
    </row>
    <row r="414" spans="1:4" x14ac:dyDescent="0.2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31.537000465776678</v>
      </c>
    </row>
    <row r="415" spans="1:4" x14ac:dyDescent="0.2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31.51698351661015</v>
      </c>
    </row>
    <row r="416" spans="1:4" x14ac:dyDescent="0.2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31.497618822125581</v>
      </c>
    </row>
    <row r="417" spans="1:4" x14ac:dyDescent="0.2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31.477986006602389</v>
      </c>
    </row>
    <row r="418" spans="1:4" x14ac:dyDescent="0.2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31.457798540048056</v>
      </c>
    </row>
    <row r="419" spans="1:4" x14ac:dyDescent="0.2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31.436820603693025</v>
      </c>
    </row>
    <row r="420" spans="1:4" x14ac:dyDescent="0.2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31.415703809449742</v>
      </c>
    </row>
    <row r="421" spans="1:4" x14ac:dyDescent="0.2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31.394544609999983</v>
      </c>
    </row>
    <row r="422" spans="1:4" x14ac:dyDescent="0.2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31.373248077023792</v>
      </c>
    </row>
    <row r="423" spans="1:4" x14ac:dyDescent="0.2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31.352860316555802</v>
      </c>
    </row>
    <row r="424" spans="1:4" x14ac:dyDescent="0.2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31.333066808696664</v>
      </c>
    </row>
    <row r="425" spans="1:4" x14ac:dyDescent="0.2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31.312728588203292</v>
      </c>
    </row>
    <row r="426" spans="1:4" x14ac:dyDescent="0.2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31.292557059056588</v>
      </c>
    </row>
    <row r="427" spans="1:4" x14ac:dyDescent="0.2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31.272433394847042</v>
      </c>
    </row>
    <row r="428" spans="1:4" x14ac:dyDescent="0.2">
      <c r="A428" s="18">
        <f t="shared" si="3"/>
        <v>426</v>
      </c>
      <c r="B428" s="19" t="s">
        <v>270</v>
      </c>
      <c r="C428" s="20">
        <v>22.829999919999999</v>
      </c>
      <c r="D428" s="18">
        <f>SUM(C$3:C428)/A428</f>
        <v>31.252615475892004</v>
      </c>
    </row>
    <row r="429" spans="1:4" x14ac:dyDescent="0.2">
      <c r="A429" s="18">
        <f t="shared" si="3"/>
        <v>427</v>
      </c>
      <c r="B429" s="19" t="s">
        <v>271</v>
      </c>
      <c r="C429" s="20">
        <v>23.409999849999998</v>
      </c>
      <c r="D429" s="18">
        <f>SUM(C$3:C429)/A429</f>
        <v>31.234248694566734</v>
      </c>
    </row>
    <row r="430" spans="1:4" x14ac:dyDescent="0.2">
      <c r="A430" s="18">
        <f t="shared" si="3"/>
        <v>428</v>
      </c>
      <c r="B430" s="19" t="s">
        <v>272</v>
      </c>
      <c r="C430" s="20">
        <v>23.5</v>
      </c>
      <c r="D430" s="18">
        <f>SUM(C$3:C430)/A430</f>
        <v>31.216178020046716</v>
      </c>
    </row>
    <row r="431" spans="1:4" x14ac:dyDescent="0.2">
      <c r="A431" s="18">
        <f t="shared" si="3"/>
        <v>429</v>
      </c>
      <c r="B431" s="19" t="s">
        <v>273</v>
      </c>
      <c r="C431" s="20">
        <v>23.579999919999999</v>
      </c>
      <c r="D431" s="18">
        <f>SUM(C$3:C431)/A431</f>
        <v>31.198378071095561</v>
      </c>
    </row>
    <row r="432" spans="1:4" x14ac:dyDescent="0.2">
      <c r="A432" s="18">
        <f t="shared" si="3"/>
        <v>430</v>
      </c>
      <c r="B432" s="19" t="s">
        <v>274</v>
      </c>
      <c r="C432" s="20">
        <v>23.81999969</v>
      </c>
      <c r="D432" s="18">
        <f>SUM(C$3:C432)/A432</f>
        <v>31.181219051604643</v>
      </c>
    </row>
    <row r="433" spans="1:4" x14ac:dyDescent="0.2">
      <c r="A433" s="18">
        <f t="shared" si="3"/>
        <v>431</v>
      </c>
      <c r="B433" s="19" t="s">
        <v>275</v>
      </c>
      <c r="C433" s="20">
        <v>23.649999619999999</v>
      </c>
      <c r="D433" s="18">
        <f>SUM(C$3:C433)/A433</f>
        <v>31.163745224617159</v>
      </c>
    </row>
    <row r="434" spans="1:4" x14ac:dyDescent="0.2">
      <c r="A434" s="18">
        <f t="shared" si="3"/>
        <v>432</v>
      </c>
      <c r="B434" s="19" t="s">
        <v>276</v>
      </c>
      <c r="C434" s="20">
        <v>23.780000690000001</v>
      </c>
      <c r="D434" s="18">
        <f>SUM(C$3:C434)/A434</f>
        <v>31.146653223379619</v>
      </c>
    </row>
    <row r="435" spans="1:4" x14ac:dyDescent="0.2">
      <c r="A435" s="18">
        <f t="shared" si="3"/>
        <v>433</v>
      </c>
      <c r="B435" s="19" t="s">
        <v>277</v>
      </c>
      <c r="C435" s="20">
        <v>24.100000380000001</v>
      </c>
      <c r="D435" s="18">
        <f>SUM(C$3:C435)/A435</f>
        <v>31.13037919833717</v>
      </c>
    </row>
    <row r="436" spans="1:4" x14ac:dyDescent="0.2">
      <c r="A436" s="18">
        <f t="shared" si="3"/>
        <v>434</v>
      </c>
      <c r="B436" s="19" t="s">
        <v>278</v>
      </c>
      <c r="C436" s="20">
        <v>24.450000760000002</v>
      </c>
      <c r="D436" s="18">
        <f>SUM(C$3:C436)/A436</f>
        <v>31.114986621290313</v>
      </c>
    </row>
    <row r="437" spans="1:4" x14ac:dyDescent="0.2">
      <c r="A437" s="18">
        <f t="shared" si="3"/>
        <v>435</v>
      </c>
      <c r="B437" s="19" t="s">
        <v>279</v>
      </c>
      <c r="C437" s="20">
        <v>24.520000459999999</v>
      </c>
      <c r="D437" s="18">
        <f>SUM(C$3:C437)/A437</f>
        <v>31.099825733563208</v>
      </c>
    </row>
    <row r="438" spans="1:4" x14ac:dyDescent="0.2">
      <c r="A438" s="18">
        <f t="shared" si="3"/>
        <v>436</v>
      </c>
      <c r="B438" s="19" t="s">
        <v>280</v>
      </c>
      <c r="C438" s="20">
        <v>24.530000690000001</v>
      </c>
      <c r="D438" s="18">
        <f>SUM(C$3:C438)/A438</f>
        <v>31.084757327499986</v>
      </c>
    </row>
    <row r="439" spans="1:4" x14ac:dyDescent="0.2">
      <c r="A439" s="18">
        <f t="shared" si="3"/>
        <v>437</v>
      </c>
      <c r="B439" s="19" t="s">
        <v>281</v>
      </c>
      <c r="C439" s="20">
        <v>24.739999770000001</v>
      </c>
      <c r="D439" s="18">
        <f>SUM(C$3:C439)/A439</f>
        <v>31.0702384314874</v>
      </c>
    </row>
    <row r="440" spans="1:4" x14ac:dyDescent="0.2">
      <c r="A440" s="18">
        <f t="shared" si="3"/>
        <v>438</v>
      </c>
      <c r="B440" s="19" t="s">
        <v>282</v>
      </c>
      <c r="C440" s="20">
        <v>24.829999919999999</v>
      </c>
      <c r="D440" s="18">
        <f>SUM(C$3:C440)/A440</f>
        <v>31.055991311598159</v>
      </c>
    </row>
    <row r="441" spans="1:4" x14ac:dyDescent="0.2">
      <c r="A441" s="18">
        <f t="shared" si="3"/>
        <v>439</v>
      </c>
      <c r="B441" s="19" t="s">
        <v>283</v>
      </c>
      <c r="C441" s="20">
        <v>25.170000080000001</v>
      </c>
      <c r="D441" s="18">
        <f>SUM(C$3:C441)/A441</f>
        <v>31.042583586697024</v>
      </c>
    </row>
    <row r="442" spans="1:4" x14ac:dyDescent="0.2">
      <c r="A442" s="18">
        <f t="shared" si="3"/>
        <v>440</v>
      </c>
      <c r="B442" s="19">
        <v>44956</v>
      </c>
      <c r="C442" s="20">
        <v>24.899999619999999</v>
      </c>
      <c r="D442" s="18">
        <f>SUM(C$3:C442)/A442</f>
        <v>31.028623168590894</v>
      </c>
    </row>
    <row r="443" spans="1:4" x14ac:dyDescent="0.2">
      <c r="A443" s="18">
        <f t="shared" si="3"/>
        <v>441</v>
      </c>
      <c r="B443" s="19">
        <v>44957</v>
      </c>
      <c r="C443" s="20">
        <v>24.899999619999999</v>
      </c>
      <c r="D443" s="18">
        <f>SUM(C$3:C443)/A443</f>
        <v>31.014726063038534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2023-03-07T04:20:50Z</dcterms:modified>
</cp:coreProperties>
</file>