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685" yWindow="2685" windowWidth="15600" windowHeight="8880" activeTab="1"/>
  </bookViews>
  <sheets>
    <sheet name="模型二 (1)平均线" sheetId="13" r:id="rId1"/>
    <sheet name="模型二 (1)MA250" sheetId="10" r:id="rId2"/>
  </sheets>
  <definedNames>
    <definedName name="_xlnm._FilterDatabase" localSheetId="1" hidden="1">'模型二 (1)MA250'!$O$1:$O$65</definedName>
    <definedName name="_xlnm._FilterDatabase" localSheetId="0" hidden="1">'模型二 (1)平均线'!$O$1:$O$77</definedName>
    <definedName name="金额" localSheetId="1">OFFSET('模型二 (1)MA250'!J1,0,0,COUNTA('模型二 (1)MA250'!J:J)-1)</definedName>
    <definedName name="金额" localSheetId="0">OFFSET('模型二 (1)平均线'!J1,0,0,COUNTA('模型二 (1)平均线'!J:J)-1)</definedName>
    <definedName name="时间" localSheetId="1">OFFSET('模型二 (1)MA250'!A1,0,0,COUNTA('模型二 (1)MA250'!A:A)-1)</definedName>
    <definedName name="时间" localSheetId="0">OFFSET('模型二 (1)平均线'!A1,0,0,COUNTA('模型二 (1)平均线'!A:A)-1)</definedName>
    <definedName name="资产" localSheetId="1">OFFSET('模型二 (1)MA250'!I1,0,0,COUNTA('模型二 (1)MA250'!I:I)-1)</definedName>
    <definedName name="资产" localSheetId="0">OFFSET('模型二 (1)平均线'!I1048576,0,0,COUNTA('模型二 (1)平均线'!I:I)-1)</definedName>
    <definedName name="资金" localSheetId="1">OFFSET('模型二 (1)MA250'!H1,0,0,COUNTA('模型二 (1)MA250'!H:H)-1)</definedName>
    <definedName name="资金" localSheetId="0">OFFSET('模型二 (1)平均线'!H1,0,0,COUNTA('模型二 (1)平均线'!H:H)-1)</definedName>
  </definedNames>
  <calcPr calcId="145621"/>
</workbook>
</file>

<file path=xl/calcChain.xml><?xml version="1.0" encoding="utf-8"?>
<calcChain xmlns="http://schemas.openxmlformats.org/spreadsheetml/2006/main">
  <c r="AC17" i="10" l="1"/>
  <c r="AC15" i="10"/>
  <c r="AC14" i="10"/>
  <c r="AC13" i="10"/>
  <c r="AC12" i="10"/>
  <c r="AC11" i="10"/>
  <c r="AC10" i="10"/>
  <c r="AF18" i="13"/>
  <c r="AF16" i="13"/>
  <c r="AF15" i="13"/>
  <c r="AF14" i="13"/>
  <c r="AF13" i="13"/>
  <c r="AF12" i="13"/>
  <c r="AF11" i="13"/>
  <c r="AF10" i="13"/>
  <c r="Z14" i="10" l="1"/>
  <c r="Z13" i="10"/>
  <c r="Z12" i="10"/>
  <c r="Z11" i="10"/>
  <c r="Z10" i="10"/>
  <c r="AC15" i="13"/>
  <c r="AC14" i="13"/>
  <c r="AC13" i="13"/>
  <c r="AC12" i="13"/>
  <c r="AC11" i="13"/>
  <c r="AC10" i="13"/>
  <c r="AC17" i="13" s="1"/>
  <c r="Z16" i="10" l="1"/>
  <c r="AF7" i="10" l="1"/>
  <c r="AF6" i="10"/>
  <c r="AF5" i="10"/>
  <c r="AF4" i="10"/>
  <c r="Z14" i="13"/>
  <c r="Z13" i="13"/>
  <c r="Z12" i="13"/>
  <c r="Z11" i="13"/>
  <c r="Z10" i="13"/>
  <c r="Z16" i="13" l="1"/>
  <c r="AF9" i="10"/>
  <c r="AB4" i="13" l="1"/>
  <c r="AC4" i="13" s="1"/>
  <c r="AE4" i="13"/>
  <c r="AF4" i="13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0" l="1"/>
  <c r="AB6" i="10" l="1"/>
  <c r="AC6" i="10" s="1"/>
  <c r="Z7" i="13"/>
  <c r="AC8" i="10" l="1"/>
  <c r="AC8" i="13" l="1"/>
  <c r="AE7" i="13" l="1"/>
  <c r="AF7" i="13" s="1"/>
  <c r="AF9" i="13" l="1"/>
  <c r="G3" i="10" l="1"/>
  <c r="G3" i="13" l="1"/>
</calcChain>
</file>

<file path=xl/sharedStrings.xml><?xml version="1.0" encoding="utf-8"?>
<sst xmlns="http://schemas.openxmlformats.org/spreadsheetml/2006/main" count="40" uniqueCount="22">
  <si>
    <t>日期</t>
    <phoneticPr fontId="6" type="noConversion"/>
  </si>
  <si>
    <t>人工智能产业指数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</si>
  <si>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</si>
  <si>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</si>
  <si>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</si>
  <si>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</si>
  <si>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</si>
  <si>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</si>
  <si>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</si>
  <si>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盈利金额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</si>
  <si>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</si>
  <si>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</si>
  <si>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</si>
  <si>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</si>
  <si>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</si>
  <si>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盈利金额</t>
    <phoneticPr fontId="1" type="noConversion"/>
  </si>
  <si>
    <t>回收资金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</si>
  <si>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</si>
  <si>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</si>
  <si>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7" type="noConversion"/>
  </si>
  <si>
    <t>MA250</t>
    <phoneticPr fontId="6" type="noConversion"/>
  </si>
  <si>
    <t>单位：元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</si>
</sst>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89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</c:numCache>
            </c:numRef>
          </c:cat>
          <c:val>
            <c:numRef>
              <c:f>'模型二 (1)平均线'!资金</c:f>
              <c:numCache>
                <c:formatCode>0.00_ </c:formatCode>
                <c:ptCount val="89"/>
                <c:pt idx="0">
                  <c:v>27.550142857142728</c:v>
                </c:pt>
                <c:pt idx="1">
                  <c:v>139.31725223214269</c:v>
                </c:pt>
                <c:pt idx="2">
                  <c:v>255.89543492445097</c:v>
                </c:pt>
                <c:pt idx="3">
                  <c:v>255.89543492445097</c:v>
                </c:pt>
                <c:pt idx="4">
                  <c:v>265.18417702971459</c:v>
                </c:pt>
                <c:pt idx="5">
                  <c:v>265.18417702971459</c:v>
                </c:pt>
                <c:pt idx="6">
                  <c:v>265.18417702971459</c:v>
                </c:pt>
                <c:pt idx="7">
                  <c:v>265.18417702971459</c:v>
                </c:pt>
                <c:pt idx="8">
                  <c:v>265.18417702971459</c:v>
                </c:pt>
                <c:pt idx="9">
                  <c:v>304.12500617544276</c:v>
                </c:pt>
                <c:pt idx="10">
                  <c:v>397.46818038358725</c:v>
                </c:pt>
                <c:pt idx="11">
                  <c:v>502.69741767172258</c:v>
                </c:pt>
                <c:pt idx="12">
                  <c:v>502.69741767172258</c:v>
                </c:pt>
                <c:pt idx="13">
                  <c:v>502.69741767172258</c:v>
                </c:pt>
                <c:pt idx="14">
                  <c:v>558.28026163145478</c:v>
                </c:pt>
                <c:pt idx="15">
                  <c:v>716.78969559371933</c:v>
                </c:pt>
                <c:pt idx="16">
                  <c:v>864.0840529466609</c:v>
                </c:pt>
                <c:pt idx="17">
                  <c:v>1054.2227237455593</c:v>
                </c:pt>
                <c:pt idx="18">
                  <c:v>1249.3650863110042</c:v>
                </c:pt>
                <c:pt idx="19">
                  <c:v>1570.7889738110043</c:v>
                </c:pt>
                <c:pt idx="20">
                  <c:v>1810.6996266546064</c:v>
                </c:pt>
                <c:pt idx="21">
                  <c:v>2111.9093732609417</c:v>
                </c:pt>
                <c:pt idx="22">
                  <c:v>2395.4200068816317</c:v>
                </c:pt>
                <c:pt idx="23">
                  <c:v>2397.2416290110682</c:v>
                </c:pt>
                <c:pt idx="24">
                  <c:v>2397.2416290110682</c:v>
                </c:pt>
                <c:pt idx="25">
                  <c:v>2397.2416290110682</c:v>
                </c:pt>
                <c:pt idx="26">
                  <c:v>2399.7354959241925</c:v>
                </c:pt>
                <c:pt idx="27">
                  <c:v>2399.7354959241925</c:v>
                </c:pt>
                <c:pt idx="28">
                  <c:v>2399.7354959241925</c:v>
                </c:pt>
                <c:pt idx="29">
                  <c:v>2399.7354959241925</c:v>
                </c:pt>
                <c:pt idx="30">
                  <c:v>2399.7354959241925</c:v>
                </c:pt>
                <c:pt idx="31">
                  <c:v>2399.7354959241925</c:v>
                </c:pt>
                <c:pt idx="32">
                  <c:v>2399.7354959241925</c:v>
                </c:pt>
                <c:pt idx="33">
                  <c:v>2399.7354959241925</c:v>
                </c:pt>
                <c:pt idx="34">
                  <c:v>2399.7354959241925</c:v>
                </c:pt>
                <c:pt idx="35">
                  <c:v>2399.7354959241925</c:v>
                </c:pt>
                <c:pt idx="36">
                  <c:v>2399.7354959241925</c:v>
                </c:pt>
                <c:pt idx="37">
                  <c:v>2399.7354959241925</c:v>
                </c:pt>
                <c:pt idx="38">
                  <c:v>2399.7354959241925</c:v>
                </c:pt>
                <c:pt idx="39">
                  <c:v>2399.7354959241925</c:v>
                </c:pt>
                <c:pt idx="40">
                  <c:v>2399.7354959241925</c:v>
                </c:pt>
                <c:pt idx="41">
                  <c:v>2399.7354959241925</c:v>
                </c:pt>
                <c:pt idx="42">
                  <c:v>2399.7354959241925</c:v>
                </c:pt>
                <c:pt idx="43">
                  <c:v>2399.7354959241925</c:v>
                </c:pt>
                <c:pt idx="44">
                  <c:v>2399.7354959241925</c:v>
                </c:pt>
                <c:pt idx="45">
                  <c:v>2399.7354959241925</c:v>
                </c:pt>
                <c:pt idx="46">
                  <c:v>2399.7354959241925</c:v>
                </c:pt>
                <c:pt idx="47">
                  <c:v>2399.7354959241925</c:v>
                </c:pt>
                <c:pt idx="48">
                  <c:v>2399.7354959241925</c:v>
                </c:pt>
                <c:pt idx="49">
                  <c:v>2399.7354959241925</c:v>
                </c:pt>
                <c:pt idx="50">
                  <c:v>2399.7354959241925</c:v>
                </c:pt>
                <c:pt idx="51">
                  <c:v>2399.7354959241925</c:v>
                </c:pt>
                <c:pt idx="52">
                  <c:v>2399.7354959241925</c:v>
                </c:pt>
                <c:pt idx="53">
                  <c:v>2399.7354959241925</c:v>
                </c:pt>
                <c:pt idx="54">
                  <c:v>2399.7354959241925</c:v>
                </c:pt>
                <c:pt idx="55">
                  <c:v>2399.7354959241925</c:v>
                </c:pt>
                <c:pt idx="56">
                  <c:v>2399.7354959241925</c:v>
                </c:pt>
                <c:pt idx="57">
                  <c:v>2399.7354959241925</c:v>
                </c:pt>
                <c:pt idx="58">
                  <c:v>2399.7354959241925</c:v>
                </c:pt>
                <c:pt idx="59">
                  <c:v>2399.7354959241925</c:v>
                </c:pt>
                <c:pt idx="60">
                  <c:v>2399.7354959241925</c:v>
                </c:pt>
                <c:pt idx="61">
                  <c:v>2710.3066380378809</c:v>
                </c:pt>
                <c:pt idx="62">
                  <c:v>2901.3939874069629</c:v>
                </c:pt>
                <c:pt idx="63">
                  <c:v>2959.8496460570755</c:v>
                </c:pt>
                <c:pt idx="64">
                  <c:v>2982.9438651410419</c:v>
                </c:pt>
                <c:pt idx="65">
                  <c:v>3091.370097699179</c:v>
                </c:pt>
                <c:pt idx="66">
                  <c:v>3350.2758931201511</c:v>
                </c:pt>
                <c:pt idx="67">
                  <c:v>3435.7788599084693</c:v>
                </c:pt>
                <c:pt idx="68">
                  <c:v>3482.9216533711101</c:v>
                </c:pt>
                <c:pt idx="69">
                  <c:v>3587.6850243046301</c:v>
                </c:pt>
                <c:pt idx="70">
                  <c:v>3587.6850243046301</c:v>
                </c:pt>
                <c:pt idx="71">
                  <c:v>3587.6850243046301</c:v>
                </c:pt>
                <c:pt idx="72">
                  <c:v>3587.6850243046301</c:v>
                </c:pt>
                <c:pt idx="73">
                  <c:v>3587.6850243046301</c:v>
                </c:pt>
                <c:pt idx="74">
                  <c:v>3587.6850243046301</c:v>
                </c:pt>
                <c:pt idx="75">
                  <c:v>3587.6850243046301</c:v>
                </c:pt>
                <c:pt idx="76">
                  <c:v>3587.6850243046301</c:v>
                </c:pt>
                <c:pt idx="77">
                  <c:v>3587.6850243046301</c:v>
                </c:pt>
                <c:pt idx="78">
                  <c:v>3587.6850243046301</c:v>
                </c:pt>
                <c:pt idx="79">
                  <c:v>3587.6850243046301</c:v>
                </c:pt>
                <c:pt idx="80">
                  <c:v>3587.6850243046301</c:v>
                </c:pt>
                <c:pt idx="81">
                  <c:v>3587.6850243046301</c:v>
                </c:pt>
                <c:pt idx="82">
                  <c:v>3726.5804042211957</c:v>
                </c:pt>
                <c:pt idx="83">
                  <c:v>3726.5804042211957</c:v>
                </c:pt>
                <c:pt idx="84">
                  <c:v>3726.5804042211957</c:v>
                </c:pt>
                <c:pt idx="85">
                  <c:v>3726.5804042211957</c:v>
                </c:pt>
                <c:pt idx="86">
                  <c:v>3781.2584127730765</c:v>
                </c:pt>
                <c:pt idx="87">
                  <c:v>3935.4982483624722</c:v>
                </c:pt>
                <c:pt idx="88">
                  <c:v>4051.8552984738299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'模型二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89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</c:numCache>
            </c:numRef>
          </c:cat>
          <c:val>
            <c:numRef>
              <c:f>'模型二 (1)平均线'!资产</c:f>
              <c:numCache>
                <c:formatCode>0.00_ </c:formatCode>
                <c:ptCount val="89"/>
                <c:pt idx="1">
                  <c:v>27.550142857142728</c:v>
                </c:pt>
                <c:pt idx="2">
                  <c:v>136.73071298737167</c:v>
                </c:pt>
                <c:pt idx="3">
                  <c:v>246.86232353702252</c:v>
                </c:pt>
                <c:pt idx="4">
                  <c:v>267.28210707160076</c:v>
                </c:pt>
                <c:pt idx="5">
                  <c:v>271.47269264235462</c:v>
                </c:pt>
                <c:pt idx="6">
                  <c:v>294.61060011615257</c:v>
                </c:pt>
                <c:pt idx="7">
                  <c:v>294.18535146134047</c:v>
                </c:pt>
                <c:pt idx="8">
                  <c:v>291.76383902910169</c:v>
                </c:pt>
                <c:pt idx="9">
                  <c:v>291.35158882300016</c:v>
                </c:pt>
                <c:pt idx="10">
                  <c:v>328.80443799445595</c:v>
                </c:pt>
                <c:pt idx="11">
                  <c:v>418.96738507619898</c:v>
                </c:pt>
                <c:pt idx="12">
                  <c:v>521.27269350288816</c:v>
                </c:pt>
                <c:pt idx="13">
                  <c:v>554.23290116401051</c:v>
                </c:pt>
                <c:pt idx="14">
                  <c:v>546.71640600319972</c:v>
                </c:pt>
                <c:pt idx="15">
                  <c:v>591.77221453387801</c:v>
                </c:pt>
                <c:pt idx="16">
                  <c:v>728.03901716261157</c:v>
                </c:pt>
                <c:pt idx="17">
                  <c:v>875.74775345116973</c:v>
                </c:pt>
                <c:pt idx="18">
                  <c:v>1041.509734880296</c:v>
                </c:pt>
                <c:pt idx="19">
                  <c:v>1227.5006444651085</c:v>
                </c:pt>
                <c:pt idx="20">
                  <c:v>1441.0078340659261</c:v>
                </c:pt>
                <c:pt idx="21">
                  <c:v>1755.0396082203852</c:v>
                </c:pt>
                <c:pt idx="22">
                  <c:v>1961.8999213933344</c:v>
                </c:pt>
                <c:pt idx="23">
                  <c:v>2252.948430691451</c:v>
                </c:pt>
                <c:pt idx="24">
                  <c:v>2767.2580750916109</c:v>
                </c:pt>
                <c:pt idx="25">
                  <c:v>3022.7631932507707</c:v>
                </c:pt>
                <c:pt idx="26">
                  <c:v>2927.5266881023304</c:v>
                </c:pt>
                <c:pt idx="27">
                  <c:v>2805.2299385403758</c:v>
                </c:pt>
                <c:pt idx="28">
                  <c:v>2867.9977249046274</c:v>
                </c:pt>
                <c:pt idx="29">
                  <c:v>2880.7747887278465</c:v>
                </c:pt>
                <c:pt idx="30">
                  <c:v>2961.099388142412</c:v>
                </c:pt>
                <c:pt idx="31">
                  <c:v>3047.4211447806897</c:v>
                </c:pt>
                <c:pt idx="32">
                  <c:v>3079.5821307106153</c:v>
                </c:pt>
                <c:pt idx="33">
                  <c:v>3090.207905587803</c:v>
                </c:pt>
                <c:pt idx="34">
                  <c:v>3217.9034879507626</c:v>
                </c:pt>
                <c:pt idx="35">
                  <c:v>3387.4430095085036</c:v>
                </c:pt>
                <c:pt idx="36">
                  <c:v>3489.6873280038235</c:v>
                </c:pt>
                <c:pt idx="37">
                  <c:v>3349.2664254597594</c:v>
                </c:pt>
                <c:pt idx="38">
                  <c:v>3400.2100567542902</c:v>
                </c:pt>
                <c:pt idx="39">
                  <c:v>3393.7501919503693</c:v>
                </c:pt>
                <c:pt idx="40">
                  <c:v>3419.9347522582125</c:v>
                </c:pt>
                <c:pt idx="41">
                  <c:v>3419.9347522582125</c:v>
                </c:pt>
                <c:pt idx="42">
                  <c:v>3419.9347522582125</c:v>
                </c:pt>
                <c:pt idx="43">
                  <c:v>3419.9347522582125</c:v>
                </c:pt>
                <c:pt idx="44">
                  <c:v>3419.9347522582125</c:v>
                </c:pt>
                <c:pt idx="45">
                  <c:v>3419.9347522582125</c:v>
                </c:pt>
                <c:pt idx="46">
                  <c:v>3419.9347522582125</c:v>
                </c:pt>
                <c:pt idx="47">
                  <c:v>3419.9347522582125</c:v>
                </c:pt>
                <c:pt idx="48">
                  <c:v>3419.9347522582125</c:v>
                </c:pt>
                <c:pt idx="49">
                  <c:v>3419.9347522582125</c:v>
                </c:pt>
                <c:pt idx="50">
                  <c:v>3419.9347522582125</c:v>
                </c:pt>
                <c:pt idx="51">
                  <c:v>3419.9347522582125</c:v>
                </c:pt>
                <c:pt idx="52">
                  <c:v>3419.9347522582125</c:v>
                </c:pt>
                <c:pt idx="53">
                  <c:v>3419.9347522582125</c:v>
                </c:pt>
                <c:pt idx="54">
                  <c:v>3419.9347522582125</c:v>
                </c:pt>
                <c:pt idx="55">
                  <c:v>3419.9347522582125</c:v>
                </c:pt>
                <c:pt idx="56">
                  <c:v>3419.9347522582125</c:v>
                </c:pt>
                <c:pt idx="57">
                  <c:v>3419.9347522582125</c:v>
                </c:pt>
                <c:pt idx="58">
                  <c:v>3419.9347522582125</c:v>
                </c:pt>
                <c:pt idx="59">
                  <c:v>3419.9347522582125</c:v>
                </c:pt>
                <c:pt idx="60">
                  <c:v>3419.9347522582125</c:v>
                </c:pt>
                <c:pt idx="61">
                  <c:v>3419.9347522582125</c:v>
                </c:pt>
                <c:pt idx="62">
                  <c:v>3730.5058943719009</c:v>
                </c:pt>
                <c:pt idx="63">
                  <c:v>3949.5024503798877</c:v>
                </c:pt>
                <c:pt idx="64">
                  <c:v>4057.1676399562484</c:v>
                </c:pt>
                <c:pt idx="65">
                  <c:v>4094.4130128344723</c:v>
                </c:pt>
                <c:pt idx="66">
                  <c:v>4166.0938439923584</c:v>
                </c:pt>
                <c:pt idx="67">
                  <c:v>4348.1472011607748</c:v>
                </c:pt>
                <c:pt idx="68">
                  <c:v>4553.2755358340419</c:v>
                </c:pt>
                <c:pt idx="69">
                  <c:v>4629.0449532534594</c:v>
                </c:pt>
                <c:pt idx="70">
                  <c:v>4687.9403225778906</c:v>
                </c:pt>
                <c:pt idx="71">
                  <c:v>4853.0389304266973</c:v>
                </c:pt>
                <c:pt idx="72">
                  <c:v>4962.1784997953009</c:v>
                </c:pt>
                <c:pt idx="73">
                  <c:v>5099.7393384845409</c:v>
                </c:pt>
                <c:pt idx="74">
                  <c:v>5048.0173225405779</c:v>
                </c:pt>
                <c:pt idx="75">
                  <c:v>5082.1464599692426</c:v>
                </c:pt>
                <c:pt idx="76">
                  <c:v>5085.8382814380839</c:v>
                </c:pt>
                <c:pt idx="77">
                  <c:v>5085.8382814380839</c:v>
                </c:pt>
                <c:pt idx="78">
                  <c:v>5085.8382814380839</c:v>
                </c:pt>
                <c:pt idx="79">
                  <c:v>5085.8382814380839</c:v>
                </c:pt>
                <c:pt idx="80">
                  <c:v>5085.8382814380839</c:v>
                </c:pt>
                <c:pt idx="81">
                  <c:v>5085.8382814380839</c:v>
                </c:pt>
                <c:pt idx="82">
                  <c:v>5085.8382814380839</c:v>
                </c:pt>
                <c:pt idx="83">
                  <c:v>5224.7336613546495</c:v>
                </c:pt>
                <c:pt idx="84">
                  <c:v>5243.5475282567822</c:v>
                </c:pt>
                <c:pt idx="85">
                  <c:v>5246.9783896357367</c:v>
                </c:pt>
                <c:pt idx="86">
                  <c:v>5246.9783896357367</c:v>
                </c:pt>
                <c:pt idx="87">
                  <c:v>5301.656398187617</c:v>
                </c:pt>
                <c:pt idx="88">
                  <c:v>5452.4097125625394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'模型二 (1)平均线'!$J$1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89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</c:numCache>
            </c:numRef>
          </c:cat>
          <c:val>
            <c:numRef>
              <c:f>'模型二 (1)平均线'!金额</c:f>
              <c:numCache>
                <c:formatCode>0.00_ </c:formatCode>
                <c:ptCount val="89"/>
                <c:pt idx="0">
                  <c:v>0</c:v>
                </c:pt>
                <c:pt idx="1">
                  <c:v>-2.5865392447710178</c:v>
                </c:pt>
                <c:pt idx="2">
                  <c:v>-9.0331113874284483</c:v>
                </c:pt>
                <c:pt idx="3">
                  <c:v>11.386672147149795</c:v>
                </c:pt>
                <c:pt idx="4">
                  <c:v>6.2885156126400261</c:v>
                </c:pt>
                <c:pt idx="5">
                  <c:v>29.426423086437978</c:v>
                </c:pt>
                <c:pt idx="6">
                  <c:v>29.001174431625884</c:v>
                </c:pt>
                <c:pt idx="7">
                  <c:v>26.579661999387099</c:v>
                </c:pt>
                <c:pt idx="8">
                  <c:v>26.167411793285567</c:v>
                </c:pt>
                <c:pt idx="9">
                  <c:v>24.679431819013189</c:v>
                </c:pt>
                <c:pt idx="10">
                  <c:v>21.499204692611727</c:v>
                </c:pt>
                <c:pt idx="11">
                  <c:v>18.575275831165584</c:v>
                </c:pt>
                <c:pt idx="12">
                  <c:v>51.535483492287938</c:v>
                </c:pt>
                <c:pt idx="13">
                  <c:v>44.018988331477146</c:v>
                </c:pt>
                <c:pt idx="14">
                  <c:v>33.491952902423236</c:v>
                </c:pt>
                <c:pt idx="15">
                  <c:v>11.249321568892242</c:v>
                </c:pt>
                <c:pt idx="16">
                  <c:v>11.663700504508824</c:v>
                </c:pt>
                <c:pt idx="17">
                  <c:v>-12.712988865263242</c:v>
                </c:pt>
                <c:pt idx="18">
                  <c:v>-21.864441845895726</c:v>
                </c:pt>
                <c:pt idx="19">
                  <c:v>-129.78113974507824</c:v>
                </c:pt>
                <c:pt idx="20">
                  <c:v>-55.660018434221229</c:v>
                </c:pt>
                <c:pt idx="21">
                  <c:v>-150.00945186760737</c:v>
                </c:pt>
                <c:pt idx="22">
                  <c:v>-142.47157619018071</c:v>
                </c:pt>
                <c:pt idx="23">
                  <c:v>370.01644608054266</c:v>
                </c:pt>
                <c:pt idx="24">
                  <c:v>625.52156423970246</c:v>
                </c:pt>
                <c:pt idx="25">
                  <c:v>530.28505909126216</c:v>
                </c:pt>
                <c:pt idx="26">
                  <c:v>405.49444261618328</c:v>
                </c:pt>
                <c:pt idx="27">
                  <c:v>468.26222898043488</c:v>
                </c:pt>
                <c:pt idx="28">
                  <c:v>481.03929280365401</c:v>
                </c:pt>
                <c:pt idx="29">
                  <c:v>561.36389221821946</c:v>
                </c:pt>
                <c:pt idx="30">
                  <c:v>647.68564885649721</c:v>
                </c:pt>
                <c:pt idx="31">
                  <c:v>679.84663478642278</c:v>
                </c:pt>
                <c:pt idx="32">
                  <c:v>690.47240966361051</c:v>
                </c:pt>
                <c:pt idx="33">
                  <c:v>818.16799202657012</c:v>
                </c:pt>
                <c:pt idx="34">
                  <c:v>987.70751358431107</c:v>
                </c:pt>
                <c:pt idx="35">
                  <c:v>1089.951832079631</c:v>
                </c:pt>
                <c:pt idx="36">
                  <c:v>949.53092953556688</c:v>
                </c:pt>
                <c:pt idx="37">
                  <c:v>1000.4745608300977</c:v>
                </c:pt>
                <c:pt idx="38">
                  <c:v>994.01469602617681</c:v>
                </c:pt>
                <c:pt idx="39">
                  <c:v>1020.19925633402</c:v>
                </c:pt>
                <c:pt idx="40">
                  <c:v>1020.19925633402</c:v>
                </c:pt>
                <c:pt idx="41">
                  <c:v>1020.19925633402</c:v>
                </c:pt>
                <c:pt idx="42">
                  <c:v>1020.19925633402</c:v>
                </c:pt>
                <c:pt idx="43">
                  <c:v>1020.19925633402</c:v>
                </c:pt>
                <c:pt idx="44">
                  <c:v>1020.19925633402</c:v>
                </c:pt>
                <c:pt idx="45">
                  <c:v>1020.19925633402</c:v>
                </c:pt>
                <c:pt idx="46">
                  <c:v>1020.19925633402</c:v>
                </c:pt>
                <c:pt idx="47">
                  <c:v>1020.19925633402</c:v>
                </c:pt>
                <c:pt idx="48">
                  <c:v>1020.19925633402</c:v>
                </c:pt>
                <c:pt idx="49">
                  <c:v>1020.19925633402</c:v>
                </c:pt>
                <c:pt idx="50">
                  <c:v>1020.19925633402</c:v>
                </c:pt>
                <c:pt idx="51">
                  <c:v>1020.19925633402</c:v>
                </c:pt>
                <c:pt idx="52">
                  <c:v>1020.19925633402</c:v>
                </c:pt>
                <c:pt idx="53">
                  <c:v>1020.19925633402</c:v>
                </c:pt>
                <c:pt idx="54">
                  <c:v>1020.19925633402</c:v>
                </c:pt>
                <c:pt idx="55">
                  <c:v>1020.19925633402</c:v>
                </c:pt>
                <c:pt idx="56">
                  <c:v>1020.19925633402</c:v>
                </c:pt>
                <c:pt idx="57">
                  <c:v>1020.19925633402</c:v>
                </c:pt>
                <c:pt idx="58">
                  <c:v>1020.19925633402</c:v>
                </c:pt>
                <c:pt idx="59">
                  <c:v>1020.19925633402</c:v>
                </c:pt>
                <c:pt idx="60">
                  <c:v>1020.19925633402</c:v>
                </c:pt>
                <c:pt idx="61">
                  <c:v>1020.19925633402</c:v>
                </c:pt>
                <c:pt idx="62">
                  <c:v>1048.1084629729248</c:v>
                </c:pt>
                <c:pt idx="63">
                  <c:v>1097.317993899173</c:v>
                </c:pt>
                <c:pt idx="64">
                  <c:v>1111.4691476934304</c:v>
                </c:pt>
                <c:pt idx="65">
                  <c:v>1074.7237462931794</c:v>
                </c:pt>
                <c:pt idx="66">
                  <c:v>997.87130804062372</c:v>
                </c:pt>
                <c:pt idx="67">
                  <c:v>1117.4966759255726</c:v>
                </c:pt>
                <c:pt idx="68">
                  <c:v>1146.1232998823493</c:v>
                </c:pt>
                <c:pt idx="69">
                  <c:v>1100.2552982732605</c:v>
                </c:pt>
                <c:pt idx="70">
                  <c:v>1265.3539061220672</c:v>
                </c:pt>
                <c:pt idx="71">
                  <c:v>1374.4934754906708</c:v>
                </c:pt>
                <c:pt idx="72">
                  <c:v>1512.0543141799108</c:v>
                </c:pt>
                <c:pt idx="73">
                  <c:v>1460.3322982359477</c:v>
                </c:pt>
                <c:pt idx="74">
                  <c:v>1494.4614356646125</c:v>
                </c:pt>
                <c:pt idx="75">
                  <c:v>1498.1532571334537</c:v>
                </c:pt>
                <c:pt idx="76">
                  <c:v>1498.1532571334537</c:v>
                </c:pt>
                <c:pt idx="77">
                  <c:v>1498.1532571334537</c:v>
                </c:pt>
                <c:pt idx="78">
                  <c:v>1498.1532571334537</c:v>
                </c:pt>
                <c:pt idx="79">
                  <c:v>1498.1532571334537</c:v>
                </c:pt>
                <c:pt idx="80">
                  <c:v>1498.1532571334537</c:v>
                </c:pt>
                <c:pt idx="81">
                  <c:v>1498.1532571334537</c:v>
                </c:pt>
                <c:pt idx="82">
                  <c:v>1498.1532571334537</c:v>
                </c:pt>
                <c:pt idx="83">
                  <c:v>1516.9671240355865</c:v>
                </c:pt>
                <c:pt idx="84">
                  <c:v>1520.3979854145409</c:v>
                </c:pt>
                <c:pt idx="85">
                  <c:v>1520.3979854145409</c:v>
                </c:pt>
                <c:pt idx="86">
                  <c:v>1520.3979854145405</c:v>
                </c:pt>
                <c:pt idx="87">
                  <c:v>1516.9114642000673</c:v>
                </c:pt>
                <c:pt idx="88">
                  <c:v>1521.8344443674423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457728"/>
        <c:axId val="391189632"/>
      </c:lineChart>
      <c:dateAx>
        <c:axId val="38445772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189632"/>
        <c:crosses val="autoZero"/>
        <c:auto val="1"/>
        <c:lblOffset val="100"/>
        <c:baseTimeUnit val="days"/>
      </c:dateAx>
      <c:valAx>
        <c:axId val="39118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44577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77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</c:numCache>
            </c:numRef>
          </c:cat>
          <c:val>
            <c:numRef>
              <c:f>'模型二 (1)MA250'!资金</c:f>
              <c:numCache>
                <c:formatCode>0.00_ 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216.95312800000076</c:v>
                </c:pt>
                <c:pt idx="4">
                  <c:v>368.11291000000125</c:v>
                </c:pt>
                <c:pt idx="5">
                  <c:v>556.64933000000133</c:v>
                </c:pt>
                <c:pt idx="6">
                  <c:v>734.41542000000152</c:v>
                </c:pt>
                <c:pt idx="7">
                  <c:v>1020.480196000002</c:v>
                </c:pt>
                <c:pt idx="8">
                  <c:v>1203.6304280000031</c:v>
                </c:pt>
                <c:pt idx="9">
                  <c:v>1431.6926540000038</c:v>
                </c:pt>
                <c:pt idx="10">
                  <c:v>1625.1494560000042</c:v>
                </c:pt>
                <c:pt idx="11">
                  <c:v>1625.1494560000042</c:v>
                </c:pt>
                <c:pt idx="12">
                  <c:v>1625.1494560000042</c:v>
                </c:pt>
                <c:pt idx="13">
                  <c:v>1625.1494560000042</c:v>
                </c:pt>
                <c:pt idx="14">
                  <c:v>1625.1494560000042</c:v>
                </c:pt>
                <c:pt idx="15">
                  <c:v>1625.1494560000042</c:v>
                </c:pt>
                <c:pt idx="16">
                  <c:v>1625.1494560000042</c:v>
                </c:pt>
                <c:pt idx="17">
                  <c:v>1625.1494560000042</c:v>
                </c:pt>
                <c:pt idx="18">
                  <c:v>1625.1494560000042</c:v>
                </c:pt>
                <c:pt idx="19">
                  <c:v>1625.1494560000042</c:v>
                </c:pt>
                <c:pt idx="20">
                  <c:v>1625.1494560000042</c:v>
                </c:pt>
                <c:pt idx="21">
                  <c:v>1625.1494560000042</c:v>
                </c:pt>
                <c:pt idx="22">
                  <c:v>1625.1494560000042</c:v>
                </c:pt>
                <c:pt idx="23">
                  <c:v>1625.1494560000042</c:v>
                </c:pt>
                <c:pt idx="24">
                  <c:v>1625.1494560000042</c:v>
                </c:pt>
                <c:pt idx="25">
                  <c:v>1625.1494560000042</c:v>
                </c:pt>
                <c:pt idx="26">
                  <c:v>1625.1494560000042</c:v>
                </c:pt>
                <c:pt idx="27">
                  <c:v>1625.1494560000042</c:v>
                </c:pt>
                <c:pt idx="28">
                  <c:v>1625.1494560000042</c:v>
                </c:pt>
                <c:pt idx="29">
                  <c:v>1625.1494560000042</c:v>
                </c:pt>
                <c:pt idx="30">
                  <c:v>1625.1494560000042</c:v>
                </c:pt>
                <c:pt idx="31">
                  <c:v>1625.1494560000042</c:v>
                </c:pt>
                <c:pt idx="32">
                  <c:v>1625.1494560000042</c:v>
                </c:pt>
                <c:pt idx="33">
                  <c:v>1625.1494560000042</c:v>
                </c:pt>
                <c:pt idx="34">
                  <c:v>1628.7910260000049</c:v>
                </c:pt>
                <c:pt idx="35">
                  <c:v>1639.4913580000057</c:v>
                </c:pt>
                <c:pt idx="36">
                  <c:v>1770.0477340000052</c:v>
                </c:pt>
                <c:pt idx="37">
                  <c:v>1873.9421260000045</c:v>
                </c:pt>
                <c:pt idx="38">
                  <c:v>1873.9421260000045</c:v>
                </c:pt>
                <c:pt idx="39">
                  <c:v>1873.9421260000045</c:v>
                </c:pt>
                <c:pt idx="40">
                  <c:v>1873.9421260000045</c:v>
                </c:pt>
                <c:pt idx="41">
                  <c:v>1925.9650860000054</c:v>
                </c:pt>
                <c:pt idx="42">
                  <c:v>1989.5938260000055</c:v>
                </c:pt>
                <c:pt idx="43">
                  <c:v>2057.1615500000057</c:v>
                </c:pt>
                <c:pt idx="44">
                  <c:v>2064.5830120000064</c:v>
                </c:pt>
                <c:pt idx="45">
                  <c:v>2064.5830120000064</c:v>
                </c:pt>
                <c:pt idx="46">
                  <c:v>2257.2385880000079</c:v>
                </c:pt>
                <c:pt idx="47">
                  <c:v>2374.1318380000084</c:v>
                </c:pt>
                <c:pt idx="48">
                  <c:v>2633.8218760000091</c:v>
                </c:pt>
                <c:pt idx="49">
                  <c:v>3199.3673380000087</c:v>
                </c:pt>
                <c:pt idx="50">
                  <c:v>3612.957310000008</c:v>
                </c:pt>
                <c:pt idx="51">
                  <c:v>3856.0087800000078</c:v>
                </c:pt>
                <c:pt idx="52">
                  <c:v>4021.9754020000078</c:v>
                </c:pt>
                <c:pt idx="53">
                  <c:v>4235.9798100000071</c:v>
                </c:pt>
                <c:pt idx="54">
                  <c:v>4562.2859340000068</c:v>
                </c:pt>
                <c:pt idx="55">
                  <c:v>4688.6512340000072</c:v>
                </c:pt>
                <c:pt idx="56">
                  <c:v>4747.6790780000074</c:v>
                </c:pt>
                <c:pt idx="57">
                  <c:v>4830.1401940000078</c:v>
                </c:pt>
                <c:pt idx="58">
                  <c:v>4830.1401940000078</c:v>
                </c:pt>
                <c:pt idx="59">
                  <c:v>4830.1401940000078</c:v>
                </c:pt>
                <c:pt idx="60">
                  <c:v>4830.1401940000078</c:v>
                </c:pt>
                <c:pt idx="61">
                  <c:v>4830.1401940000078</c:v>
                </c:pt>
                <c:pt idx="62">
                  <c:v>4830.1401940000078</c:v>
                </c:pt>
                <c:pt idx="63">
                  <c:v>4830.1401940000078</c:v>
                </c:pt>
                <c:pt idx="64">
                  <c:v>4830.1401940000078</c:v>
                </c:pt>
                <c:pt idx="65">
                  <c:v>4830.1401940000078</c:v>
                </c:pt>
                <c:pt idx="66">
                  <c:v>4830.1401940000078</c:v>
                </c:pt>
                <c:pt idx="67">
                  <c:v>4830.1401940000078</c:v>
                </c:pt>
                <c:pt idx="68">
                  <c:v>4830.1401940000078</c:v>
                </c:pt>
                <c:pt idx="69">
                  <c:v>4830.1401940000078</c:v>
                </c:pt>
                <c:pt idx="70">
                  <c:v>5258.4664500000081</c:v>
                </c:pt>
                <c:pt idx="71">
                  <c:v>5467.3450080000084</c:v>
                </c:pt>
                <c:pt idx="72">
                  <c:v>5609.0739080000076</c:v>
                </c:pt>
                <c:pt idx="73">
                  <c:v>5800.7448620000077</c:v>
                </c:pt>
                <c:pt idx="74">
                  <c:v>6068.6050120000073</c:v>
                </c:pt>
                <c:pt idx="75">
                  <c:v>6398.9720740000075</c:v>
                </c:pt>
                <c:pt idx="76">
                  <c:v>6639.8119420000066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'模型二 (1)MA250'!$I$1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77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</c:numCache>
            </c:numRef>
          </c:cat>
          <c:val>
            <c:numRef>
              <c:f>'模型二 (1)MA250'!资产</c:f>
              <c:numCache>
                <c:formatCode>0.00_ 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212.55575416949151</c:v>
                </c:pt>
                <c:pt idx="4">
                  <c:v>363.93009094621533</c:v>
                </c:pt>
                <c:pt idx="5">
                  <c:v>536.57438677997914</c:v>
                </c:pt>
                <c:pt idx="6">
                  <c:v>707.55800320886669</c:v>
                </c:pt>
                <c:pt idx="7">
                  <c:v>909.71176679456289</c:v>
                </c:pt>
                <c:pt idx="8">
                  <c:v>1152.879479197911</c:v>
                </c:pt>
                <c:pt idx="9">
                  <c:v>1305.2741513950191</c:v>
                </c:pt>
                <c:pt idx="10">
                  <c:v>1504.7143635656378</c:v>
                </c:pt>
                <c:pt idx="11">
                  <c:v>1903.1524699952708</c:v>
                </c:pt>
                <c:pt idx="12">
                  <c:v>2092.2213351392056</c:v>
                </c:pt>
                <c:pt idx="13">
                  <c:v>2026.372575113543</c:v>
                </c:pt>
                <c:pt idx="14">
                  <c:v>1946.0036372696127</c:v>
                </c:pt>
                <c:pt idx="15">
                  <c:v>1983.7190710097182</c:v>
                </c:pt>
                <c:pt idx="16">
                  <c:v>1990.7609996678661</c:v>
                </c:pt>
                <c:pt idx="17">
                  <c:v>2031.218755893671</c:v>
                </c:pt>
                <c:pt idx="18">
                  <c:v>2070.0424198940818</c:v>
                </c:pt>
                <c:pt idx="19">
                  <c:v>2082.5865168633218</c:v>
                </c:pt>
                <c:pt idx="20">
                  <c:v>2086.0907134770578</c:v>
                </c:pt>
                <c:pt idx="21">
                  <c:v>2121.2666649160242</c:v>
                </c:pt>
                <c:pt idx="22">
                  <c:v>2154.5109296543583</c:v>
                </c:pt>
                <c:pt idx="23">
                  <c:v>2159.2747743102564</c:v>
                </c:pt>
                <c:pt idx="24">
                  <c:v>2159.2747743102564</c:v>
                </c:pt>
                <c:pt idx="25">
                  <c:v>2159.2747743102564</c:v>
                </c:pt>
                <c:pt idx="26">
                  <c:v>2159.2747743102564</c:v>
                </c:pt>
                <c:pt idx="27">
                  <c:v>2159.2747743102564</c:v>
                </c:pt>
                <c:pt idx="28">
                  <c:v>2159.2747743102564</c:v>
                </c:pt>
                <c:pt idx="29">
                  <c:v>2159.2747743102564</c:v>
                </c:pt>
                <c:pt idx="30">
                  <c:v>2159.2747743102564</c:v>
                </c:pt>
                <c:pt idx="31">
                  <c:v>2159.2747743102564</c:v>
                </c:pt>
                <c:pt idx="32">
                  <c:v>2159.2747743102564</c:v>
                </c:pt>
                <c:pt idx="33">
                  <c:v>2159.2747743102564</c:v>
                </c:pt>
                <c:pt idx="34">
                  <c:v>2162.916344310257</c:v>
                </c:pt>
                <c:pt idx="35">
                  <c:v>2173.6230619319954</c:v>
                </c:pt>
                <c:pt idx="36">
                  <c:v>2303.223633893982</c:v>
                </c:pt>
                <c:pt idx="37">
                  <c:v>2409.9656776720376</c:v>
                </c:pt>
                <c:pt idx="38">
                  <c:v>2427.4548513569662</c:v>
                </c:pt>
                <c:pt idx="39">
                  <c:v>2442.1362869366485</c:v>
                </c:pt>
                <c:pt idx="40">
                  <c:v>2436.5854488767377</c:v>
                </c:pt>
                <c:pt idx="41">
                  <c:v>2483.3465527457174</c:v>
                </c:pt>
                <c:pt idx="42">
                  <c:v>2545.2630756965418</c:v>
                </c:pt>
                <c:pt idx="43">
                  <c:v>2611.7323613925123</c:v>
                </c:pt>
                <c:pt idx="44">
                  <c:v>2627.5377759753405</c:v>
                </c:pt>
                <c:pt idx="45">
                  <c:v>2632.6303559717571</c:v>
                </c:pt>
                <c:pt idx="46">
                  <c:v>2794.3876953463241</c:v>
                </c:pt>
                <c:pt idx="47">
                  <c:v>2927.1539362553685</c:v>
                </c:pt>
                <c:pt idx="48">
                  <c:v>3135.5861670544855</c:v>
                </c:pt>
                <c:pt idx="49">
                  <c:v>3542.6500166883184</c:v>
                </c:pt>
                <c:pt idx="50">
                  <c:v>4062.1164629794043</c:v>
                </c:pt>
                <c:pt idx="51">
                  <c:v>4462.9203352572413</c:v>
                </c:pt>
                <c:pt idx="52">
                  <c:v>4675.4877350226261</c:v>
                </c:pt>
                <c:pt idx="53">
                  <c:v>4763.588282997167</c:v>
                </c:pt>
                <c:pt idx="54">
                  <c:v>4842.791089296923</c:v>
                </c:pt>
                <c:pt idx="55">
                  <c:v>5288.5558277635719</c:v>
                </c:pt>
                <c:pt idx="56">
                  <c:v>5421.4421416941914</c:v>
                </c:pt>
                <c:pt idx="57">
                  <c:v>5387.9358458787192</c:v>
                </c:pt>
                <c:pt idx="58">
                  <c:v>5781.6018143866768</c:v>
                </c:pt>
                <c:pt idx="59">
                  <c:v>6048.2297512717269</c:v>
                </c:pt>
                <c:pt idx="60">
                  <c:v>6414.7553812283222</c:v>
                </c:pt>
                <c:pt idx="61">
                  <c:v>6240.9766712020419</c:v>
                </c:pt>
                <c:pt idx="62">
                  <c:v>6396.3206704588383</c:v>
                </c:pt>
                <c:pt idx="63">
                  <c:v>6437.8856879996092</c:v>
                </c:pt>
                <c:pt idx="64">
                  <c:v>6336.133438855145</c:v>
                </c:pt>
                <c:pt idx="65">
                  <c:v>6327.4846509506451</c:v>
                </c:pt>
                <c:pt idx="66">
                  <c:v>6298.6996571103864</c:v>
                </c:pt>
                <c:pt idx="67">
                  <c:v>6276.6138989676274</c:v>
                </c:pt>
                <c:pt idx="68">
                  <c:v>6352.2932628588742</c:v>
                </c:pt>
                <c:pt idx="69">
                  <c:v>6340.8843712169046</c:v>
                </c:pt>
                <c:pt idx="70">
                  <c:v>6445.5449609969455</c:v>
                </c:pt>
                <c:pt idx="71">
                  <c:v>6853.9840771834351</c:v>
                </c:pt>
                <c:pt idx="72">
                  <c:v>7065.4715557005075</c:v>
                </c:pt>
                <c:pt idx="73">
                  <c:v>7160.7342058452996</c:v>
                </c:pt>
                <c:pt idx="74">
                  <c:v>7298.5110433766422</c:v>
                </c:pt>
                <c:pt idx="75">
                  <c:v>7480.5461439281798</c:v>
                </c:pt>
                <c:pt idx="76">
                  <c:v>7781.4946854133304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'模型二 (1)MA250'!$J$1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77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</c:numCache>
            </c:numRef>
          </c:cat>
          <c:val>
            <c:numRef>
              <c:f>'模型二 (1)MA250'!金额</c:f>
              <c:numCache>
                <c:formatCode>0.00_ 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-4.3973738305092525</c:v>
                </c:pt>
                <c:pt idx="4">
                  <c:v>-4.18281905378592</c:v>
                </c:pt>
                <c:pt idx="5">
                  <c:v>-20.074943220022192</c:v>
                </c:pt>
                <c:pt idx="6">
                  <c:v>-26.857416791134824</c:v>
                </c:pt>
                <c:pt idx="7">
                  <c:v>-110.76842920543913</c:v>
                </c:pt>
                <c:pt idx="8">
                  <c:v>-50.750948802092125</c:v>
                </c:pt>
                <c:pt idx="9">
                  <c:v>-126.41850260498472</c:v>
                </c:pt>
                <c:pt idx="10">
                  <c:v>-120.43509243436642</c:v>
                </c:pt>
                <c:pt idx="11">
                  <c:v>278.00301399526666</c:v>
                </c:pt>
                <c:pt idx="12">
                  <c:v>467.07187913920143</c:v>
                </c:pt>
                <c:pt idx="13">
                  <c:v>401.22311911353881</c:v>
                </c:pt>
                <c:pt idx="14">
                  <c:v>320.85418126960849</c:v>
                </c:pt>
                <c:pt idx="15">
                  <c:v>358.56961500971397</c:v>
                </c:pt>
                <c:pt idx="16">
                  <c:v>365.61154366786195</c:v>
                </c:pt>
                <c:pt idx="17">
                  <c:v>406.06929989366677</c:v>
                </c:pt>
                <c:pt idx="18">
                  <c:v>444.89296389407764</c:v>
                </c:pt>
                <c:pt idx="19">
                  <c:v>457.43706086331758</c:v>
                </c:pt>
                <c:pt idx="20">
                  <c:v>460.94125747705357</c:v>
                </c:pt>
                <c:pt idx="21">
                  <c:v>496.11720891601999</c:v>
                </c:pt>
                <c:pt idx="22">
                  <c:v>529.36147365435409</c:v>
                </c:pt>
                <c:pt idx="23">
                  <c:v>534.12531831025217</c:v>
                </c:pt>
                <c:pt idx="24">
                  <c:v>534.12531831025217</c:v>
                </c:pt>
                <c:pt idx="25">
                  <c:v>534.12531831025217</c:v>
                </c:pt>
                <c:pt idx="26">
                  <c:v>534.12531831025217</c:v>
                </c:pt>
                <c:pt idx="27">
                  <c:v>534.12531831025217</c:v>
                </c:pt>
                <c:pt idx="28">
                  <c:v>534.12531831025217</c:v>
                </c:pt>
                <c:pt idx="29">
                  <c:v>534.12531831025217</c:v>
                </c:pt>
                <c:pt idx="30">
                  <c:v>534.12531831025217</c:v>
                </c:pt>
                <c:pt idx="31">
                  <c:v>534.12531831025217</c:v>
                </c:pt>
                <c:pt idx="32">
                  <c:v>534.12531831025217</c:v>
                </c:pt>
                <c:pt idx="33">
                  <c:v>534.12531831025217</c:v>
                </c:pt>
                <c:pt idx="34">
                  <c:v>534.12531831025217</c:v>
                </c:pt>
                <c:pt idx="35">
                  <c:v>534.1317039319897</c:v>
                </c:pt>
                <c:pt idx="36">
                  <c:v>533.17589989397675</c:v>
                </c:pt>
                <c:pt idx="37">
                  <c:v>536.02355167203314</c:v>
                </c:pt>
                <c:pt idx="38">
                  <c:v>553.51272535696171</c:v>
                </c:pt>
                <c:pt idx="39">
                  <c:v>568.19416093664404</c:v>
                </c:pt>
                <c:pt idx="40">
                  <c:v>562.64332287673324</c:v>
                </c:pt>
                <c:pt idx="41">
                  <c:v>557.38146674571203</c:v>
                </c:pt>
                <c:pt idx="42">
                  <c:v>555.66924969653633</c:v>
                </c:pt>
                <c:pt idx="43">
                  <c:v>554.57081139250658</c:v>
                </c:pt>
                <c:pt idx="44">
                  <c:v>562.95476397533412</c:v>
                </c:pt>
                <c:pt idx="45">
                  <c:v>568.04734397175071</c:v>
                </c:pt>
                <c:pt idx="46">
                  <c:v>537.14910734631621</c:v>
                </c:pt>
                <c:pt idx="47">
                  <c:v>553.02209825536011</c:v>
                </c:pt>
                <c:pt idx="48">
                  <c:v>501.76429105447642</c:v>
                </c:pt>
                <c:pt idx="49">
                  <c:v>343.28267868830972</c:v>
                </c:pt>
                <c:pt idx="50">
                  <c:v>449.15915297939637</c:v>
                </c:pt>
                <c:pt idx="51">
                  <c:v>606.91155525723343</c:v>
                </c:pt>
                <c:pt idx="52">
                  <c:v>653.51233302261835</c:v>
                </c:pt>
                <c:pt idx="53">
                  <c:v>527.60847299715988</c:v>
                </c:pt>
                <c:pt idx="54">
                  <c:v>280.5051552969162</c:v>
                </c:pt>
                <c:pt idx="55">
                  <c:v>599.90459376356466</c:v>
                </c:pt>
                <c:pt idx="56">
                  <c:v>673.76306369418398</c:v>
                </c:pt>
                <c:pt idx="57">
                  <c:v>557.7956518787114</c:v>
                </c:pt>
                <c:pt idx="58">
                  <c:v>951.46162038666898</c:v>
                </c:pt>
                <c:pt idx="59">
                  <c:v>1218.0895572717191</c:v>
                </c:pt>
                <c:pt idx="60">
                  <c:v>1584.6151872283144</c:v>
                </c:pt>
                <c:pt idx="61">
                  <c:v>1410.8364772020341</c:v>
                </c:pt>
                <c:pt idx="62">
                  <c:v>1566.1804764588305</c:v>
                </c:pt>
                <c:pt idx="63">
                  <c:v>1607.7454939996014</c:v>
                </c:pt>
                <c:pt idx="64">
                  <c:v>1505.9932448551372</c:v>
                </c:pt>
                <c:pt idx="65">
                  <c:v>1497.3444569506373</c:v>
                </c:pt>
                <c:pt idx="66">
                  <c:v>1468.5594631103786</c:v>
                </c:pt>
                <c:pt idx="67">
                  <c:v>1446.4737049676196</c:v>
                </c:pt>
                <c:pt idx="68">
                  <c:v>1522.1530688588664</c:v>
                </c:pt>
                <c:pt idx="69">
                  <c:v>1510.7441772168968</c:v>
                </c:pt>
                <c:pt idx="70">
                  <c:v>1187.0785109969374</c:v>
                </c:pt>
                <c:pt idx="71">
                  <c:v>1386.6390691834267</c:v>
                </c:pt>
                <c:pt idx="72">
                  <c:v>1456.3976477004999</c:v>
                </c:pt>
                <c:pt idx="73">
                  <c:v>1359.9893438452918</c:v>
                </c:pt>
                <c:pt idx="74">
                  <c:v>1229.9060313766349</c:v>
                </c:pt>
                <c:pt idx="75">
                  <c:v>1081.5740699281723</c:v>
                </c:pt>
                <c:pt idx="76">
                  <c:v>1141.6827434133238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467712"/>
        <c:axId val="448469632"/>
      </c:lineChart>
      <c:dateAx>
        <c:axId val="4484677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469632"/>
        <c:crosses val="autoZero"/>
        <c:auto val="1"/>
        <c:lblOffset val="100"/>
        <c:baseTimeUnit val="days"/>
      </c:dateAx>
      <c:valAx>
        <c:axId val="44846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4677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0</xdr:colOff>
      <xdr:row>30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66675</xdr:rowOff>
    </xdr:from>
    <xdr:to>
      <xdr:col>22</xdr:col>
      <xdr:colOff>9525</xdr:colOff>
      <xdr:row>30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9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27.550142857142728</v>
      </c>
      <c r="E4" s="22">
        <v>28.225002671006493</v>
      </c>
      <c r="F4" s="22">
        <v>28.225002671006493</v>
      </c>
      <c r="G4" s="22">
        <v>27.550142857142728</v>
      </c>
      <c r="H4" s="22">
        <v>27.550142857142728</v>
      </c>
      <c r="I4" s="22">
        <v>27.550142857142728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43098</v>
      </c>
      <c r="Y4" s="7">
        <f>VLOOKUP(X4,O:P,2,)</f>
        <v>304.12500617544276</v>
      </c>
      <c r="Z4" s="7">
        <f t="shared" ref="Z4:Z5" si="0">0-Y4</f>
        <v>-304.12500617544276</v>
      </c>
      <c r="AA4" s="6">
        <v>43098</v>
      </c>
      <c r="AB4" s="1">
        <f>VLOOKUP(AA4,O:P,2,)</f>
        <v>304.12500617544276</v>
      </c>
      <c r="AC4" s="1">
        <f t="shared" ref="AC4" si="1">0-AB4</f>
        <v>-304.12500617544276</v>
      </c>
      <c r="AD4" s="6">
        <v>43098</v>
      </c>
      <c r="AE4" s="7">
        <f>VLOOKUP(AD4,O:P,2,)</f>
        <v>304.12500617544276</v>
      </c>
      <c r="AF4" s="7">
        <f t="shared" ref="AF4" si="2">0-AE4</f>
        <v>-304.12500617544276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111.76710937499996</v>
      </c>
      <c r="E5" s="22">
        <v>126.36905350782968</v>
      </c>
      <c r="F5" s="22">
        <v>154.59405617883618</v>
      </c>
      <c r="G5" s="22">
        <v>136.73071298737167</v>
      </c>
      <c r="H5" s="22">
        <v>139.31725223214269</v>
      </c>
      <c r="I5" s="22">
        <v>136.73071298737167</v>
      </c>
      <c r="J5" s="22">
        <v>-2.5865392447710178</v>
      </c>
      <c r="K5" s="21">
        <v>0</v>
      </c>
      <c r="L5" s="7"/>
      <c r="O5" s="6">
        <v>43098</v>
      </c>
      <c r="P5" s="10">
        <v>304.12500617544276</v>
      </c>
      <c r="Q5" s="5">
        <v>304.12500617544276</v>
      </c>
      <c r="R5" s="5">
        <v>328.80443799445595</v>
      </c>
      <c r="S5" s="5">
        <v>24.679431819013189</v>
      </c>
      <c r="T5" s="5">
        <v>251.21204627564666</v>
      </c>
      <c r="U5" s="9">
        <v>8.1148972685186532E-2</v>
      </c>
      <c r="V5" s="9">
        <v>8.1148972685186532E-2</v>
      </c>
      <c r="X5" s="6">
        <v>43462</v>
      </c>
      <c r="Y5" s="7">
        <f>VLOOKUP(X5,O:P,2,)</f>
        <v>1807.7843670854991</v>
      </c>
      <c r="Z5" s="7">
        <f t="shared" si="0"/>
        <v>-1807.7843670854991</v>
      </c>
      <c r="AA5" s="6">
        <v>43462</v>
      </c>
      <c r="AB5" s="1">
        <f>VLOOKUP(AA5,O:P,2,)</f>
        <v>1807.7843670854991</v>
      </c>
      <c r="AC5" s="1">
        <f t="shared" ref="AC5:AC6" si="3">0-AB5</f>
        <v>-1807.7843670854991</v>
      </c>
      <c r="AD5" s="6">
        <v>43462</v>
      </c>
      <c r="AE5" s="7">
        <f>VLOOKUP(AD5,O:P,2,)</f>
        <v>1807.7843670854991</v>
      </c>
      <c r="AF5" s="7">
        <f t="shared" ref="AF5:AF7" si="4">0-AE5</f>
        <v>-1807.7843670854991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116.57818269230829</v>
      </c>
      <c r="E6" s="22">
        <v>138.33068251831301</v>
      </c>
      <c r="F6" s="22">
        <v>292.92473869714922</v>
      </c>
      <c r="G6" s="22">
        <v>246.86232353702252</v>
      </c>
      <c r="H6" s="22">
        <v>255.89543492445097</v>
      </c>
      <c r="I6" s="22">
        <v>246.86232353702252</v>
      </c>
      <c r="J6" s="22">
        <v>-9.0331113874284483</v>
      </c>
      <c r="K6" s="21">
        <v>0</v>
      </c>
      <c r="L6" s="7"/>
      <c r="O6" s="6">
        <v>43462</v>
      </c>
      <c r="P6" s="10">
        <v>1807.7843670854991</v>
      </c>
      <c r="Q6" s="5">
        <v>2111.9093732609417</v>
      </c>
      <c r="R6" s="5">
        <v>1961.8999213933344</v>
      </c>
      <c r="S6" s="5">
        <v>-150.00945186760737</v>
      </c>
      <c r="T6" s="5">
        <v>317.52088040945171</v>
      </c>
      <c r="U6" s="9">
        <v>-7.1030250524425617E-2</v>
      </c>
      <c r="V6" s="9">
        <v>-6.2582124461404876E-2</v>
      </c>
      <c r="X6" s="6">
        <v>43462</v>
      </c>
      <c r="Z6" s="7">
        <v>1961.8999213933344</v>
      </c>
      <c r="AA6" s="6">
        <v>43830</v>
      </c>
      <c r="AB6" s="1">
        <f>VLOOKUP(AA6,O:P,2,)</f>
        <v>287.82612266325077</v>
      </c>
      <c r="AC6" s="1">
        <f t="shared" si="3"/>
        <v>-287.82612266325077</v>
      </c>
      <c r="AD6" s="6">
        <v>43830</v>
      </c>
      <c r="AE6" s="7">
        <f>VLOOKUP(AD6,O:P,2,)</f>
        <v>287.82612266325077</v>
      </c>
      <c r="AF6" s="7">
        <f t="shared" si="4"/>
        <v>-287.82612266325077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-12.525047297296849</v>
      </c>
      <c r="E7" s="22">
        <v>-13.726680947435337</v>
      </c>
      <c r="F7" s="22">
        <v>279.19805774971388</v>
      </c>
      <c r="G7" s="22">
        <v>254.75705977430394</v>
      </c>
      <c r="H7" s="22">
        <v>255.89543492445097</v>
      </c>
      <c r="I7" s="22">
        <v>267.28210707160076</v>
      </c>
      <c r="J7" s="22">
        <v>11.386672147149795</v>
      </c>
      <c r="K7" s="21">
        <v>12.525047297296849</v>
      </c>
      <c r="L7" s="7"/>
      <c r="O7" s="6">
        <v>43830</v>
      </c>
      <c r="P7" s="10">
        <v>287.82612266325077</v>
      </c>
      <c r="Q7" s="5">
        <v>2399.7354959241925</v>
      </c>
      <c r="R7" s="5">
        <v>3217.9034879507626</v>
      </c>
      <c r="S7" s="5">
        <v>818.16799202657012</v>
      </c>
      <c r="T7" s="5">
        <v>1370.5758703073689</v>
      </c>
      <c r="U7" s="9">
        <v>0.34094090511899316</v>
      </c>
      <c r="V7" s="9">
        <v>0.15592183291771655</v>
      </c>
      <c r="Z7" s="8">
        <f>IRR(Z4:Z6)</f>
        <v>-6.2582124461404876E-2</v>
      </c>
      <c r="AA7" s="6">
        <v>43830</v>
      </c>
      <c r="AC7" s="1">
        <v>3217.9034879507626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9.2887421052636032</v>
      </c>
      <c r="E8" s="22">
        <v>10.38776795489108</v>
      </c>
      <c r="F8" s="22">
        <v>289.58582570460499</v>
      </c>
      <c r="G8" s="22">
        <v>258.94764534505777</v>
      </c>
      <c r="H8" s="22">
        <v>265.18417702971459</v>
      </c>
      <c r="I8" s="22">
        <v>271.47269264235462</v>
      </c>
      <c r="J8" s="22">
        <v>6.2885156126400261</v>
      </c>
      <c r="K8" s="21">
        <v>12.525047297296849</v>
      </c>
      <c r="L8" s="7"/>
      <c r="O8" s="6">
        <v>44196</v>
      </c>
      <c r="P8" s="10">
        <v>0</v>
      </c>
      <c r="Q8" s="5">
        <v>2399.7354959241925</v>
      </c>
      <c r="R8" s="5">
        <v>3419.9347522582125</v>
      </c>
      <c r="S8" s="5">
        <v>1020.19925633402</v>
      </c>
      <c r="T8" s="5">
        <v>3419.9347522582125</v>
      </c>
      <c r="U8" s="9">
        <v>0.4251298770496863</v>
      </c>
      <c r="V8" s="9">
        <v>0.12440803408802292</v>
      </c>
      <c r="AC8" s="2">
        <f>IRR(AC4:AC7)</f>
        <v>0.15592183291771655</v>
      </c>
      <c r="AD8" s="6">
        <v>44196</v>
      </c>
      <c r="AF8" s="7">
        <v>3419.9347522582125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-106.56236864406789</v>
      </c>
      <c r="E9" s="22">
        <v>-109.39571773336195</v>
      </c>
      <c r="F9" s="22">
        <v>180.19010797124304</v>
      </c>
      <c r="G9" s="22">
        <v>175.52318417478784</v>
      </c>
      <c r="H9" s="22">
        <v>265.18417702971459</v>
      </c>
      <c r="I9" s="22">
        <v>294.61060011615257</v>
      </c>
      <c r="J9" s="22">
        <v>29.426423086437978</v>
      </c>
      <c r="K9" s="21">
        <v>119.08741594136474</v>
      </c>
      <c r="L9" s="7"/>
      <c r="O9" s="6">
        <v>44561</v>
      </c>
      <c r="P9" s="10">
        <v>0</v>
      </c>
      <c r="Q9" s="5">
        <v>2399.7354959241925</v>
      </c>
      <c r="R9" s="5">
        <v>3419.9347522582125</v>
      </c>
      <c r="S9" s="5">
        <v>1020.19925633402</v>
      </c>
      <c r="T9" s="5">
        <v>3419.9347522582125</v>
      </c>
      <c r="U9" s="9">
        <v>0.4251298770496863</v>
      </c>
      <c r="V9" s="9">
        <v>9.2180582832422919E-2</v>
      </c>
      <c r="AF9" s="2">
        <f>IRR(AF4:AF8)</f>
        <v>0.12440803408802292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-83.787089928057782</v>
      </c>
      <c r="E10" s="22">
        <v>-86.223773774937513</v>
      </c>
      <c r="F10" s="22">
        <v>93.966334196305525</v>
      </c>
      <c r="G10" s="22">
        <v>91.310845591917939</v>
      </c>
      <c r="H10" s="22">
        <v>265.18417702971459</v>
      </c>
      <c r="I10" s="22">
        <v>294.18535146134047</v>
      </c>
      <c r="J10" s="22">
        <v>29.001174431625884</v>
      </c>
      <c r="K10" s="21">
        <v>202.87450586942253</v>
      </c>
      <c r="L10" s="7"/>
      <c r="O10" s="6">
        <v>44925</v>
      </c>
      <c r="P10" s="10">
        <v>1187.9495283804376</v>
      </c>
      <c r="Q10" s="5">
        <v>3587.6850243046301</v>
      </c>
      <c r="R10" s="5">
        <v>4687.9403225778906</v>
      </c>
      <c r="S10" s="5">
        <v>1100.2552982732605</v>
      </c>
      <c r="T10" s="5">
        <v>3419.9347522582125</v>
      </c>
      <c r="U10" s="9">
        <v>0.30667555563535387</v>
      </c>
      <c r="V10" s="9">
        <v>7.2787148508788313E-2</v>
      </c>
      <c r="X10" s="6">
        <v>43098</v>
      </c>
      <c r="Y10" s="1">
        <v>304.12500617544276</v>
      </c>
      <c r="Z10" s="1">
        <f>-Y10</f>
        <v>-304.12500617544276</v>
      </c>
      <c r="AA10" s="6">
        <v>43098</v>
      </c>
      <c r="AB10" s="1">
        <v>304.12500617544276</v>
      </c>
      <c r="AC10" s="1">
        <f t="shared" ref="AC10:AC15" si="5">-AB10</f>
        <v>-304.12500617544276</v>
      </c>
      <c r="AD10" s="6">
        <v>43098</v>
      </c>
      <c r="AE10" s="1">
        <v>304.12500617544276</v>
      </c>
      <c r="AF10" s="1">
        <f t="shared" ref="AF10:AF16" si="6">-AE10</f>
        <v>-304.12500617544276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-34.801076923077559</v>
      </c>
      <c r="E11" s="22">
        <v>-36.788774404132859</v>
      </c>
      <c r="F11" s="22">
        <v>57.177559792172666</v>
      </c>
      <c r="G11" s="22">
        <v>54.088256236601573</v>
      </c>
      <c r="H11" s="22">
        <v>265.18417702971459</v>
      </c>
      <c r="I11" s="22">
        <v>291.76383902910169</v>
      </c>
      <c r="J11" s="22">
        <v>26.579661999387099</v>
      </c>
      <c r="K11" s="21">
        <v>237.67558279250011</v>
      </c>
      <c r="L11" s="7"/>
      <c r="O11" s="6">
        <v>45289</v>
      </c>
      <c r="P11" s="10">
        <v>0</v>
      </c>
      <c r="Q11" s="5">
        <v>3587.6850243046301</v>
      </c>
      <c r="R11" s="5">
        <v>5085.8382814380839</v>
      </c>
      <c r="S11" s="5">
        <v>1498.1532571334537</v>
      </c>
      <c r="T11" s="5">
        <v>5085.8382814380839</v>
      </c>
      <c r="U11" s="9">
        <v>0.41758215868569115</v>
      </c>
      <c r="V11" s="9">
        <v>7.5226508819494331E-2</v>
      </c>
      <c r="X11" s="6">
        <v>43462</v>
      </c>
      <c r="Y11" s="1">
        <v>1807.7843670854991</v>
      </c>
      <c r="Z11" s="1">
        <f>-Y11</f>
        <v>-1807.7843670854991</v>
      </c>
      <c r="AA11" s="6">
        <v>43462</v>
      </c>
      <c r="AB11" s="1">
        <v>1807.7843670854991</v>
      </c>
      <c r="AC11" s="1">
        <f t="shared" si="5"/>
        <v>-1807.7843670854991</v>
      </c>
      <c r="AD11" s="6">
        <v>43462</v>
      </c>
      <c r="AE11" s="1">
        <v>1807.7843670854991</v>
      </c>
      <c r="AF11" s="1">
        <f t="shared" si="6"/>
        <v>-1807.7843670854991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-13.536463483146544</v>
      </c>
      <c r="E12" s="22">
        <v>-14.419514554461783</v>
      </c>
      <c r="F12" s="22">
        <v>42.758045237710881</v>
      </c>
      <c r="G12" s="22">
        <v>40.139542547353471</v>
      </c>
      <c r="H12" s="22">
        <v>265.18417702971459</v>
      </c>
      <c r="I12" s="22">
        <v>291.35158882300016</v>
      </c>
      <c r="J12" s="22">
        <v>26.167411793285567</v>
      </c>
      <c r="K12" s="21">
        <v>251.21204627564666</v>
      </c>
      <c r="L12" s="7"/>
      <c r="X12" s="6">
        <v>43830</v>
      </c>
      <c r="Y12" s="1">
        <v>287.82612266325077</v>
      </c>
      <c r="Z12" s="1">
        <f>-Y12</f>
        <v>-287.82612266325077</v>
      </c>
      <c r="AA12" s="6">
        <v>43830</v>
      </c>
      <c r="AB12" s="1">
        <v>287.82612266325077</v>
      </c>
      <c r="AC12" s="1">
        <f t="shared" si="5"/>
        <v>-287.82612266325077</v>
      </c>
      <c r="AD12" s="6">
        <v>43830</v>
      </c>
      <c r="AE12" s="1">
        <v>287.82612266325077</v>
      </c>
      <c r="AF12" s="1">
        <f t="shared" si="6"/>
        <v>-287.82612266325077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38.940829145728188</v>
      </c>
      <c r="E13" s="22">
        <v>43.07804454370568</v>
      </c>
      <c r="F13" s="22">
        <v>85.836089781416561</v>
      </c>
      <c r="G13" s="22">
        <v>77.59239171880931</v>
      </c>
      <c r="H13" s="22">
        <v>304.12500617544276</v>
      </c>
      <c r="I13" s="22">
        <v>328.80443799445595</v>
      </c>
      <c r="J13" s="22">
        <v>24.679431819013189</v>
      </c>
      <c r="K13" s="21">
        <v>251.21204627564666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93.34317420814449</v>
      </c>
      <c r="E14" s="22">
        <v>107.67343116141755</v>
      </c>
      <c r="F14" s="22">
        <v>193.50952094283411</v>
      </c>
      <c r="G14" s="22">
        <v>167.75533880055232</v>
      </c>
      <c r="H14" s="22">
        <v>397.46818038358725</v>
      </c>
      <c r="I14" s="22">
        <v>418.96738507619898</v>
      </c>
      <c r="J14" s="22">
        <v>21.499204692611727</v>
      </c>
      <c r="K14" s="21">
        <v>251.21204627564666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  <c r="AD14" s="6">
        <v>44561</v>
      </c>
      <c r="AE14" s="1">
        <v>0</v>
      </c>
      <c r="AF14" s="1">
        <f t="shared" si="6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105.22923728813534</v>
      </c>
      <c r="E15" s="22">
        <v>123.53749388135165</v>
      </c>
      <c r="F15" s="22">
        <v>317.04701482418579</v>
      </c>
      <c r="G15" s="22">
        <v>270.06064722724147</v>
      </c>
      <c r="H15" s="22">
        <v>502.69741767172258</v>
      </c>
      <c r="I15" s="22">
        <v>521.27269350288816</v>
      </c>
      <c r="J15" s="22">
        <v>18.575275831165584</v>
      </c>
      <c r="K15" s="21">
        <v>251.21204627564666</v>
      </c>
      <c r="L15" s="7"/>
      <c r="X15" s="6">
        <v>44561</v>
      </c>
      <c r="Z15" s="1">
        <v>3419.9347522582125</v>
      </c>
      <c r="AA15" s="6">
        <v>44925</v>
      </c>
      <c r="AB15" s="1">
        <v>1187.9495283804376</v>
      </c>
      <c r="AC15" s="1">
        <f t="shared" si="5"/>
        <v>-1187.9495283804376</v>
      </c>
      <c r="AD15" s="6">
        <v>44925</v>
      </c>
      <c r="AE15" s="1">
        <v>1187.9495283804376</v>
      </c>
      <c r="AF15" s="1">
        <f t="shared" si="6"/>
        <v>-1187.9495283804376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-56.488067829457314</v>
      </c>
      <c r="E16" s="22">
        <v>-59.102774576731939</v>
      </c>
      <c r="F16" s="22">
        <v>257.94424024745388</v>
      </c>
      <c r="G16" s="22">
        <v>246.53278705890651</v>
      </c>
      <c r="H16" s="22">
        <v>502.69741767172258</v>
      </c>
      <c r="I16" s="22">
        <v>554.23290116401051</v>
      </c>
      <c r="J16" s="22">
        <v>51.535483492287938</v>
      </c>
      <c r="K16" s="21">
        <v>307.70011410510398</v>
      </c>
      <c r="L16" s="7"/>
      <c r="Z16" s="2">
        <f>IRR(Z10:Z15)</f>
        <v>9.2180582832422919E-2</v>
      </c>
      <c r="AA16" s="6">
        <v>44925</v>
      </c>
      <c r="AC16" s="1">
        <v>4687.9403225778906</v>
      </c>
      <c r="AD16" s="6">
        <v>45289</v>
      </c>
      <c r="AE16" s="1">
        <v>0</v>
      </c>
      <c r="AF16" s="1">
        <f t="shared" si="6"/>
        <v>0</v>
      </c>
    </row>
    <row r="17" spans="1:32" ht="14.1" customHeight="1">
      <c r="A17" s="15">
        <v>43217</v>
      </c>
      <c r="B17" s="25">
        <v>0.92662</v>
      </c>
      <c r="C17" s="20">
        <v>0.92028402173913049</v>
      </c>
      <c r="D17" s="21">
        <v>-9.8207663043477442</v>
      </c>
      <c r="E17" s="22">
        <v>-10.598482985849371</v>
      </c>
      <c r="F17" s="22">
        <v>247.34575726160452</v>
      </c>
      <c r="G17" s="22">
        <v>229.19552559374799</v>
      </c>
      <c r="H17" s="22">
        <v>502.69741767172258</v>
      </c>
      <c r="I17" s="22">
        <v>546.71640600319972</v>
      </c>
      <c r="J17" s="22">
        <v>44.018988331477146</v>
      </c>
      <c r="K17" s="21">
        <v>317.52088040945171</v>
      </c>
      <c r="L17" s="7"/>
      <c r="AC17" s="2">
        <f>IRR(AC10:AC16)</f>
        <v>7.2787148508788313E-2</v>
      </c>
      <c r="AD17" s="6">
        <v>45289</v>
      </c>
      <c r="AF17" s="1">
        <v>5085.8382814380839</v>
      </c>
    </row>
    <row r="18" spans="1:32" ht="14.1" customHeight="1">
      <c r="A18" s="15">
        <v>43251</v>
      </c>
      <c r="B18" s="25">
        <v>0.88405999999999996</v>
      </c>
      <c r="C18" s="20">
        <v>0.91991989932885943</v>
      </c>
      <c r="D18" s="21">
        <v>55.582843959732173</v>
      </c>
      <c r="E18" s="22">
        <v>62.87225296895253</v>
      </c>
      <c r="F18" s="22">
        <v>310.21801023055707</v>
      </c>
      <c r="G18" s="22">
        <v>274.25133412442625</v>
      </c>
      <c r="H18" s="22">
        <v>558.28026163145478</v>
      </c>
      <c r="I18" s="22">
        <v>591.77221453387801</v>
      </c>
      <c r="J18" s="22">
        <v>33.491952902423236</v>
      </c>
      <c r="K18" s="21">
        <v>317.52088040945171</v>
      </c>
      <c r="L18" s="7"/>
      <c r="AF18" s="2">
        <f>IRR(AF10:AF17)</f>
        <v>7.5226508819494331E-2</v>
      </c>
    </row>
    <row r="19" spans="1:32" ht="14.1" customHeight="1">
      <c r="A19" s="15">
        <v>43280</v>
      </c>
      <c r="B19" s="25">
        <v>0.81235999999999997</v>
      </c>
      <c r="C19" s="20">
        <v>0.91462415094339644</v>
      </c>
      <c r="D19" s="21">
        <v>158.50943396226452</v>
      </c>
      <c r="E19" s="22">
        <v>195.12215515567547</v>
      </c>
      <c r="F19" s="22">
        <v>505.34016538623257</v>
      </c>
      <c r="G19" s="22">
        <v>410.51813675315987</v>
      </c>
      <c r="H19" s="22">
        <v>716.78969559371933</v>
      </c>
      <c r="I19" s="22">
        <v>728.03901716261157</v>
      </c>
      <c r="J19" s="22">
        <v>11.249321568892242</v>
      </c>
      <c r="K19" s="21">
        <v>317.52088040945171</v>
      </c>
      <c r="L19" s="7"/>
    </row>
    <row r="20" spans="1:32" ht="14.1" customHeight="1">
      <c r="A20" s="15">
        <v>43312</v>
      </c>
      <c r="B20" s="25">
        <v>0.8131799999999999</v>
      </c>
      <c r="C20" s="20">
        <v>0.90820861764705896</v>
      </c>
      <c r="D20" s="21">
        <v>147.29435735294155</v>
      </c>
      <c r="E20" s="22">
        <v>181.13376786559132</v>
      </c>
      <c r="F20" s="22">
        <v>686.47393325182384</v>
      </c>
      <c r="G20" s="22">
        <v>558.22687304171802</v>
      </c>
      <c r="H20" s="22">
        <v>864.0840529466609</v>
      </c>
      <c r="I20" s="22">
        <v>875.74775345116973</v>
      </c>
      <c r="J20" s="22">
        <v>11.663700504508824</v>
      </c>
      <c r="K20" s="21">
        <v>317.52088040945171</v>
      </c>
      <c r="L20" s="7"/>
    </row>
    <row r="21" spans="1:32" ht="14.1" customHeight="1">
      <c r="A21" s="15">
        <v>43343</v>
      </c>
      <c r="B21" s="25">
        <v>0.77766999999999997</v>
      </c>
      <c r="C21" s="20">
        <v>0.90034011019283766</v>
      </c>
      <c r="D21" s="21">
        <v>190.13867079889843</v>
      </c>
      <c r="E21" s="22">
        <v>244.49788573417831</v>
      </c>
      <c r="F21" s="22">
        <v>930.97181898600218</v>
      </c>
      <c r="G21" s="22">
        <v>723.98885447084433</v>
      </c>
      <c r="H21" s="22">
        <v>1054.2227237455593</v>
      </c>
      <c r="I21" s="22">
        <v>1041.509734880296</v>
      </c>
      <c r="J21" s="22">
        <v>-12.712988865263242</v>
      </c>
      <c r="K21" s="21">
        <v>317.52088040945171</v>
      </c>
      <c r="L21" s="8"/>
    </row>
    <row r="22" spans="1:32" ht="14.1" customHeight="1">
      <c r="A22" s="15">
        <v>43371</v>
      </c>
      <c r="B22" s="25">
        <v>0.76784000000000008</v>
      </c>
      <c r="C22" s="20">
        <v>0.8937382984293194</v>
      </c>
      <c r="D22" s="21">
        <v>195.14236256544496</v>
      </c>
      <c r="E22" s="22">
        <v>254.14456470807062</v>
      </c>
      <c r="F22" s="22">
        <v>1185.1163836940727</v>
      </c>
      <c r="G22" s="22">
        <v>909.97976405565691</v>
      </c>
      <c r="H22" s="22">
        <v>1249.3650863110042</v>
      </c>
      <c r="I22" s="22">
        <v>1227.5006444651085</v>
      </c>
      <c r="J22" s="22">
        <v>-21.864441845895726</v>
      </c>
      <c r="K22" s="21">
        <v>317.52088040945171</v>
      </c>
      <c r="L22" s="7"/>
    </row>
    <row r="23" spans="1:32" ht="14.1" customHeight="1">
      <c r="A23" s="15">
        <v>43404</v>
      </c>
      <c r="B23" s="25">
        <v>0.67677999999999994</v>
      </c>
      <c r="C23" s="20">
        <v>0.88415025000000003</v>
      </c>
      <c r="D23" s="21">
        <v>321.42388750000015</v>
      </c>
      <c r="E23" s="22">
        <v>474.93112606755545</v>
      </c>
      <c r="F23" s="22">
        <v>1660.0475097616281</v>
      </c>
      <c r="G23" s="22">
        <v>1123.4869536564745</v>
      </c>
      <c r="H23" s="22">
        <v>1570.7889738110043</v>
      </c>
      <c r="I23" s="22">
        <v>1441.0078340659261</v>
      </c>
      <c r="J23" s="22">
        <v>-129.78113974507824</v>
      </c>
      <c r="K23" s="21">
        <v>317.52088040945171</v>
      </c>
      <c r="L23" s="7"/>
    </row>
    <row r="24" spans="1:32" ht="14.1" customHeight="1">
      <c r="A24" s="15">
        <v>43434</v>
      </c>
      <c r="B24" s="25">
        <v>0.7214299999999999</v>
      </c>
      <c r="C24" s="20">
        <v>0.87621106635071089</v>
      </c>
      <c r="D24" s="21">
        <v>239.91065284360204</v>
      </c>
      <c r="E24" s="22">
        <v>332.54876127081224</v>
      </c>
      <c r="F24" s="22">
        <v>1992.5962710324404</v>
      </c>
      <c r="G24" s="22">
        <v>1437.5187278109333</v>
      </c>
      <c r="H24" s="22">
        <v>1810.6996266546064</v>
      </c>
      <c r="I24" s="22">
        <v>1755.0396082203852</v>
      </c>
      <c r="J24" s="22">
        <v>-55.660018434221229</v>
      </c>
      <c r="K24" s="21">
        <v>317.52088040945171</v>
      </c>
      <c r="L24" s="7"/>
      <c r="O24" s="3"/>
    </row>
    <row r="25" spans="1:32" ht="14.1" customHeight="1">
      <c r="A25" s="15">
        <v>43462</v>
      </c>
      <c r="B25" s="25">
        <v>0.67408000000000001</v>
      </c>
      <c r="C25" s="20">
        <v>0.86840886877828072</v>
      </c>
      <c r="D25" s="21">
        <v>301.2097466063351</v>
      </c>
      <c r="E25" s="22">
        <v>446.84569577251233</v>
      </c>
      <c r="F25" s="22">
        <v>2439.4419668049527</v>
      </c>
      <c r="G25" s="22">
        <v>1644.3790409838825</v>
      </c>
      <c r="H25" s="22">
        <v>2111.9093732609417</v>
      </c>
      <c r="I25" s="22">
        <v>1961.8999213933344</v>
      </c>
      <c r="J25" s="22">
        <v>-150.00945186760737</v>
      </c>
      <c r="K25" s="21">
        <v>317.52088040945171</v>
      </c>
      <c r="L25" s="7"/>
    </row>
    <row r="26" spans="1:32" ht="14.1" customHeight="1">
      <c r="A26" s="15">
        <v>43496</v>
      </c>
      <c r="B26" s="25">
        <v>0.67716999999999994</v>
      </c>
      <c r="C26" s="20">
        <v>0.86008008620689669</v>
      </c>
      <c r="D26" s="21">
        <v>283.51063362068999</v>
      </c>
      <c r="E26" s="22">
        <v>418.6698076121063</v>
      </c>
      <c r="F26" s="22">
        <v>2858.1117744170588</v>
      </c>
      <c r="G26" s="22">
        <v>1935.4275502819994</v>
      </c>
      <c r="H26" s="22">
        <v>2395.4200068816317</v>
      </c>
      <c r="I26" s="22">
        <v>2252.948430691451</v>
      </c>
      <c r="J26" s="22">
        <v>-142.47157619018071</v>
      </c>
      <c r="K26" s="21">
        <v>317.52088040945171</v>
      </c>
      <c r="L26" s="7"/>
    </row>
    <row r="27" spans="1:32" ht="14.1" customHeight="1">
      <c r="A27" s="15">
        <v>43524</v>
      </c>
      <c r="B27" s="25">
        <v>0.85648000000000002</v>
      </c>
      <c r="C27" s="20">
        <v>0.85765524008350746</v>
      </c>
      <c r="D27" s="21">
        <v>1.8216221294365398</v>
      </c>
      <c r="E27" s="22">
        <v>2.1268705976047775</v>
      </c>
      <c r="F27" s="22">
        <v>2860.2386450146637</v>
      </c>
      <c r="G27" s="22">
        <v>2449.737194682159</v>
      </c>
      <c r="H27" s="22">
        <v>2397.2416290110682</v>
      </c>
      <c r="I27" s="22">
        <v>2767.2580750916109</v>
      </c>
      <c r="J27" s="22">
        <v>370.01644608054266</v>
      </c>
      <c r="K27" s="21">
        <v>317.52088040945171</v>
      </c>
      <c r="L27" s="7"/>
    </row>
    <row r="28" spans="1:32" ht="14.1" customHeight="1">
      <c r="A28" s="15">
        <v>43553</v>
      </c>
      <c r="B28" s="25">
        <v>0.94580999999999993</v>
      </c>
      <c r="C28" s="20">
        <v>0.86087282000000032</v>
      </c>
      <c r="D28" s="21">
        <v>-131.65262899999939</v>
      </c>
      <c r="E28" s="22">
        <v>-139.19564077351626</v>
      </c>
      <c r="F28" s="22">
        <v>2721.0430042411476</v>
      </c>
      <c r="G28" s="22">
        <v>2573.5896838413196</v>
      </c>
      <c r="H28" s="22">
        <v>2397.2416290110682</v>
      </c>
      <c r="I28" s="22">
        <v>3022.7631932507707</v>
      </c>
      <c r="J28" s="22">
        <v>625.52156423970246</v>
      </c>
      <c r="K28" s="21">
        <v>449.17350940945107</v>
      </c>
      <c r="L28" s="7"/>
    </row>
    <row r="29" spans="1:32" ht="14.1" customHeight="1">
      <c r="A29" s="15">
        <v>43585</v>
      </c>
      <c r="B29" s="25">
        <v>0.9108099999999999</v>
      </c>
      <c r="C29" s="20">
        <v>0.86513197696737065</v>
      </c>
      <c r="D29" s="21">
        <v>-70.800935700575323</v>
      </c>
      <c r="E29" s="22">
        <v>-77.734034211938095</v>
      </c>
      <c r="F29" s="22">
        <v>2643.3089700292094</v>
      </c>
      <c r="G29" s="22">
        <v>2407.5522429923039</v>
      </c>
      <c r="H29" s="22">
        <v>2397.2416290110682</v>
      </c>
      <c r="I29" s="22">
        <v>2927.5266881023304</v>
      </c>
      <c r="J29" s="22">
        <v>530.28505909126216</v>
      </c>
      <c r="K29" s="21">
        <v>519.97444511002641</v>
      </c>
      <c r="L29" s="7"/>
    </row>
    <row r="30" spans="1:32" ht="14.1" customHeight="1">
      <c r="A30" s="15">
        <v>43616</v>
      </c>
      <c r="B30" s="25">
        <v>0.86360000000000003</v>
      </c>
      <c r="C30" s="20">
        <v>0.86520894639556412</v>
      </c>
      <c r="D30" s="21">
        <v>2.4938669131243261</v>
      </c>
      <c r="E30" s="22">
        <v>2.8877569628581821</v>
      </c>
      <c r="F30" s="22">
        <v>2646.1967269920674</v>
      </c>
      <c r="G30" s="22">
        <v>2285.2554934303494</v>
      </c>
      <c r="H30" s="22">
        <v>2399.7354959241925</v>
      </c>
      <c r="I30" s="22">
        <v>2805.2299385403758</v>
      </c>
      <c r="J30" s="22">
        <v>405.49444261618328</v>
      </c>
      <c r="K30" s="21">
        <v>519.97444511002641</v>
      </c>
      <c r="L30" s="7"/>
    </row>
    <row r="31" spans="1:32" ht="14.1" customHeight="1">
      <c r="A31" s="15">
        <v>43644</v>
      </c>
      <c r="B31" s="25">
        <v>0.88732</v>
      </c>
      <c r="C31" s="20">
        <v>0.86520416071428607</v>
      </c>
      <c r="D31" s="21">
        <v>-34.279550892856584</v>
      </c>
      <c r="E31" s="22">
        <v>-38.632681437200318</v>
      </c>
      <c r="F31" s="22">
        <v>2607.5640455548669</v>
      </c>
      <c r="G31" s="22">
        <v>2313.7437289017444</v>
      </c>
      <c r="H31" s="22">
        <v>2399.7354959241925</v>
      </c>
      <c r="I31" s="22">
        <v>2867.9977249046274</v>
      </c>
      <c r="J31" s="22">
        <v>468.26222898043488</v>
      </c>
      <c r="K31" s="21">
        <v>554.25399600288301</v>
      </c>
      <c r="L31" s="7"/>
    </row>
    <row r="32" spans="1:32" ht="14.1" customHeight="1">
      <c r="A32" s="15">
        <v>43677</v>
      </c>
      <c r="B32" s="25">
        <v>0.89222000000000001</v>
      </c>
      <c r="C32" s="20">
        <v>0.86610048027444275</v>
      </c>
      <c r="D32" s="21">
        <v>-40.485255574613753</v>
      </c>
      <c r="E32" s="22">
        <v>-45.375866461874594</v>
      </c>
      <c r="F32" s="22">
        <v>2562.1881790929924</v>
      </c>
      <c r="G32" s="22">
        <v>2286.0355371503497</v>
      </c>
      <c r="H32" s="22">
        <v>2399.7354959241925</v>
      </c>
      <c r="I32" s="22">
        <v>2880.7747887278465</v>
      </c>
      <c r="J32" s="22">
        <v>481.03929280365401</v>
      </c>
      <c r="K32" s="21">
        <v>594.73925157749682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-87.875290082644554</v>
      </c>
      <c r="E33" s="22">
        <v>-95.147406349972982</v>
      </c>
      <c r="F33" s="22">
        <v>2467.0407727430193</v>
      </c>
      <c r="G33" s="22">
        <v>2278.4848464822703</v>
      </c>
      <c r="H33" s="22">
        <v>2399.7354959241925</v>
      </c>
      <c r="I33" s="22">
        <v>2961.099388142412</v>
      </c>
      <c r="J33" s="22">
        <v>561.36389221821946</v>
      </c>
      <c r="K33" s="21">
        <v>682.61454166014141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-135.72238960000021</v>
      </c>
      <c r="E34" s="22">
        <v>-141.58987397763335</v>
      </c>
      <c r="F34" s="22">
        <v>2325.4508987653858</v>
      </c>
      <c r="G34" s="22">
        <v>2229.084213520548</v>
      </c>
      <c r="H34" s="22">
        <v>2399.7354959241925</v>
      </c>
      <c r="I34" s="22">
        <v>3047.4211447806897</v>
      </c>
      <c r="J34" s="22">
        <v>647.68564885649721</v>
      </c>
      <c r="K34" s="21">
        <v>818.33693126014168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-152.59270295489847</v>
      </c>
      <c r="E35" s="22">
        <v>-156.92541362508712</v>
      </c>
      <c r="F35" s="22">
        <v>2168.5254851402988</v>
      </c>
      <c r="G35" s="22">
        <v>2108.6524964955752</v>
      </c>
      <c r="H35" s="22">
        <v>2399.7354959241925</v>
      </c>
      <c r="I35" s="22">
        <v>3079.5821307106153</v>
      </c>
      <c r="J35" s="22">
        <v>679.84663478642278</v>
      </c>
      <c r="K35" s="21">
        <v>970.9296342150401</v>
      </c>
      <c r="L35" s="7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-154.30242996987948</v>
      </c>
      <c r="E36" s="22">
        <v>-157.88806799402377</v>
      </c>
      <c r="F36" s="22">
        <v>2010.6374171462751</v>
      </c>
      <c r="G36" s="22">
        <v>1964.9758414028831</v>
      </c>
      <c r="H36" s="22">
        <v>2399.7354959241925</v>
      </c>
      <c r="I36" s="22">
        <v>3090.207905587803</v>
      </c>
      <c r="J36" s="22">
        <v>690.47240966361051</v>
      </c>
      <c r="K36" s="21">
        <v>1125.2320641849196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-245.34380612244934</v>
      </c>
      <c r="E37" s="22">
        <v>-235.72617805769536</v>
      </c>
      <c r="F37" s="22">
        <v>1774.9112390885798</v>
      </c>
      <c r="G37" s="22">
        <v>1847.3276176433938</v>
      </c>
      <c r="H37" s="22">
        <v>2399.7354959241925</v>
      </c>
      <c r="I37" s="22">
        <v>3217.9034879507626</v>
      </c>
      <c r="J37" s="22">
        <v>818.16799202657012</v>
      </c>
      <c r="K37" s="21">
        <v>1370.5758703073689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-385.09376851851908</v>
      </c>
      <c r="E38" s="22">
        <v>-338.89552988464436</v>
      </c>
      <c r="F38" s="22">
        <v>1436.0157092039353</v>
      </c>
      <c r="G38" s="22">
        <v>1631.7733706826157</v>
      </c>
      <c r="H38" s="22">
        <v>2399.7354959241925</v>
      </c>
      <c r="I38" s="22">
        <v>3387.4430095085036</v>
      </c>
      <c r="J38" s="22">
        <v>987.70751358431107</v>
      </c>
      <c r="K38" s="21">
        <v>1755.6696388258879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-481.53543005540189</v>
      </c>
      <c r="E39" s="22">
        <v>-398.78050057589269</v>
      </c>
      <c r="F39" s="22">
        <v>1037.2352086280425</v>
      </c>
      <c r="G39" s="22">
        <v>1252.4822591225338</v>
      </c>
      <c r="H39" s="22">
        <v>2399.7354959241925</v>
      </c>
      <c r="I39" s="22">
        <v>3489.6873280038235</v>
      </c>
      <c r="J39" s="22">
        <v>1089.951832079631</v>
      </c>
      <c r="K39" s="21">
        <v>2237.2050688812897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-259.17714583333384</v>
      </c>
      <c r="E40" s="22">
        <v>-241.7381553093195</v>
      </c>
      <c r="F40" s="22">
        <v>795.49705331872303</v>
      </c>
      <c r="G40" s="22">
        <v>852.88421074513576</v>
      </c>
      <c r="H40" s="22">
        <v>2399.7354959241925</v>
      </c>
      <c r="I40" s="22">
        <v>3349.2664254597594</v>
      </c>
      <c r="J40" s="22">
        <v>949.53092953556688</v>
      </c>
      <c r="K40" s="21">
        <v>2496.3822147146234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-349.47971568627463</v>
      </c>
      <c r="E41" s="22">
        <v>-307.59185664795598</v>
      </c>
      <c r="F41" s="22">
        <v>487.90519667076705</v>
      </c>
      <c r="G41" s="22">
        <v>554.3481263533921</v>
      </c>
      <c r="H41" s="22">
        <v>2399.7354959241925</v>
      </c>
      <c r="I41" s="22">
        <v>3400.2100567542902</v>
      </c>
      <c r="J41" s="22">
        <v>1000.4745608300977</v>
      </c>
      <c r="K41" s="21">
        <v>2845.861930400898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-320.30552043422767</v>
      </c>
      <c r="E42" s="22">
        <v>-285.23832122306413</v>
      </c>
      <c r="F42" s="22">
        <v>202.66687544770292</v>
      </c>
      <c r="G42" s="22">
        <v>227.58274111524352</v>
      </c>
      <c r="H42" s="22">
        <v>2399.7354959241925</v>
      </c>
      <c r="I42" s="22">
        <v>3393.7501919503693</v>
      </c>
      <c r="J42" s="22">
        <v>994.01469602617681</v>
      </c>
      <c r="K42" s="21">
        <v>3166.1674508351257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-253.76730142308674</v>
      </c>
      <c r="E43" s="22">
        <v>-202.66687544770292</v>
      </c>
      <c r="F43" s="22">
        <v>0</v>
      </c>
      <c r="G43" s="22">
        <v>0</v>
      </c>
      <c r="H43" s="22">
        <v>2399.7354959241925</v>
      </c>
      <c r="I43" s="22">
        <v>3419.9347522582125</v>
      </c>
      <c r="J43" s="22">
        <v>1020.19925633402</v>
      </c>
      <c r="K43" s="21">
        <v>3419.9347522582125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2399.7354959241925</v>
      </c>
      <c r="I44" s="22">
        <v>3419.9347522582125</v>
      </c>
      <c r="J44" s="22">
        <v>1020.19925633402</v>
      </c>
      <c r="K44" s="21">
        <v>3419.9347522582125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2399.7354959241925</v>
      </c>
      <c r="I45" s="22">
        <v>3419.9347522582125</v>
      </c>
      <c r="J45" s="22">
        <v>1020.19925633402</v>
      </c>
      <c r="K45" s="21">
        <v>3419.9347522582125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2399.7354959241925</v>
      </c>
      <c r="I46" s="22">
        <v>3419.9347522582125</v>
      </c>
      <c r="J46" s="22">
        <v>1020.19925633402</v>
      </c>
      <c r="K46" s="21">
        <v>3419.9347522582125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2399.7354959241925</v>
      </c>
      <c r="I47" s="22">
        <v>3419.9347522582125</v>
      </c>
      <c r="J47" s="22">
        <v>1020.19925633402</v>
      </c>
      <c r="K47" s="21">
        <v>3419.9347522582125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2399.7354959241925</v>
      </c>
      <c r="I48" s="22">
        <v>3419.9347522582125</v>
      </c>
      <c r="J48" s="22">
        <v>1020.19925633402</v>
      </c>
      <c r="K48" s="21">
        <v>3419.9347522582125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2399.7354959241925</v>
      </c>
      <c r="I49" s="22">
        <v>3419.9347522582125</v>
      </c>
      <c r="J49" s="22">
        <v>1020.19925633402</v>
      </c>
      <c r="K49" s="21">
        <v>3419.9347522582125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2399.7354959241925</v>
      </c>
      <c r="I50" s="22">
        <v>3419.9347522582125</v>
      </c>
      <c r="J50" s="22">
        <v>1020.19925633402</v>
      </c>
      <c r="K50" s="21">
        <v>3419.9347522582125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2399.7354959241925</v>
      </c>
      <c r="I51" s="22">
        <v>3419.9347522582125</v>
      </c>
      <c r="J51" s="22">
        <v>1020.19925633402</v>
      </c>
      <c r="K51" s="21">
        <v>3419.9347522582125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2399.7354959241925</v>
      </c>
      <c r="I52" s="22">
        <v>3419.9347522582125</v>
      </c>
      <c r="J52" s="22">
        <v>1020.19925633402</v>
      </c>
      <c r="K52" s="21">
        <v>3419.9347522582125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2399.7354959241925</v>
      </c>
      <c r="I53" s="22">
        <v>3419.9347522582125</v>
      </c>
      <c r="J53" s="22">
        <v>1020.19925633402</v>
      </c>
      <c r="K53" s="21">
        <v>3419.9347522582125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2399.7354959241925</v>
      </c>
      <c r="I54" s="22">
        <v>3419.9347522582125</v>
      </c>
      <c r="J54" s="22">
        <v>1020.19925633402</v>
      </c>
      <c r="K54" s="21">
        <v>3419.9347522582125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2399.7354959241925</v>
      </c>
      <c r="I55" s="22">
        <v>3419.9347522582125</v>
      </c>
      <c r="J55" s="22">
        <v>1020.19925633402</v>
      </c>
      <c r="K55" s="21">
        <v>3419.9347522582125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2399.7354959241925</v>
      </c>
      <c r="I56" s="22">
        <v>3419.9347522582125</v>
      </c>
      <c r="J56" s="22">
        <v>1020.19925633402</v>
      </c>
      <c r="K56" s="21">
        <v>3419.9347522582125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2399.7354959241925</v>
      </c>
      <c r="I57" s="22">
        <v>3419.9347522582125</v>
      </c>
      <c r="J57" s="22">
        <v>1020.19925633402</v>
      </c>
      <c r="K57" s="21">
        <v>3419.9347522582125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2399.7354959241925</v>
      </c>
      <c r="I58" s="22">
        <v>3419.9347522582125</v>
      </c>
      <c r="J58" s="22">
        <v>1020.19925633402</v>
      </c>
      <c r="K58" s="21">
        <v>3419.9347522582125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2399.7354959241925</v>
      </c>
      <c r="I59" s="22">
        <v>3419.9347522582125</v>
      </c>
      <c r="J59" s="22">
        <v>1020.19925633402</v>
      </c>
      <c r="K59" s="21">
        <v>3419.9347522582125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2399.7354959241925</v>
      </c>
      <c r="I60" s="22">
        <v>3419.9347522582125</v>
      </c>
      <c r="J60" s="22">
        <v>1020.19925633402</v>
      </c>
      <c r="K60" s="21">
        <v>3419.9347522582125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2399.7354959241925</v>
      </c>
      <c r="I61" s="22">
        <v>3419.9347522582125</v>
      </c>
      <c r="J61" s="22">
        <v>1020.19925633402</v>
      </c>
      <c r="K61" s="21">
        <v>3419.9347522582125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2399.7354959241925</v>
      </c>
      <c r="I62" s="22">
        <v>3419.9347522582125</v>
      </c>
      <c r="J62" s="22">
        <v>1020.19925633402</v>
      </c>
      <c r="K62" s="21">
        <v>3419.9347522582125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2399.7354959241925</v>
      </c>
      <c r="I63" s="22">
        <v>3419.9347522582125</v>
      </c>
      <c r="J63" s="22">
        <v>1020.19925633402</v>
      </c>
      <c r="K63" s="21">
        <v>3419.9347522582125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2399.7354959241925</v>
      </c>
      <c r="I64" s="22">
        <v>3419.9347522582125</v>
      </c>
      <c r="J64" s="22">
        <v>1020.19925633402</v>
      </c>
      <c r="K64" s="21">
        <v>3419.9347522582125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310.57114211368838</v>
      </c>
      <c r="E65" s="22">
        <v>373.41726838245569</v>
      </c>
      <c r="F65" s="22">
        <v>373.41726838245569</v>
      </c>
      <c r="G65" s="22">
        <v>310.57114211368838</v>
      </c>
      <c r="H65" s="22">
        <v>2710.3066380378809</v>
      </c>
      <c r="I65" s="22">
        <v>3730.5058943719009</v>
      </c>
      <c r="J65" s="22">
        <v>1020.19925633402</v>
      </c>
      <c r="K65" s="21">
        <v>3419.9347522582125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191.08734936908198</v>
      </c>
      <c r="E66" s="22">
        <v>210.81080862393756</v>
      </c>
      <c r="F66" s="22">
        <v>584.22807700639328</v>
      </c>
      <c r="G66" s="22">
        <v>529.56769812167511</v>
      </c>
      <c r="H66" s="22">
        <v>2901.3939874069629</v>
      </c>
      <c r="I66" s="22">
        <v>3949.5024503798877</v>
      </c>
      <c r="J66" s="22">
        <v>1048.1084629729248</v>
      </c>
      <c r="K66" s="21">
        <v>3419.9347522582125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58.455658650112433</v>
      </c>
      <c r="E67" s="22">
        <v>59.0061863689346</v>
      </c>
      <c r="F67" s="22">
        <v>643.23426337532783</v>
      </c>
      <c r="G67" s="22">
        <v>637.23288769803594</v>
      </c>
      <c r="H67" s="22">
        <v>2959.8496460570755</v>
      </c>
      <c r="I67" s="22">
        <v>4057.1676399562484</v>
      </c>
      <c r="J67" s="22">
        <v>1097.317993899173</v>
      </c>
      <c r="K67" s="21">
        <v>3419.9347522582125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23.094219083966316</v>
      </c>
      <c r="E68" s="22">
        <v>22.805276234080516</v>
      </c>
      <c r="F68" s="22">
        <v>666.03953960940839</v>
      </c>
      <c r="G68" s="22">
        <v>674.47826057625957</v>
      </c>
      <c r="H68" s="22">
        <v>2982.9438651410419</v>
      </c>
      <c r="I68" s="22">
        <v>4094.4130128344723</v>
      </c>
      <c r="J68" s="22">
        <v>1111.4691476934304</v>
      </c>
      <c r="K68" s="21">
        <v>3419.9347522582125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108.42623255813714</v>
      </c>
      <c r="E69" s="22">
        <v>113.23888517821112</v>
      </c>
      <c r="F69" s="22">
        <v>779.27842478761954</v>
      </c>
      <c r="G69" s="22">
        <v>746.1590917341457</v>
      </c>
      <c r="H69" s="22">
        <v>3091.370097699179</v>
      </c>
      <c r="I69" s="22">
        <v>4166.0938439923584</v>
      </c>
      <c r="J69" s="22">
        <v>1074.7237462931794</v>
      </c>
      <c r="K69" s="21">
        <v>3419.9347522582125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258.90579542097186</v>
      </c>
      <c r="E70" s="22">
        <v>301.44583110675745</v>
      </c>
      <c r="F70" s="22">
        <v>1080.7242558943769</v>
      </c>
      <c r="G70" s="22">
        <v>928.21244890256241</v>
      </c>
      <c r="H70" s="22">
        <v>3350.2758931201511</v>
      </c>
      <c r="I70" s="22">
        <v>4348.1472011607748</v>
      </c>
      <c r="J70" s="22">
        <v>997.87130804062372</v>
      </c>
      <c r="K70" s="21">
        <v>3419.9347522582125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85.502966788318375</v>
      </c>
      <c r="E71" s="22">
        <v>88.186481417863973</v>
      </c>
      <c r="F71" s="22">
        <v>1168.9107373122408</v>
      </c>
      <c r="G71" s="22">
        <v>1133.3407835758294</v>
      </c>
      <c r="H71" s="22">
        <v>3435.7788599084693</v>
      </c>
      <c r="I71" s="22">
        <v>4553.2755358340419</v>
      </c>
      <c r="J71" s="22">
        <v>1117.4966759255726</v>
      </c>
      <c r="K71" s="21">
        <v>3419.9347522582125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47.142793462640896</v>
      </c>
      <c r="E72" s="22">
        <v>47.42449496271945</v>
      </c>
      <c r="F72" s="22">
        <v>1216.3352322749602</v>
      </c>
      <c r="G72" s="22">
        <v>1209.1102009952469</v>
      </c>
      <c r="H72" s="22">
        <v>3482.9216533711101</v>
      </c>
      <c r="I72" s="22">
        <v>4629.0449532534594</v>
      </c>
      <c r="J72" s="22">
        <v>1146.1232998823493</v>
      </c>
      <c r="K72" s="21">
        <v>3419.9347522582125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104.76337093351987</v>
      </c>
      <c r="E73" s="22">
        <v>109.54501064831899</v>
      </c>
      <c r="F73" s="22">
        <v>1325.8802429232792</v>
      </c>
      <c r="G73" s="22">
        <v>1268.0055703196781</v>
      </c>
      <c r="H73" s="22">
        <v>3587.6850243046301</v>
      </c>
      <c r="I73" s="22">
        <v>4687.9403225778906</v>
      </c>
      <c r="J73" s="22">
        <v>1100.2552982732605</v>
      </c>
      <c r="K73" s="21">
        <v>3419.9347522582125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-88.306112237763983</v>
      </c>
      <c r="E74" s="22">
        <v>-81.699105570294279</v>
      </c>
      <c r="F74" s="22">
        <v>1244.1811373529849</v>
      </c>
      <c r="G74" s="22">
        <v>1344.7980659307209</v>
      </c>
      <c r="H74" s="22">
        <v>3587.6850243046301</v>
      </c>
      <c r="I74" s="22">
        <v>4853.0389304266973</v>
      </c>
      <c r="J74" s="22">
        <v>1265.3539061220672</v>
      </c>
      <c r="K74" s="21">
        <v>3508.2408644959764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-221.17520827586452</v>
      </c>
      <c r="E75" s="22">
        <v>-189.2667302269098</v>
      </c>
      <c r="F75" s="22">
        <v>1054.914407126075</v>
      </c>
      <c r="G75" s="22">
        <v>1232.7624270234601</v>
      </c>
      <c r="H75" s="22">
        <v>3587.6850243046301</v>
      </c>
      <c r="I75" s="22">
        <v>4962.1784997953009</v>
      </c>
      <c r="J75" s="22">
        <v>1374.4934754906708</v>
      </c>
      <c r="K75" s="21">
        <v>3729.4160727718408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-418.40513747454406</v>
      </c>
      <c r="E76" s="22">
        <v>-322.10035294693881</v>
      </c>
      <c r="F76" s="22">
        <v>732.81405417913629</v>
      </c>
      <c r="G76" s="22">
        <v>951.91812823815633</v>
      </c>
      <c r="H76" s="22">
        <v>3587.6850243046301</v>
      </c>
      <c r="I76" s="22">
        <v>5099.7393384845409</v>
      </c>
      <c r="J76" s="22">
        <v>1512.0543141799108</v>
      </c>
      <c r="K76" s="21">
        <v>4147.8212102463849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-303.91430730563184</v>
      </c>
      <c r="E77" s="22">
        <v>-247.40461841374773</v>
      </c>
      <c r="F77" s="22">
        <v>485.40943576538859</v>
      </c>
      <c r="G77" s="22">
        <v>596.28180498856102</v>
      </c>
      <c r="H77" s="22">
        <v>3587.6850243046301</v>
      </c>
      <c r="I77" s="22">
        <v>5048.0173225405779</v>
      </c>
      <c r="J77" s="22">
        <v>1460.3322982359477</v>
      </c>
      <c r="K77" s="21">
        <v>4451.735517552017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-408.53947652116597</v>
      </c>
      <c r="E78" s="22">
        <v>-314.57086710081154</v>
      </c>
      <c r="F78" s="22">
        <v>170.83856866457705</v>
      </c>
      <c r="G78" s="22">
        <v>221.87146589605953</v>
      </c>
      <c r="H78" s="22">
        <v>3587.6850243046301</v>
      </c>
      <c r="I78" s="22">
        <v>5082.1464599692426</v>
      </c>
      <c r="J78" s="22">
        <v>1494.4614356646125</v>
      </c>
      <c r="K78" s="21">
        <v>4860.2749940731828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-225.56328736490102</v>
      </c>
      <c r="E79" s="22">
        <v>-170.83856866457705</v>
      </c>
      <c r="F79" s="22">
        <v>0</v>
      </c>
      <c r="G79" s="22">
        <v>0</v>
      </c>
      <c r="H79" s="22">
        <v>3587.6850243046301</v>
      </c>
      <c r="I79" s="22">
        <v>5085.8382814380839</v>
      </c>
      <c r="J79" s="22">
        <v>1498.1532571334537</v>
      </c>
      <c r="K79" s="21">
        <v>5085.8382814380839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3587.6850243046301</v>
      </c>
      <c r="I80" s="22">
        <v>5085.8382814380839</v>
      </c>
      <c r="J80" s="22">
        <v>1498.1532571334537</v>
      </c>
      <c r="K80" s="21">
        <v>5085.8382814380839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3587.6850243046301</v>
      </c>
      <c r="I81" s="22">
        <v>5085.8382814380839</v>
      </c>
      <c r="J81" s="22">
        <v>1498.1532571334537</v>
      </c>
      <c r="K81" s="21">
        <v>5085.8382814380839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3587.6850243046301</v>
      </c>
      <c r="I82" s="22">
        <v>5085.8382814380839</v>
      </c>
      <c r="J82" s="22">
        <v>1498.1532571334537</v>
      </c>
      <c r="K82" s="21">
        <v>5085.8382814380839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3587.6850243046301</v>
      </c>
      <c r="I83" s="22">
        <v>5085.8382814380839</v>
      </c>
      <c r="J83" s="22">
        <v>1498.1532571334537</v>
      </c>
      <c r="K83" s="21">
        <v>5085.8382814380839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3587.6850243046301</v>
      </c>
      <c r="I84" s="22">
        <v>5085.8382814380839</v>
      </c>
      <c r="J84" s="22">
        <v>1498.1532571334537</v>
      </c>
      <c r="K84" s="21">
        <v>5085.8382814380839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3587.6850243046301</v>
      </c>
      <c r="I85" s="22">
        <v>5085.8382814380839</v>
      </c>
      <c r="J85" s="22">
        <v>1498.1532571334537</v>
      </c>
      <c r="K85" s="21">
        <v>5085.8382814380839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138.89537991656547</v>
      </c>
      <c r="E86" s="22">
        <v>143.6502015891669</v>
      </c>
      <c r="F86" s="22">
        <v>143.6502015891669</v>
      </c>
      <c r="G86" s="22">
        <v>138.89537991656547</v>
      </c>
      <c r="H86" s="22">
        <v>3726.5804042211957</v>
      </c>
      <c r="I86" s="22">
        <v>5224.7336613546495</v>
      </c>
      <c r="J86" s="22">
        <v>1498.1532571334537</v>
      </c>
      <c r="K86" s="21">
        <v>5085.8382814380839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-65.162814825755007</v>
      </c>
      <c r="E87" s="22">
        <v>-59.353853211905793</v>
      </c>
      <c r="F87" s="22">
        <v>84.296348377261097</v>
      </c>
      <c r="G87" s="22">
        <v>92.546431992943639</v>
      </c>
      <c r="H87" s="22">
        <v>3726.5804042211957</v>
      </c>
      <c r="I87" s="22">
        <v>5243.5475282567822</v>
      </c>
      <c r="J87" s="22">
        <v>1516.9671240355865</v>
      </c>
      <c r="K87" s="21">
        <v>5151.0010962638389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-95.977293371898156</v>
      </c>
      <c r="E88" s="22">
        <v>-84.296348377261097</v>
      </c>
      <c r="F88" s="22">
        <v>0</v>
      </c>
      <c r="G88" s="22">
        <v>0</v>
      </c>
      <c r="H88" s="22">
        <v>3726.5804042211957</v>
      </c>
      <c r="I88" s="22">
        <v>5246.9783896357367</v>
      </c>
      <c r="J88" s="22">
        <v>1520.3979854145409</v>
      </c>
      <c r="K88" s="21">
        <v>5246.9783896357367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0</v>
      </c>
      <c r="E89" s="22">
        <v>0</v>
      </c>
      <c r="F89" s="22">
        <v>0</v>
      </c>
      <c r="G89" s="22">
        <v>0</v>
      </c>
      <c r="H89" s="22">
        <v>3726.5804042211957</v>
      </c>
      <c r="I89" s="22">
        <v>5246.9783896357367</v>
      </c>
      <c r="J89" s="22">
        <v>1520.3979854145409</v>
      </c>
      <c r="K89" s="21">
        <v>5246.9783896357367</v>
      </c>
    </row>
    <row r="90" spans="1:11" ht="12.75">
      <c r="A90" s="15">
        <v>45443</v>
      </c>
      <c r="B90" s="25">
        <v>1.0215700000000001</v>
      </c>
      <c r="C90" s="20">
        <v>1.0568461345496005</v>
      </c>
      <c r="D90" s="21">
        <v>54.678008551880673</v>
      </c>
      <c r="E90" s="22">
        <v>53.523506516323572</v>
      </c>
      <c r="F90" s="22">
        <v>53.523506516323572</v>
      </c>
      <c r="G90" s="22">
        <v>54.678008551880673</v>
      </c>
      <c r="H90" s="22">
        <v>3781.2584127730765</v>
      </c>
      <c r="I90" s="22">
        <v>5301.656398187617</v>
      </c>
      <c r="J90" s="22">
        <v>1520.3979854145405</v>
      </c>
      <c r="K90" s="21">
        <v>5246.9783896357367</v>
      </c>
    </row>
    <row r="91" spans="1:11" ht="12.75">
      <c r="A91" s="15">
        <v>45471</v>
      </c>
      <c r="B91" s="25">
        <v>0.95643</v>
      </c>
      <c r="C91" s="20">
        <v>1.0559395713479971</v>
      </c>
      <c r="D91" s="21">
        <v>154.23983558939548</v>
      </c>
      <c r="E91" s="22">
        <v>161.26620410212507</v>
      </c>
      <c r="F91" s="22">
        <v>214.78971061844865</v>
      </c>
      <c r="G91" s="22">
        <v>205.43132292680284</v>
      </c>
      <c r="H91" s="22">
        <v>3935.4982483624722</v>
      </c>
      <c r="I91" s="22">
        <v>5452.4097125625394</v>
      </c>
      <c r="J91" s="22">
        <v>1516.9114642000673</v>
      </c>
      <c r="K91" s="21">
        <v>5246.9783896357367</v>
      </c>
    </row>
    <row r="92" spans="1:11" ht="12.75">
      <c r="A92" s="15">
        <v>45504</v>
      </c>
      <c r="B92" s="25">
        <v>0.97935000000000005</v>
      </c>
      <c r="C92" s="20">
        <v>1.0544190645879727</v>
      </c>
      <c r="D92" s="21">
        <v>116.35705011135767</v>
      </c>
      <c r="E92" s="22">
        <v>118.81048666090535</v>
      </c>
      <c r="F92" s="22">
        <v>333.60019727935401</v>
      </c>
      <c r="G92" s="22">
        <v>326.71135320553537</v>
      </c>
      <c r="H92" s="22">
        <v>4051.8552984738299</v>
      </c>
      <c r="I92" s="22">
        <v>5573.6897428412722</v>
      </c>
      <c r="J92" s="22">
        <v>1521.8344443674423</v>
      </c>
      <c r="K92" s="21">
        <v>5246.9783896357367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80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20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21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1431.6926540000038</v>
      </c>
      <c r="Z4" s="1">
        <f t="shared" ref="Z4" si="0">0-Y4</f>
        <v>-1431.6926540000038</v>
      </c>
      <c r="AA4" s="6">
        <v>43462</v>
      </c>
      <c r="AB4" s="7">
        <f>VLOOKUP(AA4,O:P,2,)</f>
        <v>1431.6926540000038</v>
      </c>
      <c r="AC4" s="7">
        <f t="shared" ref="AC4:AC6" si="1">0-AB4</f>
        <v>-1431.6926540000038</v>
      </c>
      <c r="AD4" s="6">
        <v>43462</v>
      </c>
      <c r="AE4" s="1">
        <v>1431.6926540000038</v>
      </c>
      <c r="AF4" s="1">
        <f>-AE4</f>
        <v>-1431.6926540000038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1431.6926540000038</v>
      </c>
      <c r="Q5" s="5">
        <v>1431.6926540000038</v>
      </c>
      <c r="R5" s="5">
        <v>1305.2741513950191</v>
      </c>
      <c r="S5" s="5">
        <v>-126.41850260498472</v>
      </c>
      <c r="T5" s="5">
        <v>0</v>
      </c>
      <c r="U5" s="9">
        <v>-8.8300028816788487E-2</v>
      </c>
      <c r="V5" s="9">
        <v>-8.8300028816788487E-2</v>
      </c>
      <c r="X5" s="6">
        <v>43830</v>
      </c>
      <c r="Y5" s="1">
        <f>VLOOKUP(X5,O:R,2,)</f>
        <v>193.45680200000038</v>
      </c>
      <c r="Z5" s="1">
        <f t="shared" ref="Z5" si="2">0-Y5</f>
        <v>-193.45680200000038</v>
      </c>
      <c r="AA5" s="6">
        <v>43830</v>
      </c>
      <c r="AB5" s="7">
        <f>VLOOKUP(AA5,O:P,2,)</f>
        <v>193.45680200000038</v>
      </c>
      <c r="AC5" s="7">
        <f t="shared" si="1"/>
        <v>-193.45680200000038</v>
      </c>
      <c r="AD5" s="6">
        <v>43830</v>
      </c>
      <c r="AE5" s="1">
        <v>193.45680200000038</v>
      </c>
      <c r="AF5" s="1">
        <f>-AE5</f>
        <v>-193.45680200000038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54.219558000000241</v>
      </c>
      <c r="E6" s="22">
        <v>61.330178947130563</v>
      </c>
      <c r="F6" s="22">
        <v>61.330178947130563</v>
      </c>
      <c r="G6" s="22">
        <v>54.219558000000241</v>
      </c>
      <c r="H6" s="22">
        <v>54.219558000000241</v>
      </c>
      <c r="I6" s="22">
        <v>54.219558000000241</v>
      </c>
      <c r="J6" s="22">
        <v>0</v>
      </c>
      <c r="K6" s="21">
        <v>0</v>
      </c>
      <c r="L6" s="7"/>
      <c r="O6" s="6">
        <v>43830</v>
      </c>
      <c r="P6" s="10">
        <v>193.45680200000038</v>
      </c>
      <c r="Q6" s="5">
        <v>1625.1494560000042</v>
      </c>
      <c r="R6" s="5">
        <v>2121.2666649160242</v>
      </c>
      <c r="S6" s="5">
        <v>496.11720891601999</v>
      </c>
      <c r="T6" s="5">
        <v>1759.0322560000047</v>
      </c>
      <c r="U6" s="9">
        <v>0.30527482077686441</v>
      </c>
      <c r="V6" s="9">
        <v>0.15154155652049006</v>
      </c>
      <c r="X6" s="6">
        <v>43830</v>
      </c>
      <c r="Z6" s="1">
        <v>2121.2666649160242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162.73357000000053</v>
      </c>
      <c r="E7" s="22">
        <v>200.32198778866578</v>
      </c>
      <c r="F7" s="22">
        <v>261.65216673579636</v>
      </c>
      <c r="G7" s="22">
        <v>212.55575416949151</v>
      </c>
      <c r="H7" s="22">
        <v>216.95312800000076</v>
      </c>
      <c r="I7" s="22">
        <v>212.55575416949151</v>
      </c>
      <c r="J7" s="22">
        <v>-4.3973738305092525</v>
      </c>
      <c r="K7" s="21">
        <v>0</v>
      </c>
      <c r="L7" s="7"/>
      <c r="O7" s="6">
        <v>44196</v>
      </c>
      <c r="P7" s="10">
        <v>0</v>
      </c>
      <c r="Q7" s="5">
        <v>1625.1494560000042</v>
      </c>
      <c r="R7" s="5">
        <v>2159.2747743102564</v>
      </c>
      <c r="S7" s="5">
        <v>534.12531831025217</v>
      </c>
      <c r="T7" s="5">
        <v>2159.2747743102564</v>
      </c>
      <c r="U7" s="9">
        <v>0.32866227554535193</v>
      </c>
      <c r="V7" s="9">
        <v>0.103476938623698</v>
      </c>
      <c r="Z7" s="2">
        <f>IRR(Z4:Z6)</f>
        <v>0.15154155652049006</v>
      </c>
      <c r="AA7" s="6">
        <v>44196</v>
      </c>
      <c r="AC7" s="7">
        <v>2159.2747743102564</v>
      </c>
      <c r="AD7" s="6">
        <v>44561</v>
      </c>
      <c r="AE7" s="1">
        <v>439.43355600000223</v>
      </c>
      <c r="AF7" s="1">
        <f>-AE7</f>
        <v>-439.43355600000223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151.15978200000049</v>
      </c>
      <c r="E8" s="22">
        <v>185.88723529845853</v>
      </c>
      <c r="F8" s="22">
        <v>447.53940203425486</v>
      </c>
      <c r="G8" s="22">
        <v>363.93009094621533</v>
      </c>
      <c r="H8" s="22">
        <v>368.11291000000125</v>
      </c>
      <c r="I8" s="22">
        <v>363.93009094621533</v>
      </c>
      <c r="J8" s="22">
        <v>-4.18281905378592</v>
      </c>
      <c r="K8" s="21">
        <v>0</v>
      </c>
      <c r="L8" s="7"/>
      <c r="O8" s="6">
        <v>44561</v>
      </c>
      <c r="P8" s="10">
        <v>439.43355600000223</v>
      </c>
      <c r="Q8" s="5">
        <v>2064.5830120000064</v>
      </c>
      <c r="R8" s="5">
        <v>2632.6303559717571</v>
      </c>
      <c r="S8" s="5">
        <v>568.04734397175071</v>
      </c>
      <c r="T8" s="5">
        <v>2364.4661303102516</v>
      </c>
      <c r="U8" s="9">
        <v>0.27513901871229235</v>
      </c>
      <c r="V8" s="9">
        <v>7.596265873352448E-2</v>
      </c>
      <c r="AC8" s="2">
        <f>IRR(AC4:AC7)</f>
        <v>0.103476938623698</v>
      </c>
      <c r="AD8" s="6">
        <v>44561</v>
      </c>
      <c r="AF8" s="1">
        <v>2632.6303559717571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188.53642000000013</v>
      </c>
      <c r="E9" s="22">
        <v>242.43756349094107</v>
      </c>
      <c r="F9" s="22">
        <v>689.97696552519596</v>
      </c>
      <c r="G9" s="22">
        <v>536.57438677997914</v>
      </c>
      <c r="H9" s="22">
        <v>556.64933000000133</v>
      </c>
      <c r="I9" s="22">
        <v>536.57438677997914</v>
      </c>
      <c r="J9" s="22">
        <v>-20.074943220022192</v>
      </c>
      <c r="K9" s="21">
        <v>0</v>
      </c>
      <c r="L9" s="7"/>
      <c r="O9" s="6">
        <v>44925</v>
      </c>
      <c r="P9" s="10">
        <v>2765.5571820000014</v>
      </c>
      <c r="Q9" s="5">
        <v>4830.1401940000078</v>
      </c>
      <c r="R9" s="5">
        <v>5387.9358458787192</v>
      </c>
      <c r="S9" s="5">
        <v>557.7956518787114</v>
      </c>
      <c r="T9" s="5">
        <v>2364.4661303102516</v>
      </c>
      <c r="U9" s="9">
        <v>0.11548229025973289</v>
      </c>
      <c r="V9" s="9">
        <v>4.524456729933557E-2</v>
      </c>
      <c r="AF9" s="2">
        <f>IRR(AF4:AF8)</f>
        <v>7.596265873352448E-2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177.76609000000019</v>
      </c>
      <c r="E10" s="22">
        <v>231.51449520733507</v>
      </c>
      <c r="F10" s="22">
        <v>921.4914607325311</v>
      </c>
      <c r="G10" s="22">
        <v>707.55800320886669</v>
      </c>
      <c r="H10" s="22">
        <v>734.41542000000152</v>
      </c>
      <c r="I10" s="22">
        <v>707.55800320886669</v>
      </c>
      <c r="J10" s="22">
        <v>-26.857416791134824</v>
      </c>
      <c r="K10" s="21">
        <v>0</v>
      </c>
      <c r="L10" s="7"/>
      <c r="O10" s="6">
        <v>45289</v>
      </c>
      <c r="P10" s="10">
        <v>0</v>
      </c>
      <c r="Q10" s="5">
        <v>4830.1401940000078</v>
      </c>
      <c r="R10" s="5">
        <v>6340.8843712169046</v>
      </c>
      <c r="S10" s="5">
        <v>1510.7441772168968</v>
      </c>
      <c r="T10" s="5">
        <v>4972.2678463102511</v>
      </c>
      <c r="U10" s="9">
        <v>0.31277439505659499</v>
      </c>
      <c r="V10" s="9">
        <v>8.0252163148518463E-2</v>
      </c>
      <c r="X10" s="6">
        <v>43462</v>
      </c>
      <c r="Y10" s="1">
        <v>1431.6926540000038</v>
      </c>
      <c r="Z10" s="1">
        <f>-Y10</f>
        <v>-1431.6926540000038</v>
      </c>
      <c r="AA10" s="6">
        <v>43462</v>
      </c>
      <c r="AB10" s="1">
        <v>1431.6926540000038</v>
      </c>
      <c r="AC10" s="1">
        <f t="shared" ref="AC10:AC15" si="3">-AB10</f>
        <v>-1431.6926540000038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286.06477600000056</v>
      </c>
      <c r="E11" s="22">
        <v>422.68503206359611</v>
      </c>
      <c r="F11" s="22">
        <v>1344.1764927961271</v>
      </c>
      <c r="G11" s="22">
        <v>909.71176679456289</v>
      </c>
      <c r="H11" s="22">
        <v>1020.480196000002</v>
      </c>
      <c r="I11" s="22">
        <v>909.71176679456289</v>
      </c>
      <c r="J11" s="22">
        <v>-110.76842920543913</v>
      </c>
      <c r="K11" s="21">
        <v>0</v>
      </c>
      <c r="L11" s="7"/>
      <c r="X11" s="6">
        <v>43830</v>
      </c>
      <c r="Y11" s="1">
        <v>193.45680200000038</v>
      </c>
      <c r="Z11" s="1">
        <f>-Y11</f>
        <v>-193.45680200000038</v>
      </c>
      <c r="AA11" s="6">
        <v>43830</v>
      </c>
      <c r="AB11" s="1">
        <v>193.45680200000038</v>
      </c>
      <c r="AC11" s="1">
        <f t="shared" si="3"/>
        <v>-193.45680200000038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183.15023200000113</v>
      </c>
      <c r="E12" s="22">
        <v>253.8711059978115</v>
      </c>
      <c r="F12" s="22">
        <v>1598.0475987939387</v>
      </c>
      <c r="G12" s="22">
        <v>1152.879479197911</v>
      </c>
      <c r="H12" s="22">
        <v>1203.6304280000031</v>
      </c>
      <c r="I12" s="22">
        <v>1152.879479197911</v>
      </c>
      <c r="J12" s="22">
        <v>-50.750948802092125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3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228.06222600000069</v>
      </c>
      <c r="E13" s="22">
        <v>338.33109719914654</v>
      </c>
      <c r="F13" s="22">
        <v>1936.3786959930853</v>
      </c>
      <c r="G13" s="22">
        <v>1305.2741513950191</v>
      </c>
      <c r="H13" s="22">
        <v>1431.6926540000038</v>
      </c>
      <c r="I13" s="22">
        <v>1305.2741513950191</v>
      </c>
      <c r="J13" s="22">
        <v>-126.41850260498472</v>
      </c>
      <c r="K13" s="21">
        <v>0</v>
      </c>
      <c r="L13" s="7"/>
      <c r="X13" s="6">
        <v>44561</v>
      </c>
      <c r="Y13" s="1">
        <v>439.43355600000223</v>
      </c>
      <c r="Z13" s="1">
        <f>-Y13</f>
        <v>-439.43355600000223</v>
      </c>
      <c r="AA13" s="6">
        <v>44561</v>
      </c>
      <c r="AB13" s="1">
        <v>439.43355600000223</v>
      </c>
      <c r="AC13" s="1">
        <f t="shared" si="3"/>
        <v>-439.43355600000223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193.45680200000032</v>
      </c>
      <c r="E14" s="22">
        <v>285.6842476778362</v>
      </c>
      <c r="F14" s="22">
        <v>2222.0629436709214</v>
      </c>
      <c r="G14" s="22">
        <v>1504.7143635656378</v>
      </c>
      <c r="H14" s="22">
        <v>1625.1494560000042</v>
      </c>
      <c r="I14" s="22">
        <v>1504.7143635656378</v>
      </c>
      <c r="J14" s="22">
        <v>-120.43509243436642</v>
      </c>
      <c r="K14" s="21">
        <v>0</v>
      </c>
      <c r="L14" s="7"/>
      <c r="X14" s="6">
        <v>44925</v>
      </c>
      <c r="Y14" s="1">
        <v>2765.5571820000014</v>
      </c>
      <c r="Z14" s="1">
        <f>-Y14</f>
        <v>-2765.5571820000014</v>
      </c>
      <c r="AA14" s="6">
        <v>44925</v>
      </c>
      <c r="AB14" s="1">
        <v>2765.5571820000014</v>
      </c>
      <c r="AC14" s="1">
        <f t="shared" si="3"/>
        <v>-2765.5571820000014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-90.394139999999666</v>
      </c>
      <c r="E15" s="22">
        <v>-105.54144872034334</v>
      </c>
      <c r="F15" s="22">
        <v>2116.521494950578</v>
      </c>
      <c r="G15" s="22">
        <v>1812.7583299952712</v>
      </c>
      <c r="H15" s="22">
        <v>1625.1494560000042</v>
      </c>
      <c r="I15" s="22">
        <v>1903.1524699952708</v>
      </c>
      <c r="J15" s="22">
        <v>278.00301399526666</v>
      </c>
      <c r="K15" s="21">
        <v>90.394139999999666</v>
      </c>
      <c r="L15" s="7"/>
      <c r="X15" s="6">
        <v>44925</v>
      </c>
      <c r="Z15" s="1">
        <v>5387.9358458787192</v>
      </c>
      <c r="AA15" s="6">
        <v>45289</v>
      </c>
      <c r="AB15" s="1">
        <v>0</v>
      </c>
      <c r="AC15" s="1">
        <f t="shared" si="3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-222.38674599999976</v>
      </c>
      <c r="E16" s="22">
        <v>-235.12835136020954</v>
      </c>
      <c r="F16" s="22">
        <v>1881.3931435903685</v>
      </c>
      <c r="G16" s="22">
        <v>1779.4404491392063</v>
      </c>
      <c r="H16" s="22">
        <v>1625.1494560000042</v>
      </c>
      <c r="I16" s="22">
        <v>2092.2213351392056</v>
      </c>
      <c r="J16" s="22">
        <v>467.07187913920143</v>
      </c>
      <c r="K16" s="21">
        <v>312.78088599999944</v>
      </c>
      <c r="L16" s="7"/>
      <c r="Z16" s="2">
        <f>IRR(Z10:Z15)</f>
        <v>4.524456729933557E-2</v>
      </c>
      <c r="AA16" s="6">
        <v>45289</v>
      </c>
      <c r="AC16" s="1">
        <v>6340.8843712169046</v>
      </c>
    </row>
    <row r="17" spans="1:29" ht="14.1" customHeight="1">
      <c r="A17" s="15">
        <v>43585</v>
      </c>
      <c r="B17" s="25">
        <v>0.9108099999999999</v>
      </c>
      <c r="C17" s="20">
        <v>0.80561315999999961</v>
      </c>
      <c r="D17" s="21">
        <v>-163.05510200000046</v>
      </c>
      <c r="E17" s="22">
        <v>-179.02208144398995</v>
      </c>
      <c r="F17" s="22">
        <v>1702.3710621463786</v>
      </c>
      <c r="G17" s="22">
        <v>1550.536587113543</v>
      </c>
      <c r="H17" s="22">
        <v>1625.1494560000042</v>
      </c>
      <c r="I17" s="22">
        <v>2026.372575113543</v>
      </c>
      <c r="J17" s="22">
        <v>401.22311911353881</v>
      </c>
      <c r="K17" s="21">
        <v>475.83598799999993</v>
      </c>
      <c r="L17" s="7"/>
      <c r="AC17" s="2">
        <f>IRR(AC10:AC16)</f>
        <v>8.0252163148518463E-2</v>
      </c>
    </row>
    <row r="18" spans="1:29" ht="14.1" customHeight="1">
      <c r="A18" s="15">
        <v>43616</v>
      </c>
      <c r="B18" s="25">
        <v>0.86360000000000003</v>
      </c>
      <c r="C18" s="20">
        <v>0.8010060799999994</v>
      </c>
      <c r="D18" s="21">
        <v>-97.020576000000986</v>
      </c>
      <c r="E18" s="22">
        <v>-112.34434460398447</v>
      </c>
      <c r="F18" s="22">
        <v>1590.0267175423942</v>
      </c>
      <c r="G18" s="22">
        <v>1373.1470732696116</v>
      </c>
      <c r="H18" s="22">
        <v>1625.1494560000042</v>
      </c>
      <c r="I18" s="22">
        <v>1946.0036372696127</v>
      </c>
      <c r="J18" s="22">
        <v>320.85418126960849</v>
      </c>
      <c r="K18" s="21">
        <v>572.85656400000096</v>
      </c>
      <c r="L18" s="7"/>
    </row>
    <row r="19" spans="1:29" ht="14.1" customHeight="1">
      <c r="A19" s="15">
        <v>43644</v>
      </c>
      <c r="B19" s="25">
        <v>0.88732</v>
      </c>
      <c r="C19" s="20">
        <v>0.79979107999999932</v>
      </c>
      <c r="D19" s="21">
        <v>-135.66982600000105</v>
      </c>
      <c r="E19" s="22">
        <v>-152.89841996123275</v>
      </c>
      <c r="F19" s="22">
        <v>1437.1282975811614</v>
      </c>
      <c r="G19" s="22">
        <v>1275.1926810097161</v>
      </c>
      <c r="H19" s="22">
        <v>1625.1494560000042</v>
      </c>
      <c r="I19" s="22">
        <v>1983.7190710097182</v>
      </c>
      <c r="J19" s="22">
        <v>358.56961500971397</v>
      </c>
      <c r="K19" s="21">
        <v>708.52639000000204</v>
      </c>
      <c r="L19" s="7"/>
    </row>
    <row r="20" spans="1:29" ht="14.1" customHeight="1">
      <c r="A20" s="15">
        <v>43677</v>
      </c>
      <c r="B20" s="25">
        <v>0.89222000000000001</v>
      </c>
      <c r="C20" s="20">
        <v>0.80782763999999974</v>
      </c>
      <c r="D20" s="21">
        <v>-130.80815800000042</v>
      </c>
      <c r="E20" s="22">
        <v>-146.6097576830831</v>
      </c>
      <c r="F20" s="22">
        <v>1290.5185398980784</v>
      </c>
      <c r="G20" s="22">
        <v>1151.4264516678636</v>
      </c>
      <c r="H20" s="22">
        <v>1625.1494560000042</v>
      </c>
      <c r="I20" s="22">
        <v>1990.7609996678661</v>
      </c>
      <c r="J20" s="22">
        <v>365.61154366786195</v>
      </c>
      <c r="K20" s="21">
        <v>839.33454800000243</v>
      </c>
      <c r="L20" s="7"/>
    </row>
    <row r="21" spans="1:29" ht="14.1" customHeight="1">
      <c r="A21" s="15">
        <v>43707</v>
      </c>
      <c r="B21" s="25">
        <v>0.92357</v>
      </c>
      <c r="C21" s="20">
        <v>0.81574827999999955</v>
      </c>
      <c r="D21" s="21">
        <v>-167.1236660000007</v>
      </c>
      <c r="E21" s="22">
        <v>-180.95397858310761</v>
      </c>
      <c r="F21" s="22">
        <v>1109.5645613149709</v>
      </c>
      <c r="G21" s="22">
        <v>1024.7605418936678</v>
      </c>
      <c r="H21" s="22">
        <v>1625.1494560000042</v>
      </c>
      <c r="I21" s="22">
        <v>2031.218755893671</v>
      </c>
      <c r="J21" s="22">
        <v>406.06929989366677</v>
      </c>
      <c r="K21" s="21">
        <v>1006.4582140000032</v>
      </c>
      <c r="L21" s="8"/>
    </row>
    <row r="22" spans="1:29" ht="14.1" customHeight="1">
      <c r="A22" s="15">
        <v>43738</v>
      </c>
      <c r="B22" s="25">
        <v>0.95855999999999997</v>
      </c>
      <c r="C22" s="20">
        <v>0.83330167999999971</v>
      </c>
      <c r="D22" s="21">
        <v>-194.1503960000004</v>
      </c>
      <c r="E22" s="22">
        <v>-202.54381155065974</v>
      </c>
      <c r="F22" s="22">
        <v>907.02074976431118</v>
      </c>
      <c r="G22" s="22">
        <v>869.43380989407808</v>
      </c>
      <c r="H22" s="22">
        <v>1625.1494560000042</v>
      </c>
      <c r="I22" s="22">
        <v>2070.0424198940818</v>
      </c>
      <c r="J22" s="22">
        <v>444.89296389407764</v>
      </c>
      <c r="K22" s="21">
        <v>1200.6086100000036</v>
      </c>
      <c r="L22" s="7"/>
    </row>
    <row r="23" spans="1:29" ht="14.1" customHeight="1">
      <c r="A23" s="15">
        <v>43769</v>
      </c>
      <c r="B23" s="25">
        <v>0.97238999999999998</v>
      </c>
      <c r="C23" s="20">
        <v>0.85201527999999938</v>
      </c>
      <c r="D23" s="21">
        <v>-186.58081600000094</v>
      </c>
      <c r="E23" s="22">
        <v>-191.87858369584316</v>
      </c>
      <c r="F23" s="22">
        <v>715.14216606846799</v>
      </c>
      <c r="G23" s="22">
        <v>695.39709086331754</v>
      </c>
      <c r="H23" s="22">
        <v>1625.1494560000042</v>
      </c>
      <c r="I23" s="22">
        <v>2082.5865168633218</v>
      </c>
      <c r="J23" s="22">
        <v>457.43706086331758</v>
      </c>
      <c r="K23" s="21">
        <v>1387.1894260000045</v>
      </c>
      <c r="L23" s="7"/>
      <c r="O23" s="3"/>
    </row>
    <row r="24" spans="1:29" ht="14.1" customHeight="1">
      <c r="A24" s="15">
        <v>43798</v>
      </c>
      <c r="B24" s="25">
        <v>0.97728999999999999</v>
      </c>
      <c r="C24" s="20">
        <v>0.87560303999999967</v>
      </c>
      <c r="D24" s="21">
        <v>-157.61478800000052</v>
      </c>
      <c r="E24" s="22">
        <v>-161.27739770180858</v>
      </c>
      <c r="F24" s="22">
        <v>553.8647683666594</v>
      </c>
      <c r="G24" s="22">
        <v>541.28649947705253</v>
      </c>
      <c r="H24" s="22">
        <v>1625.1494560000042</v>
      </c>
      <c r="I24" s="22">
        <v>2086.0907134770578</v>
      </c>
      <c r="J24" s="22">
        <v>460.94125747705357</v>
      </c>
      <c r="K24" s="21">
        <v>1544.804214000005</v>
      </c>
      <c r="L24" s="7"/>
    </row>
    <row r="25" spans="1:29" ht="14.1" customHeight="1">
      <c r="A25" s="15">
        <v>43830</v>
      </c>
      <c r="B25" s="25">
        <v>1.0407999999999999</v>
      </c>
      <c r="C25" s="20">
        <v>0.90258836000000009</v>
      </c>
      <c r="D25" s="21">
        <v>-214.22804199999979</v>
      </c>
      <c r="E25" s="22">
        <v>-205.83017102229036</v>
      </c>
      <c r="F25" s="22">
        <v>348.03459734436905</v>
      </c>
      <c r="G25" s="22">
        <v>362.23440891601928</v>
      </c>
      <c r="H25" s="22">
        <v>1625.1494560000042</v>
      </c>
      <c r="I25" s="22">
        <v>2121.2666649160242</v>
      </c>
      <c r="J25" s="22">
        <v>496.11720891601999</v>
      </c>
      <c r="K25" s="21">
        <v>1759.0322560000047</v>
      </c>
      <c r="L25" s="7"/>
    </row>
    <row r="26" spans="1:29" ht="14.1" customHeight="1">
      <c r="A26" s="15">
        <v>43853</v>
      </c>
      <c r="B26" s="25">
        <v>1.13632</v>
      </c>
      <c r="C26" s="20">
        <v>0.93022331999999996</v>
      </c>
      <c r="D26" s="21">
        <v>-319.44985400000007</v>
      </c>
      <c r="E26" s="22">
        <v>-281.12666678400456</v>
      </c>
      <c r="F26" s="22">
        <v>66.907930560364491</v>
      </c>
      <c r="G26" s="22">
        <v>76.028819654353384</v>
      </c>
      <c r="H26" s="22">
        <v>1625.1494560000042</v>
      </c>
      <c r="I26" s="22">
        <v>2154.5109296543583</v>
      </c>
      <c r="J26" s="22">
        <v>529.36147365435409</v>
      </c>
      <c r="K26" s="21">
        <v>2078.4821100000049</v>
      </c>
      <c r="L26" s="7"/>
    </row>
    <row r="27" spans="1:29" ht="14.1" customHeight="1">
      <c r="A27" s="15">
        <v>43889</v>
      </c>
      <c r="B27" s="25">
        <v>1.2075199999999999</v>
      </c>
      <c r="C27" s="20">
        <v>0.96999144000000015</v>
      </c>
      <c r="D27" s="21">
        <v>-80.792664310251325</v>
      </c>
      <c r="E27" s="22">
        <v>-66.907930560364491</v>
      </c>
      <c r="F27" s="22">
        <v>0</v>
      </c>
      <c r="G27" s="22">
        <v>0</v>
      </c>
      <c r="H27" s="22">
        <v>1625.1494560000042</v>
      </c>
      <c r="I27" s="22">
        <v>2159.2747743102564</v>
      </c>
      <c r="J27" s="22">
        <v>534.12531831025217</v>
      </c>
      <c r="K27" s="21">
        <v>2159.2747743102564</v>
      </c>
      <c r="L27" s="7"/>
    </row>
    <row r="28" spans="1:29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1625.1494560000042</v>
      </c>
      <c r="I28" s="22">
        <v>2159.2747743102564</v>
      </c>
      <c r="J28" s="22">
        <v>534.12531831025217</v>
      </c>
      <c r="K28" s="21">
        <v>2159.2747743102564</v>
      </c>
      <c r="L28" s="7"/>
    </row>
    <row r="29" spans="1:29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1625.1494560000042</v>
      </c>
      <c r="I29" s="22">
        <v>2159.2747743102564</v>
      </c>
      <c r="J29" s="22">
        <v>534.12531831025217</v>
      </c>
      <c r="K29" s="21">
        <v>2159.2747743102564</v>
      </c>
      <c r="L29" s="7"/>
    </row>
    <row r="30" spans="1:29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1625.1494560000042</v>
      </c>
      <c r="I30" s="22">
        <v>2159.2747743102564</v>
      </c>
      <c r="J30" s="22">
        <v>534.12531831025217</v>
      </c>
      <c r="K30" s="21">
        <v>2159.2747743102564</v>
      </c>
      <c r="L30" s="7"/>
    </row>
    <row r="31" spans="1:29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1625.1494560000042</v>
      </c>
      <c r="I31" s="22">
        <v>2159.2747743102564</v>
      </c>
      <c r="J31" s="22">
        <v>534.12531831025217</v>
      </c>
      <c r="K31" s="21">
        <v>2159.2747743102564</v>
      </c>
      <c r="L31" s="7"/>
    </row>
    <row r="32" spans="1:29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1625.1494560000042</v>
      </c>
      <c r="I32" s="22">
        <v>2159.2747743102564</v>
      </c>
      <c r="J32" s="22">
        <v>534.12531831025217</v>
      </c>
      <c r="K32" s="21">
        <v>2159.2747743102564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1625.1494560000042</v>
      </c>
      <c r="I33" s="22">
        <v>2159.2747743102564</v>
      </c>
      <c r="J33" s="22">
        <v>534.12531831025217</v>
      </c>
      <c r="K33" s="21">
        <v>2159.2747743102564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1625.1494560000042</v>
      </c>
      <c r="I34" s="22">
        <v>2159.2747743102564</v>
      </c>
      <c r="J34" s="22">
        <v>534.12531831025217</v>
      </c>
      <c r="K34" s="21">
        <v>2159.2747743102564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1625.1494560000042</v>
      </c>
      <c r="I35" s="22">
        <v>2159.2747743102564</v>
      </c>
      <c r="J35" s="22">
        <v>534.12531831025217</v>
      </c>
      <c r="K35" s="21">
        <v>2159.2747743102564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1625.1494560000042</v>
      </c>
      <c r="I36" s="22">
        <v>2159.2747743102564</v>
      </c>
      <c r="J36" s="22">
        <v>534.12531831025217</v>
      </c>
      <c r="K36" s="21">
        <v>2159.2747743102564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1625.1494560000042</v>
      </c>
      <c r="I37" s="22">
        <v>2159.2747743102564</v>
      </c>
      <c r="J37" s="22">
        <v>534.12531831025217</v>
      </c>
      <c r="K37" s="21">
        <v>2159.2747743102564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3.6415700000006046</v>
      </c>
      <c r="E38" s="22">
        <v>2.9426828282833166</v>
      </c>
      <c r="F38" s="22">
        <v>2.9426828282833166</v>
      </c>
      <c r="G38" s="22">
        <v>3.6415700000006046</v>
      </c>
      <c r="H38" s="22">
        <v>1628.7910260000049</v>
      </c>
      <c r="I38" s="22">
        <v>2162.916344310257</v>
      </c>
      <c r="J38" s="22">
        <v>534.12531831025217</v>
      </c>
      <c r="K38" s="21">
        <v>2159.2747743102564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10.700332000000834</v>
      </c>
      <c r="E39" s="22">
        <v>8.6315971185886848</v>
      </c>
      <c r="F39" s="22">
        <v>11.574279946872002</v>
      </c>
      <c r="G39" s="22">
        <v>14.348287621738816</v>
      </c>
      <c r="H39" s="22">
        <v>1639.4913580000057</v>
      </c>
      <c r="I39" s="22">
        <v>2173.6230619319954</v>
      </c>
      <c r="J39" s="22">
        <v>534.1317039319897</v>
      </c>
      <c r="K39" s="21">
        <v>2159.2747743102564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130.55637599999943</v>
      </c>
      <c r="E40" s="22">
        <v>112.83165181619358</v>
      </c>
      <c r="F40" s="22">
        <v>124.40593176306558</v>
      </c>
      <c r="G40" s="22">
        <v>143.94885958372555</v>
      </c>
      <c r="H40" s="22">
        <v>1770.0477340000052</v>
      </c>
      <c r="I40" s="22">
        <v>2303.223633893982</v>
      </c>
      <c r="J40" s="22">
        <v>533.17589989397675</v>
      </c>
      <c r="K40" s="21">
        <v>2159.2747743102564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103.89439199999927</v>
      </c>
      <c r="E41" s="22">
        <v>88.047587247240855</v>
      </c>
      <c r="F41" s="22">
        <v>212.45351901030642</v>
      </c>
      <c r="G41" s="22">
        <v>250.69090336178138</v>
      </c>
      <c r="H41" s="22">
        <v>1873.9421260000045</v>
      </c>
      <c r="I41" s="22">
        <v>2409.9656776720376</v>
      </c>
      <c r="J41" s="22">
        <v>536.02355167203314</v>
      </c>
      <c r="K41" s="21">
        <v>2159.2747743102564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-18.18174800000024</v>
      </c>
      <c r="E42" s="22">
        <v>-14.403666323378152</v>
      </c>
      <c r="F42" s="22">
        <v>198.04985268692826</v>
      </c>
      <c r="G42" s="22">
        <v>249.99832904670953</v>
      </c>
      <c r="H42" s="22">
        <v>1873.9421260000045</v>
      </c>
      <c r="I42" s="22">
        <v>2427.4548513569662</v>
      </c>
      <c r="J42" s="22">
        <v>553.51272535696171</v>
      </c>
      <c r="K42" s="21">
        <v>2177.4565223102568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-116.8163699999985</v>
      </c>
      <c r="E43" s="22">
        <v>-87.409269471650958</v>
      </c>
      <c r="F43" s="22">
        <v>110.6405832152773</v>
      </c>
      <c r="G43" s="22">
        <v>147.86339462639305</v>
      </c>
      <c r="H43" s="22">
        <v>1873.9421260000045</v>
      </c>
      <c r="I43" s="22">
        <v>2442.1362869366485</v>
      </c>
      <c r="J43" s="22">
        <v>568.19416093664404</v>
      </c>
      <c r="K43" s="21">
        <v>2294.2728923102554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-43.464665999998701</v>
      </c>
      <c r="E44" s="22">
        <v>-33.791508715188769</v>
      </c>
      <c r="F44" s="22">
        <v>76.849074500088534</v>
      </c>
      <c r="G44" s="22">
        <v>98.847890566483869</v>
      </c>
      <c r="H44" s="22">
        <v>1873.9421260000045</v>
      </c>
      <c r="I44" s="22">
        <v>2436.5854488767377</v>
      </c>
      <c r="J44" s="22">
        <v>562.64332287673324</v>
      </c>
      <c r="K44" s="21">
        <v>2337.7375583102539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52.022960000000886</v>
      </c>
      <c r="E45" s="22">
        <v>42.719155190961402</v>
      </c>
      <c r="F45" s="22">
        <v>119.56822969104994</v>
      </c>
      <c r="G45" s="22">
        <v>145.6089944354637</v>
      </c>
      <c r="H45" s="22">
        <v>1925.9650860000054</v>
      </c>
      <c r="I45" s="22">
        <v>2483.3465527457174</v>
      </c>
      <c r="J45" s="22">
        <v>557.38146674571203</v>
      </c>
      <c r="K45" s="21">
        <v>2337.7375583102539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63.628740000000086</v>
      </c>
      <c r="E46" s="22">
        <v>52.871064505139373</v>
      </c>
      <c r="F46" s="22">
        <v>172.43929419618931</v>
      </c>
      <c r="G46" s="22">
        <v>207.52551738628796</v>
      </c>
      <c r="H46" s="22">
        <v>1989.5938260000055</v>
      </c>
      <c r="I46" s="22">
        <v>2545.2630756965418</v>
      </c>
      <c r="J46" s="22">
        <v>555.66924969653633</v>
      </c>
      <c r="K46" s="21">
        <v>2337.7375583102539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67.567724000000055</v>
      </c>
      <c r="E47" s="22">
        <v>56.442840197143148</v>
      </c>
      <c r="F47" s="22">
        <v>228.88213439333245</v>
      </c>
      <c r="G47" s="22">
        <v>273.99480308225822</v>
      </c>
      <c r="H47" s="22">
        <v>2057.1615500000057</v>
      </c>
      <c r="I47" s="22">
        <v>2611.7323613925123</v>
      </c>
      <c r="J47" s="22">
        <v>554.57081139250658</v>
      </c>
      <c r="K47" s="21">
        <v>2337.7375583102539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7.4214620000006786</v>
      </c>
      <c r="E48" s="22">
        <v>6.0154669173973874</v>
      </c>
      <c r="F48" s="22">
        <v>234.89760131072984</v>
      </c>
      <c r="G48" s="22">
        <v>289.80021766508673</v>
      </c>
      <c r="H48" s="22">
        <v>2064.5830120000064</v>
      </c>
      <c r="I48" s="22">
        <v>2627.5377759753405</v>
      </c>
      <c r="J48" s="22">
        <v>562.95476397533412</v>
      </c>
      <c r="K48" s="21">
        <v>2337.7375583102539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-26.728571999997797</v>
      </c>
      <c r="E49" s="22">
        <v>-21.290711401054473</v>
      </c>
      <c r="F49" s="22">
        <v>213.60688990967537</v>
      </c>
      <c r="G49" s="22">
        <v>268.16422566150561</v>
      </c>
      <c r="H49" s="22">
        <v>2064.5830120000064</v>
      </c>
      <c r="I49" s="22">
        <v>2632.6303559717571</v>
      </c>
      <c r="J49" s="22">
        <v>568.04734397175071</v>
      </c>
      <c r="K49" s="21">
        <v>2364.4661303102516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192.6555760000013</v>
      </c>
      <c r="E50" s="22">
        <v>173.44482696532222</v>
      </c>
      <c r="F50" s="22">
        <v>387.05171687499762</v>
      </c>
      <c r="G50" s="22">
        <v>429.92156503607237</v>
      </c>
      <c r="H50" s="22">
        <v>2257.2385880000079</v>
      </c>
      <c r="I50" s="22">
        <v>2794.3876953463241</v>
      </c>
      <c r="J50" s="22">
        <v>537.14910734631621</v>
      </c>
      <c r="K50" s="21">
        <v>2364.4661303102516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116.89325000000071</v>
      </c>
      <c r="E51" s="22">
        <v>101.49009784939763</v>
      </c>
      <c r="F51" s="22">
        <v>488.54181472439524</v>
      </c>
      <c r="G51" s="22">
        <v>562.68780594511668</v>
      </c>
      <c r="H51" s="22">
        <v>2374.1318380000084</v>
      </c>
      <c r="I51" s="22">
        <v>2927.1539362553685</v>
      </c>
      <c r="J51" s="22">
        <v>553.02209825536011</v>
      </c>
      <c r="K51" s="21">
        <v>2364.4661303102516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259.69003800000087</v>
      </c>
      <c r="E52" s="22">
        <v>248.0680498638782</v>
      </c>
      <c r="F52" s="22">
        <v>736.60986458827347</v>
      </c>
      <c r="G52" s="22">
        <v>771.12003674423397</v>
      </c>
      <c r="H52" s="22">
        <v>2633.8218760000091</v>
      </c>
      <c r="I52" s="22">
        <v>3135.5861670544855</v>
      </c>
      <c r="J52" s="22">
        <v>501.76429105447642</v>
      </c>
      <c r="K52" s="21">
        <v>2364.4661303102516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565.5454619999997</v>
      </c>
      <c r="E53" s="22">
        <v>679.98732956594893</v>
      </c>
      <c r="F53" s="22">
        <v>1416.5971941542225</v>
      </c>
      <c r="G53" s="22">
        <v>1178.1838863780667</v>
      </c>
      <c r="H53" s="22">
        <v>3199.3673380000087</v>
      </c>
      <c r="I53" s="22">
        <v>3542.6500166883184</v>
      </c>
      <c r="J53" s="22">
        <v>343.28267868830972</v>
      </c>
      <c r="K53" s="21">
        <v>2364.4661303102516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413.58997199999925</v>
      </c>
      <c r="E54" s="22">
        <v>456.27948016415786</v>
      </c>
      <c r="F54" s="22">
        <v>1872.8766743183803</v>
      </c>
      <c r="G54" s="22">
        <v>1697.6503326691527</v>
      </c>
      <c r="H54" s="22">
        <v>3612.957310000008</v>
      </c>
      <c r="I54" s="22">
        <v>4062.1164629794043</v>
      </c>
      <c r="J54" s="22">
        <v>449.15915297939637</v>
      </c>
      <c r="K54" s="21">
        <v>2364.4661303102516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243.05146999999988</v>
      </c>
      <c r="E55" s="22">
        <v>245.34049683547488</v>
      </c>
      <c r="F55" s="22">
        <v>2118.2171711538554</v>
      </c>
      <c r="G55" s="22">
        <v>2098.4542049469896</v>
      </c>
      <c r="H55" s="22">
        <v>3856.0087800000078</v>
      </c>
      <c r="I55" s="22">
        <v>4462.9203352572413</v>
      </c>
      <c r="J55" s="22">
        <v>606.91155525723343</v>
      </c>
      <c r="K55" s="21">
        <v>2364.4661303102516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165.96662199999986</v>
      </c>
      <c r="E56" s="22">
        <v>163.8901340021921</v>
      </c>
      <c r="F56" s="22">
        <v>2282.1073051560475</v>
      </c>
      <c r="G56" s="22">
        <v>2311.0216047123745</v>
      </c>
      <c r="H56" s="22">
        <v>4021.9754020000078</v>
      </c>
      <c r="I56" s="22">
        <v>4675.4877350226261</v>
      </c>
      <c r="J56" s="22">
        <v>653.51233302261835</v>
      </c>
      <c r="K56" s="21">
        <v>2364.4661303102516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214.00440799999961</v>
      </c>
      <c r="E57" s="22">
        <v>223.50329817232335</v>
      </c>
      <c r="F57" s="22">
        <v>2505.6106033283709</v>
      </c>
      <c r="G57" s="22">
        <v>2399.1221526869153</v>
      </c>
      <c r="H57" s="22">
        <v>4235.9798100000071</v>
      </c>
      <c r="I57" s="22">
        <v>4763.588282997167</v>
      </c>
      <c r="J57" s="22">
        <v>527.60847299715988</v>
      </c>
      <c r="K57" s="21">
        <v>2364.4661303102516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326.30612399999984</v>
      </c>
      <c r="E58" s="22">
        <v>379.92050577496258</v>
      </c>
      <c r="F58" s="22">
        <v>2885.5311091033336</v>
      </c>
      <c r="G58" s="22">
        <v>2478.3249589866709</v>
      </c>
      <c r="H58" s="22">
        <v>4562.2859340000068</v>
      </c>
      <c r="I58" s="22">
        <v>4842.791089296923</v>
      </c>
      <c r="J58" s="22">
        <v>280.5051552969162</v>
      </c>
      <c r="K58" s="21">
        <v>2364.4661303102516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126.36530000000033</v>
      </c>
      <c r="E59" s="22">
        <v>130.33128087709019</v>
      </c>
      <c r="F59" s="22">
        <v>3015.8623899804238</v>
      </c>
      <c r="G59" s="22">
        <v>2924.0896974533198</v>
      </c>
      <c r="H59" s="22">
        <v>4688.6512340000072</v>
      </c>
      <c r="I59" s="22">
        <v>5288.5558277635719</v>
      </c>
      <c r="J59" s="22">
        <v>599.90459376356466</v>
      </c>
      <c r="K59" s="21">
        <v>2364.4661303102516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59.027844000000215</v>
      </c>
      <c r="E60" s="22">
        <v>59.380564553447698</v>
      </c>
      <c r="F60" s="22">
        <v>3075.2429545338714</v>
      </c>
      <c r="G60" s="22">
        <v>3056.9760113839402</v>
      </c>
      <c r="H60" s="22">
        <v>4747.6790780000074</v>
      </c>
      <c r="I60" s="22">
        <v>5421.4421416941914</v>
      </c>
      <c r="J60" s="22">
        <v>673.76306369418398</v>
      </c>
      <c r="K60" s="21">
        <v>2364.4661303102516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82.461115999999961</v>
      </c>
      <c r="E61" s="22">
        <v>86.224829821717947</v>
      </c>
      <c r="F61" s="22">
        <v>3161.4677843555892</v>
      </c>
      <c r="G61" s="22">
        <v>3023.469715568468</v>
      </c>
      <c r="H61" s="22">
        <v>4830.1401940000078</v>
      </c>
      <c r="I61" s="22">
        <v>5387.9358458787192</v>
      </c>
      <c r="J61" s="22">
        <v>557.7956518787114</v>
      </c>
      <c r="K61" s="21">
        <v>2364.4661303102516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-131.79439200000016</v>
      </c>
      <c r="E62" s="22">
        <v>-121.93362013933235</v>
      </c>
      <c r="F62" s="22">
        <v>3039.5341642162566</v>
      </c>
      <c r="G62" s="22">
        <v>3285.3412920764254</v>
      </c>
      <c r="H62" s="22">
        <v>4830.1401940000078</v>
      </c>
      <c r="I62" s="22">
        <v>5781.6018143866768</v>
      </c>
      <c r="J62" s="22">
        <v>951.46162038666898</v>
      </c>
      <c r="K62" s="21">
        <v>2496.2605223102519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-267.32056400000005</v>
      </c>
      <c r="E63" s="22">
        <v>-228.75479338347927</v>
      </c>
      <c r="F63" s="22">
        <v>2810.7793708327772</v>
      </c>
      <c r="G63" s="22">
        <v>3284.6486649614753</v>
      </c>
      <c r="H63" s="22">
        <v>4830.1401940000078</v>
      </c>
      <c r="I63" s="22">
        <v>6048.2297512717269</v>
      </c>
      <c r="J63" s="22">
        <v>1218.0895572717191</v>
      </c>
      <c r="K63" s="21">
        <v>2763.581086310252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-452.86306600000063</v>
      </c>
      <c r="E64" s="22">
        <v>-348.62706102433475</v>
      </c>
      <c r="F64" s="22">
        <v>2462.1523098084426</v>
      </c>
      <c r="G64" s="22">
        <v>3198.311228918069</v>
      </c>
      <c r="H64" s="22">
        <v>4830.1401940000078</v>
      </c>
      <c r="I64" s="22">
        <v>6414.7553812283222</v>
      </c>
      <c r="J64" s="22">
        <v>1584.6151872283144</v>
      </c>
      <c r="K64" s="21">
        <v>3216.4441523102528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-310.46450400000083</v>
      </c>
      <c r="E65" s="22">
        <v>-252.73687449630077</v>
      </c>
      <c r="F65" s="22">
        <v>2209.4154353121417</v>
      </c>
      <c r="G65" s="22">
        <v>2714.0680148917882</v>
      </c>
      <c r="H65" s="22">
        <v>4830.1401940000078</v>
      </c>
      <c r="I65" s="22">
        <v>6240.9766712020419</v>
      </c>
      <c r="J65" s="22">
        <v>1410.8364772020341</v>
      </c>
      <c r="K65" s="21">
        <v>3526.9086563102537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-371.43332000000021</v>
      </c>
      <c r="E66" s="22">
        <v>-285.99953800665287</v>
      </c>
      <c r="F66" s="22">
        <v>1923.4158973054887</v>
      </c>
      <c r="G66" s="22">
        <v>2497.9786941485845</v>
      </c>
      <c r="H66" s="22">
        <v>4830.1401940000078</v>
      </c>
      <c r="I66" s="22">
        <v>6396.3206704588383</v>
      </c>
      <c r="J66" s="22">
        <v>1566.1804764588305</v>
      </c>
      <c r="K66" s="21">
        <v>3898.3419763102538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-353.26955199999878</v>
      </c>
      <c r="E67" s="22">
        <v>-267.56155809532373</v>
      </c>
      <c r="F67" s="22">
        <v>1655.8543392101649</v>
      </c>
      <c r="G67" s="22">
        <v>2186.274159689357</v>
      </c>
      <c r="H67" s="22">
        <v>4830.1401940000078</v>
      </c>
      <c r="I67" s="22">
        <v>6437.8856879996092</v>
      </c>
      <c r="J67" s="22">
        <v>1607.7454939996014</v>
      </c>
      <c r="K67" s="21">
        <v>4251.6115283102527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-216.9771219999995</v>
      </c>
      <c r="E68" s="22">
        <v>-172.35727154295842</v>
      </c>
      <c r="F68" s="22">
        <v>1483.4970676672065</v>
      </c>
      <c r="G68" s="22">
        <v>1867.544788544893</v>
      </c>
      <c r="H68" s="22">
        <v>4830.1401940000078</v>
      </c>
      <c r="I68" s="22">
        <v>6336.133438855145</v>
      </c>
      <c r="J68" s="22">
        <v>1505.9932448551372</v>
      </c>
      <c r="K68" s="21">
        <v>4468.588650310252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-177.35583599999981</v>
      </c>
      <c r="E69" s="22">
        <v>-141.53931287658099</v>
      </c>
      <c r="F69" s="22">
        <v>1341.9577547906256</v>
      </c>
      <c r="G69" s="22">
        <v>1681.5401646403934</v>
      </c>
      <c r="H69" s="22">
        <v>4830.1401940000078</v>
      </c>
      <c r="I69" s="22">
        <v>6327.4846509506451</v>
      </c>
      <c r="J69" s="22">
        <v>1497.3444569506373</v>
      </c>
      <c r="K69" s="21">
        <v>4645.9444863102517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-111.63223999999965</v>
      </c>
      <c r="E70" s="22">
        <v>-90.640012991230648</v>
      </c>
      <c r="F70" s="22">
        <v>1251.317741799395</v>
      </c>
      <c r="G70" s="22">
        <v>1541.1229308001346</v>
      </c>
      <c r="H70" s="22">
        <v>4830.1401940000078</v>
      </c>
      <c r="I70" s="22">
        <v>6298.6996571103864</v>
      </c>
      <c r="J70" s="22">
        <v>1468.5594631103786</v>
      </c>
      <c r="K70" s="21">
        <v>4757.5767263102516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-50.980864000000103</v>
      </c>
      <c r="E71" s="22">
        <v>-41.995851558960503</v>
      </c>
      <c r="F71" s="22">
        <v>1209.3218902404344</v>
      </c>
      <c r="G71" s="22">
        <v>1468.0563086573754</v>
      </c>
      <c r="H71" s="22">
        <v>4830.1401940000078</v>
      </c>
      <c r="I71" s="22">
        <v>6276.6138989676274</v>
      </c>
      <c r="J71" s="22">
        <v>1446.4737049676196</v>
      </c>
      <c r="K71" s="21">
        <v>4808.5575903102517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-107.46422799999942</v>
      </c>
      <c r="E72" s="22">
        <v>-84.18464744267618</v>
      </c>
      <c r="F72" s="22">
        <v>1125.1372427977583</v>
      </c>
      <c r="G72" s="22">
        <v>1436.2714445486224</v>
      </c>
      <c r="H72" s="22">
        <v>4830.1401940000078</v>
      </c>
      <c r="I72" s="22">
        <v>6352.2932628588742</v>
      </c>
      <c r="J72" s="22">
        <v>1522.1530688588664</v>
      </c>
      <c r="K72" s="21">
        <v>4916.0218183102515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-56.246027999999662</v>
      </c>
      <c r="E73" s="22">
        <v>-44.414460000473518</v>
      </c>
      <c r="F73" s="22">
        <v>1080.7227827972847</v>
      </c>
      <c r="G73" s="22">
        <v>1368.6165249066535</v>
      </c>
      <c r="H73" s="22">
        <v>4830.1401940000078</v>
      </c>
      <c r="I73" s="22">
        <v>6340.8843712169046</v>
      </c>
      <c r="J73" s="22">
        <v>1510.7441772168968</v>
      </c>
      <c r="K73" s="21">
        <v>4972.2678463102511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428.32625600000028</v>
      </c>
      <c r="E74" s="22">
        <v>442.98919846933529</v>
      </c>
      <c r="F74" s="22">
        <v>1523.7119812666201</v>
      </c>
      <c r="G74" s="22">
        <v>1473.2771146866949</v>
      </c>
      <c r="H74" s="22">
        <v>5258.4664500000081</v>
      </c>
      <c r="I74" s="22">
        <v>6445.5449609969455</v>
      </c>
      <c r="J74" s="22">
        <v>1187.0785109969374</v>
      </c>
      <c r="K74" s="21">
        <v>4972.2678463102511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208.87855800000037</v>
      </c>
      <c r="E75" s="22">
        <v>190.25800686784444</v>
      </c>
      <c r="F75" s="22">
        <v>1713.9699881344645</v>
      </c>
      <c r="G75" s="22">
        <v>1881.7162308731845</v>
      </c>
      <c r="H75" s="22">
        <v>5467.3450080000084</v>
      </c>
      <c r="I75" s="22">
        <v>6853.9840771834351</v>
      </c>
      <c r="J75" s="22">
        <v>1386.6390691834267</v>
      </c>
      <c r="K75" s="21">
        <v>4972.2678463102511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141.72889999999953</v>
      </c>
      <c r="E76" s="22">
        <v>124.4797421326748</v>
      </c>
      <c r="F76" s="22">
        <v>1838.4497302671393</v>
      </c>
      <c r="G76" s="22">
        <v>2093.2037093902568</v>
      </c>
      <c r="H76" s="22">
        <v>5609.0739080000076</v>
      </c>
      <c r="I76" s="22">
        <v>7065.4715557005075</v>
      </c>
      <c r="J76" s="22">
        <v>1456.3976477004999</v>
      </c>
      <c r="K76" s="21">
        <v>4972.2678463102511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191.67095400000019</v>
      </c>
      <c r="E77" s="22">
        <v>176.47146658319002</v>
      </c>
      <c r="F77" s="22">
        <v>2014.9211968503294</v>
      </c>
      <c r="G77" s="22">
        <v>2188.4663595350485</v>
      </c>
      <c r="H77" s="22">
        <v>5800.7448620000077</v>
      </c>
      <c r="I77" s="22">
        <v>7160.7342058452996</v>
      </c>
      <c r="J77" s="22">
        <v>1359.9893438452918</v>
      </c>
      <c r="K77" s="21">
        <v>4972.2678463102511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267.86014999999946</v>
      </c>
      <c r="E78" s="22">
        <v>262.20440106894233</v>
      </c>
      <c r="F78" s="22">
        <v>2277.1255979192715</v>
      </c>
      <c r="G78" s="22">
        <v>2326.2431970663906</v>
      </c>
      <c r="H78" s="22">
        <v>6068.6050120000073</v>
      </c>
      <c r="I78" s="22">
        <v>7298.5110433766422</v>
      </c>
      <c r="J78" s="22">
        <v>1229.9060313766349</v>
      </c>
      <c r="K78" s="21">
        <v>4972.2678463102511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330.36706199999998</v>
      </c>
      <c r="E79" s="22">
        <v>345.41687525485395</v>
      </c>
      <c r="F79" s="22">
        <v>2622.5424731741255</v>
      </c>
      <c r="G79" s="22">
        <v>2508.2782976179287</v>
      </c>
      <c r="H79" s="22">
        <v>6398.9720740000075</v>
      </c>
      <c r="I79" s="22">
        <v>7480.5461439281798</v>
      </c>
      <c r="J79" s="22">
        <v>1081.5740699281723</v>
      </c>
      <c r="K79" s="21">
        <v>4972.2678463102511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240.83986799999914</v>
      </c>
      <c r="E80" s="22">
        <v>245.91807627507953</v>
      </c>
      <c r="F80" s="22">
        <v>2868.4605494492048</v>
      </c>
      <c r="G80" s="22">
        <v>2809.2268391030789</v>
      </c>
      <c r="H80" s="22">
        <v>6639.8119420000066</v>
      </c>
      <c r="I80" s="22">
        <v>7781.4946854133304</v>
      </c>
      <c r="J80" s="22">
        <v>1141.6827434133238</v>
      </c>
      <c r="K80" s="21">
        <v>4972.2678463102511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模型二 (1)平均线</vt:lpstr>
      <vt:lpstr>模型二 (1)MA250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2024-08-30T13:51:10Z</dcterms:modified>
</cp:coreProperties>
</file>