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O431" i="1" l="1"/>
  <c r="N431" i="1"/>
  <c r="P431" i="1" l="1"/>
  <c r="P430" i="1" l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Q422" i="1" l="1"/>
  <c r="R422" i="1" s="1"/>
  <c r="U422" i="1" s="1"/>
  <c r="S422" i="1"/>
  <c r="T422" i="1" s="1"/>
  <c r="Q423" i="1"/>
  <c r="R423" i="1" s="1"/>
  <c r="U423" i="1" s="1"/>
  <c r="S423" i="1"/>
  <c r="T423" i="1" s="1"/>
  <c r="Q424" i="1"/>
  <c r="R424" i="1" s="1"/>
  <c r="U424" i="1" s="1"/>
  <c r="S424" i="1"/>
  <c r="T424" i="1" s="1"/>
  <c r="Q425" i="1"/>
  <c r="R425" i="1" s="1"/>
  <c r="U425" i="1" s="1"/>
  <c r="S425" i="1"/>
  <c r="T425" i="1" s="1"/>
  <c r="Q426" i="1"/>
  <c r="R426" i="1" s="1"/>
  <c r="U426" i="1" s="1"/>
  <c r="S426" i="1"/>
  <c r="T426" i="1" s="1"/>
  <c r="Q427" i="1"/>
  <c r="R427" i="1" s="1"/>
  <c r="U427" i="1" s="1"/>
  <c r="S427" i="1"/>
  <c r="T427" i="1" s="1"/>
  <c r="Q428" i="1"/>
  <c r="R428" i="1" s="1"/>
  <c r="U428" i="1" s="1"/>
  <c r="S428" i="1"/>
  <c r="T428" i="1" s="1"/>
  <c r="Q429" i="1"/>
  <c r="R429" i="1" s="1"/>
  <c r="U429" i="1" s="1"/>
  <c r="S429" i="1"/>
  <c r="T429" i="1" s="1"/>
  <c r="Q430" i="1"/>
  <c r="R430" i="1" s="1"/>
  <c r="U430" i="1" s="1"/>
  <c r="S430" i="1"/>
  <c r="T430" i="1" s="1"/>
  <c r="S431" i="1"/>
  <c r="T431" i="1" s="1"/>
  <c r="Q431" i="1"/>
  <c r="R431" i="1" s="1"/>
  <c r="U431" i="1" s="1"/>
  <c r="P408" i="1"/>
  <c r="S421" i="1" l="1"/>
  <c r="T421" i="1" s="1"/>
  <c r="Q421" i="1"/>
  <c r="R421" i="1" s="1"/>
  <c r="U421" i="1" s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Q402" i="1" l="1"/>
  <c r="S402" i="1"/>
  <c r="T402" i="1" s="1"/>
  <c r="Q403" i="1"/>
  <c r="S403" i="1"/>
  <c r="T403" i="1" s="1"/>
  <c r="Q404" i="1"/>
  <c r="S404" i="1"/>
  <c r="T404" i="1" s="1"/>
  <c r="Q405" i="1"/>
  <c r="S405" i="1"/>
  <c r="T405" i="1" s="1"/>
  <c r="Q406" i="1"/>
  <c r="S406" i="1"/>
  <c r="T406" i="1" s="1"/>
  <c r="Q407" i="1"/>
  <c r="S407" i="1"/>
  <c r="T407" i="1" s="1"/>
  <c r="Q408" i="1"/>
  <c r="R408" i="1" s="1"/>
  <c r="S408" i="1"/>
  <c r="T408" i="1" s="1"/>
  <c r="Q409" i="1"/>
  <c r="R409" i="1" s="1"/>
  <c r="U409" i="1" s="1"/>
  <c r="S409" i="1"/>
  <c r="T409" i="1" s="1"/>
  <c r="S410" i="1"/>
  <c r="T410" i="1" s="1"/>
  <c r="Q410" i="1"/>
  <c r="R410" i="1" s="1"/>
  <c r="U410" i="1" s="1"/>
  <c r="S411" i="1"/>
  <c r="T411" i="1" s="1"/>
  <c r="Q411" i="1"/>
  <c r="R411" i="1" s="1"/>
  <c r="S412" i="1"/>
  <c r="T412" i="1" s="1"/>
  <c r="Q412" i="1"/>
  <c r="R412" i="1" s="1"/>
  <c r="U412" i="1" s="1"/>
  <c r="S413" i="1"/>
  <c r="T413" i="1" s="1"/>
  <c r="Q413" i="1"/>
  <c r="R413" i="1" s="1"/>
  <c r="S414" i="1"/>
  <c r="T414" i="1" s="1"/>
  <c r="Q414" i="1"/>
  <c r="R414" i="1" s="1"/>
  <c r="U414" i="1" s="1"/>
  <c r="S415" i="1"/>
  <c r="T415" i="1" s="1"/>
  <c r="Q415" i="1"/>
  <c r="R415" i="1" s="1"/>
  <c r="R402" i="1"/>
  <c r="U402" i="1" s="1"/>
  <c r="S416" i="1"/>
  <c r="T416" i="1" s="1"/>
  <c r="Q416" i="1"/>
  <c r="R416" i="1" s="1"/>
  <c r="U416" i="1" s="1"/>
  <c r="R403" i="1"/>
  <c r="U403" i="1" s="1"/>
  <c r="S417" i="1"/>
  <c r="T417" i="1" s="1"/>
  <c r="Q417" i="1"/>
  <c r="R417" i="1" s="1"/>
  <c r="R404" i="1"/>
  <c r="U404" i="1" s="1"/>
  <c r="S418" i="1"/>
  <c r="T418" i="1" s="1"/>
  <c r="Q418" i="1"/>
  <c r="R418" i="1" s="1"/>
  <c r="U418" i="1" s="1"/>
  <c r="R405" i="1"/>
  <c r="U405" i="1" s="1"/>
  <c r="S419" i="1"/>
  <c r="T419" i="1" s="1"/>
  <c r="Q419" i="1"/>
  <c r="R419" i="1" s="1"/>
  <c r="R406" i="1"/>
  <c r="U406" i="1" s="1"/>
  <c r="S420" i="1"/>
  <c r="T420" i="1" s="1"/>
  <c r="Q420" i="1"/>
  <c r="R420" i="1" s="1"/>
  <c r="U420" i="1" s="1"/>
  <c r="R407" i="1"/>
  <c r="U407" i="1" s="1"/>
  <c r="P388" i="1"/>
  <c r="S401" i="1" l="1"/>
  <c r="T401" i="1" s="1"/>
  <c r="Q401" i="1"/>
  <c r="R401" i="1" s="1"/>
  <c r="U419" i="1"/>
  <c r="U417" i="1"/>
  <c r="U415" i="1"/>
  <c r="U413" i="1"/>
  <c r="U411" i="1"/>
  <c r="U40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Q386" i="1" l="1"/>
  <c r="S386" i="1"/>
  <c r="T386" i="1" s="1"/>
  <c r="Q387" i="1"/>
  <c r="S387" i="1"/>
  <c r="T387" i="1" s="1"/>
  <c r="U401" i="1"/>
  <c r="Q388" i="1"/>
  <c r="R388" i="1" s="1"/>
  <c r="U388" i="1" s="1"/>
  <c r="S388" i="1"/>
  <c r="T388" i="1" s="1"/>
  <c r="S389" i="1"/>
  <c r="T389" i="1" s="1"/>
  <c r="Q389" i="1"/>
  <c r="R389" i="1" s="1"/>
  <c r="U389" i="1" s="1"/>
  <c r="S390" i="1"/>
  <c r="T390" i="1" s="1"/>
  <c r="Q390" i="1"/>
  <c r="R390" i="1" s="1"/>
  <c r="S391" i="1"/>
  <c r="T391" i="1" s="1"/>
  <c r="Q391" i="1"/>
  <c r="R391" i="1" s="1"/>
  <c r="U391" i="1" s="1"/>
  <c r="S392" i="1"/>
  <c r="T392" i="1" s="1"/>
  <c r="Q392" i="1"/>
  <c r="R392" i="1" s="1"/>
  <c r="S393" i="1"/>
  <c r="T393" i="1" s="1"/>
  <c r="Q393" i="1"/>
  <c r="R393" i="1" s="1"/>
  <c r="U393" i="1" s="1"/>
  <c r="S394" i="1"/>
  <c r="T394" i="1" s="1"/>
  <c r="Q394" i="1"/>
  <c r="R394" i="1" s="1"/>
  <c r="S395" i="1"/>
  <c r="T395" i="1" s="1"/>
  <c r="Q395" i="1"/>
  <c r="R395" i="1" s="1"/>
  <c r="U395" i="1" s="1"/>
  <c r="S396" i="1"/>
  <c r="T396" i="1" s="1"/>
  <c r="Q396" i="1"/>
  <c r="R396" i="1" s="1"/>
  <c r="S397" i="1"/>
  <c r="T397" i="1" s="1"/>
  <c r="Q397" i="1"/>
  <c r="R397" i="1" s="1"/>
  <c r="U397" i="1" s="1"/>
  <c r="S398" i="1"/>
  <c r="T398" i="1" s="1"/>
  <c r="Q398" i="1"/>
  <c r="R398" i="1" s="1"/>
  <c r="S399" i="1"/>
  <c r="T399" i="1" s="1"/>
  <c r="Q399" i="1"/>
  <c r="R399" i="1" s="1"/>
  <c r="U399" i="1" s="1"/>
  <c r="R386" i="1"/>
  <c r="U386" i="1" s="1"/>
  <c r="S400" i="1"/>
  <c r="T400" i="1" s="1"/>
  <c r="Q400" i="1"/>
  <c r="R400" i="1" s="1"/>
  <c r="R387" i="1"/>
  <c r="U387" i="1" s="1"/>
  <c r="P372" i="1"/>
  <c r="S385" i="1" l="1"/>
  <c r="T385" i="1" s="1"/>
  <c r="Q385" i="1"/>
  <c r="R385" i="1" s="1"/>
  <c r="U400" i="1"/>
  <c r="U398" i="1"/>
  <c r="U396" i="1"/>
  <c r="U394" i="1"/>
  <c r="U392" i="1"/>
  <c r="U390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Q364" i="1" l="1"/>
  <c r="S364" i="1"/>
  <c r="T364" i="1" s="1"/>
  <c r="Q365" i="1"/>
  <c r="S365" i="1"/>
  <c r="T365" i="1" s="1"/>
  <c r="Q366" i="1"/>
  <c r="S366" i="1"/>
  <c r="T366" i="1" s="1"/>
  <c r="Q367" i="1"/>
  <c r="S367" i="1"/>
  <c r="T367" i="1" s="1"/>
  <c r="Q368" i="1"/>
  <c r="S368" i="1"/>
  <c r="T368" i="1" s="1"/>
  <c r="Q369" i="1"/>
  <c r="S369" i="1"/>
  <c r="T369" i="1" s="1"/>
  <c r="Q370" i="1"/>
  <c r="S370" i="1"/>
  <c r="T370" i="1" s="1"/>
  <c r="Q371" i="1"/>
  <c r="S371" i="1"/>
  <c r="T371" i="1" s="1"/>
  <c r="U385" i="1"/>
  <c r="S372" i="1"/>
  <c r="T372" i="1" s="1"/>
  <c r="Q372" i="1"/>
  <c r="R372" i="1" s="1"/>
  <c r="S373" i="1"/>
  <c r="T373" i="1" s="1"/>
  <c r="Q373" i="1"/>
  <c r="R373" i="1" s="1"/>
  <c r="U373" i="1" s="1"/>
  <c r="S374" i="1"/>
  <c r="T374" i="1" s="1"/>
  <c r="Q374" i="1"/>
  <c r="R374" i="1" s="1"/>
  <c r="S375" i="1"/>
  <c r="T375" i="1" s="1"/>
  <c r="Q375" i="1"/>
  <c r="R375" i="1" s="1"/>
  <c r="U375" i="1" s="1"/>
  <c r="S376" i="1"/>
  <c r="T376" i="1" s="1"/>
  <c r="Q376" i="1"/>
  <c r="R376" i="1" s="1"/>
  <c r="S377" i="1"/>
  <c r="T377" i="1" s="1"/>
  <c r="Q377" i="1"/>
  <c r="R377" i="1" s="1"/>
  <c r="U377" i="1" s="1"/>
  <c r="R364" i="1"/>
  <c r="U364" i="1" s="1"/>
  <c r="S378" i="1"/>
  <c r="T378" i="1" s="1"/>
  <c r="Q378" i="1"/>
  <c r="R378" i="1" s="1"/>
  <c r="R365" i="1"/>
  <c r="U365" i="1" s="1"/>
  <c r="S379" i="1"/>
  <c r="T379" i="1" s="1"/>
  <c r="Q379" i="1"/>
  <c r="R379" i="1" s="1"/>
  <c r="U379" i="1" s="1"/>
  <c r="R366" i="1"/>
  <c r="U366" i="1" s="1"/>
  <c r="S380" i="1"/>
  <c r="T380" i="1" s="1"/>
  <c r="Q380" i="1"/>
  <c r="R380" i="1" s="1"/>
  <c r="R367" i="1"/>
  <c r="U367" i="1" s="1"/>
  <c r="S381" i="1"/>
  <c r="T381" i="1" s="1"/>
  <c r="Q381" i="1"/>
  <c r="R381" i="1" s="1"/>
  <c r="U381" i="1" s="1"/>
  <c r="R368" i="1"/>
  <c r="U368" i="1" s="1"/>
  <c r="S382" i="1"/>
  <c r="T382" i="1" s="1"/>
  <c r="Q382" i="1"/>
  <c r="R382" i="1" s="1"/>
  <c r="R369" i="1"/>
  <c r="U369" i="1" s="1"/>
  <c r="S383" i="1"/>
  <c r="T383" i="1" s="1"/>
  <c r="Q383" i="1"/>
  <c r="R383" i="1" s="1"/>
  <c r="U383" i="1" s="1"/>
  <c r="R370" i="1"/>
  <c r="U370" i="1" s="1"/>
  <c r="S384" i="1"/>
  <c r="T384" i="1" s="1"/>
  <c r="Q384" i="1"/>
  <c r="R384" i="1" s="1"/>
  <c r="R371" i="1"/>
  <c r="U371" i="1" s="1"/>
  <c r="P350" i="1"/>
  <c r="S363" i="1" l="1"/>
  <c r="T363" i="1" s="1"/>
  <c r="Q363" i="1"/>
  <c r="R363" i="1" s="1"/>
  <c r="U363" i="1" s="1"/>
  <c r="U384" i="1"/>
  <c r="U382" i="1"/>
  <c r="U380" i="1"/>
  <c r="U378" i="1"/>
  <c r="U376" i="1"/>
  <c r="U374" i="1"/>
  <c r="U372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S349" i="1" s="1"/>
  <c r="T349" i="1" s="1"/>
  <c r="P335" i="1"/>
  <c r="S348" i="1" s="1"/>
  <c r="T348" i="1" s="1"/>
  <c r="P334" i="1"/>
  <c r="S347" i="1" s="1"/>
  <c r="T347" i="1" s="1"/>
  <c r="P333" i="1"/>
  <c r="S346" i="1" s="1"/>
  <c r="T346" i="1" s="1"/>
  <c r="P332" i="1"/>
  <c r="S345" i="1" s="1"/>
  <c r="T345" i="1" s="1"/>
  <c r="P331" i="1"/>
  <c r="S344" i="1" s="1"/>
  <c r="T344" i="1" s="1"/>
  <c r="P330" i="1"/>
  <c r="S343" i="1" s="1"/>
  <c r="T343" i="1" s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50" i="1" l="1"/>
  <c r="T350" i="1" s="1"/>
  <c r="Q350" i="1"/>
  <c r="R350" i="1" s="1"/>
  <c r="S351" i="1"/>
  <c r="T351" i="1" s="1"/>
  <c r="Q351" i="1"/>
  <c r="R351" i="1" s="1"/>
  <c r="U351" i="1" s="1"/>
  <c r="S352" i="1"/>
  <c r="T352" i="1" s="1"/>
  <c r="Q352" i="1"/>
  <c r="R352" i="1" s="1"/>
  <c r="S353" i="1"/>
  <c r="T353" i="1" s="1"/>
  <c r="Q353" i="1"/>
  <c r="R353" i="1" s="1"/>
  <c r="U353" i="1" s="1"/>
  <c r="S354" i="1"/>
  <c r="T354" i="1" s="1"/>
  <c r="Q354" i="1"/>
  <c r="R354" i="1" s="1"/>
  <c r="S355" i="1"/>
  <c r="T355" i="1" s="1"/>
  <c r="Q355" i="1"/>
  <c r="R355" i="1" s="1"/>
  <c r="U355" i="1" s="1"/>
  <c r="S356" i="1"/>
  <c r="T356" i="1" s="1"/>
  <c r="Q356" i="1"/>
  <c r="R356" i="1" s="1"/>
  <c r="S357" i="1"/>
  <c r="T357" i="1" s="1"/>
  <c r="Q357" i="1"/>
  <c r="R357" i="1" s="1"/>
  <c r="U357" i="1" s="1"/>
  <c r="S358" i="1"/>
  <c r="T358" i="1" s="1"/>
  <c r="Q358" i="1"/>
  <c r="R358" i="1" s="1"/>
  <c r="S359" i="1"/>
  <c r="T359" i="1" s="1"/>
  <c r="Q359" i="1"/>
  <c r="R359" i="1" s="1"/>
  <c r="U359" i="1" s="1"/>
  <c r="S360" i="1"/>
  <c r="T360" i="1" s="1"/>
  <c r="Q360" i="1"/>
  <c r="R360" i="1" s="1"/>
  <c r="S361" i="1"/>
  <c r="T361" i="1" s="1"/>
  <c r="Q361" i="1"/>
  <c r="R361" i="1" s="1"/>
  <c r="U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U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U349" i="1" s="1"/>
  <c r="P328" i="1"/>
  <c r="U362" i="1" l="1"/>
  <c r="U360" i="1"/>
  <c r="U358" i="1"/>
  <c r="U356" i="1"/>
  <c r="U354" i="1"/>
  <c r="U352" i="1"/>
  <c r="U350" i="1"/>
  <c r="S341" i="1"/>
  <c r="T341" i="1" s="1"/>
  <c r="Q341" i="1"/>
  <c r="R341" i="1" s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S327" i="1" s="1"/>
  <c r="T327" i="1" s="1"/>
  <c r="P313" i="1"/>
  <c r="S326" i="1" s="1"/>
  <c r="T326" i="1" s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S328" i="1" l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S340" i="1"/>
  <c r="T340" i="1" s="1"/>
  <c r="Q340" i="1"/>
  <c r="R340" i="1" s="1"/>
  <c r="Q326" i="1"/>
  <c r="R326" i="1" s="1"/>
  <c r="U326" i="1" s="1"/>
  <c r="Q327" i="1"/>
  <c r="R327" i="1" s="1"/>
  <c r="U327" i="1" s="1"/>
  <c r="U341" i="1"/>
  <c r="P312" i="1"/>
  <c r="S325" i="1" l="1"/>
  <c r="T325" i="1" s="1"/>
  <c r="Q325" i="1"/>
  <c r="R325" i="1" s="1"/>
  <c r="U340" i="1"/>
  <c r="U338" i="1"/>
  <c r="U336" i="1"/>
  <c r="U334" i="1"/>
  <c r="U332" i="1"/>
  <c r="U330" i="1"/>
  <c r="U328" i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S311" i="1" s="1"/>
  <c r="T311" i="1" s="1"/>
  <c r="P297" i="1"/>
  <c r="S310" i="1" s="1"/>
  <c r="T310" i="1" s="1"/>
  <c r="P296" i="1"/>
  <c r="S309" i="1" s="1"/>
  <c r="T309" i="1" s="1"/>
  <c r="P295" i="1"/>
  <c r="S308" i="1" s="1"/>
  <c r="T308" i="1" s="1"/>
  <c r="P294" i="1"/>
  <c r="S307" i="1" s="1"/>
  <c r="T307" i="1" s="1"/>
  <c r="P293" i="1"/>
  <c r="S306" i="1" s="1"/>
  <c r="T306" i="1" s="1"/>
  <c r="P292" i="1"/>
  <c r="S305" i="1" s="1"/>
  <c r="T305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S312" i="1" l="1"/>
  <c r="T312" i="1" s="1"/>
  <c r="Q312" i="1"/>
  <c r="R312" i="1" s="1"/>
  <c r="S313" i="1"/>
  <c r="T313" i="1" s="1"/>
  <c r="Q313" i="1"/>
  <c r="R313" i="1" s="1"/>
  <c r="U313" i="1" s="1"/>
  <c r="S314" i="1"/>
  <c r="T314" i="1" s="1"/>
  <c r="Q314" i="1"/>
  <c r="R314" i="1" s="1"/>
  <c r="S315" i="1"/>
  <c r="T315" i="1" s="1"/>
  <c r="Q315" i="1"/>
  <c r="R315" i="1" s="1"/>
  <c r="U315" i="1" s="1"/>
  <c r="S316" i="1"/>
  <c r="T316" i="1" s="1"/>
  <c r="Q316" i="1"/>
  <c r="R316" i="1" s="1"/>
  <c r="S317" i="1"/>
  <c r="T317" i="1" s="1"/>
  <c r="Q317" i="1"/>
  <c r="R317" i="1" s="1"/>
  <c r="U317" i="1" s="1"/>
  <c r="S318" i="1"/>
  <c r="T318" i="1" s="1"/>
  <c r="Q318" i="1"/>
  <c r="R318" i="1" s="1"/>
  <c r="S319" i="1"/>
  <c r="T319" i="1" s="1"/>
  <c r="Q319" i="1"/>
  <c r="R319" i="1" s="1"/>
  <c r="U319" i="1" s="1"/>
  <c r="S320" i="1"/>
  <c r="T320" i="1" s="1"/>
  <c r="Q320" i="1"/>
  <c r="R320" i="1" s="1"/>
  <c r="S321" i="1"/>
  <c r="T321" i="1" s="1"/>
  <c r="Q321" i="1"/>
  <c r="R321" i="1" s="1"/>
  <c r="U321" i="1" s="1"/>
  <c r="S322" i="1"/>
  <c r="T322" i="1" s="1"/>
  <c r="Q322" i="1"/>
  <c r="R322" i="1" s="1"/>
  <c r="S323" i="1"/>
  <c r="T323" i="1" s="1"/>
  <c r="Q323" i="1"/>
  <c r="R323" i="1" s="1"/>
  <c r="U323" i="1" s="1"/>
  <c r="S324" i="1"/>
  <c r="T324" i="1" s="1"/>
  <c r="Q324" i="1"/>
  <c r="R324" i="1" s="1"/>
  <c r="U325" i="1"/>
  <c r="Q305" i="1"/>
  <c r="R305" i="1" s="1"/>
  <c r="U305" i="1" s="1"/>
  <c r="Q306" i="1"/>
  <c r="R306" i="1" s="1"/>
  <c r="U306" i="1" s="1"/>
  <c r="Q307" i="1"/>
  <c r="R307" i="1" s="1"/>
  <c r="U307" i="1" s="1"/>
  <c r="Q308" i="1"/>
  <c r="R308" i="1" s="1"/>
  <c r="U308" i="1" s="1"/>
  <c r="Q309" i="1"/>
  <c r="R309" i="1" s="1"/>
  <c r="U309" i="1" s="1"/>
  <c r="Q310" i="1"/>
  <c r="R310" i="1" s="1"/>
  <c r="U310" i="1" s="1"/>
  <c r="Q311" i="1"/>
  <c r="R311" i="1" s="1"/>
  <c r="U311" i="1" s="1"/>
  <c r="P291" i="1"/>
  <c r="S304" i="1" l="1"/>
  <c r="T304" i="1" s="1"/>
  <c r="Q304" i="1"/>
  <c r="R304" i="1" s="1"/>
  <c r="U304" i="1" s="1"/>
  <c r="U324" i="1"/>
  <c r="U322" i="1"/>
  <c r="U320" i="1"/>
  <c r="U318" i="1"/>
  <c r="U316" i="1"/>
  <c r="U314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S290" i="1" s="1"/>
  <c r="T290" i="1" s="1"/>
  <c r="P276" i="1"/>
  <c r="S289" i="1" s="1"/>
  <c r="T289" i="1" s="1"/>
  <c r="P275" i="1"/>
  <c r="S288" i="1" s="1"/>
  <c r="T288" i="1" s="1"/>
  <c r="P274" i="1"/>
  <c r="S287" i="1" s="1"/>
  <c r="T287" i="1" s="1"/>
  <c r="P273" i="1"/>
  <c r="S286" i="1" s="1"/>
  <c r="T286" i="1" s="1"/>
  <c r="P272" i="1"/>
  <c r="S285" i="1" s="1"/>
  <c r="T285" i="1" s="1"/>
  <c r="P271" i="1"/>
  <c r="S284" i="1" s="1"/>
  <c r="T284" i="1" s="1"/>
  <c r="P270" i="1"/>
  <c r="S283" i="1" s="1"/>
  <c r="T283" i="1" s="1"/>
  <c r="P269" i="1"/>
  <c r="S282" i="1" s="1"/>
  <c r="T282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91" i="1" l="1"/>
  <c r="T291" i="1" s="1"/>
  <c r="Q291" i="1"/>
  <c r="R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P268" i="1"/>
  <c r="U302" i="1" l="1"/>
  <c r="U300" i="1"/>
  <c r="U298" i="1"/>
  <c r="U296" i="1"/>
  <c r="U294" i="1"/>
  <c r="U292" i="1"/>
  <c r="S281" i="1"/>
  <c r="T281" i="1" s="1"/>
  <c r="Q281" i="1"/>
  <c r="R281" i="1" s="1"/>
  <c r="U281" i="1" s="1"/>
  <c r="U303" i="1"/>
  <c r="U301" i="1"/>
  <c r="U299" i="1"/>
  <c r="U297" i="1"/>
  <c r="U295" i="1"/>
  <c r="U293" i="1"/>
  <c r="U29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S267" i="1" s="1"/>
  <c r="T267" i="1" s="1"/>
  <c r="P253" i="1"/>
  <c r="S266" i="1" s="1"/>
  <c r="T266" i="1" s="1"/>
  <c r="P252" i="1"/>
  <c r="S265" i="1" s="1"/>
  <c r="T265" i="1" s="1"/>
  <c r="P251" i="1"/>
  <c r="S264" i="1" s="1"/>
  <c r="T264" i="1" s="1"/>
  <c r="P250" i="1"/>
  <c r="S263" i="1" s="1"/>
  <c r="T263" i="1" s="1"/>
  <c r="P249" i="1"/>
  <c r="S262" i="1" s="1"/>
  <c r="T262" i="1" s="1"/>
  <c r="P248" i="1"/>
  <c r="S261" i="1" s="1"/>
  <c r="T261" i="1" s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8" i="1" l="1"/>
  <c r="T268" i="1" s="1"/>
  <c r="Q268" i="1"/>
  <c r="R268" i="1" s="1"/>
  <c r="S269" i="1"/>
  <c r="T269" i="1" s="1"/>
  <c r="Q269" i="1"/>
  <c r="R269" i="1" s="1"/>
  <c r="U269" i="1" s="1"/>
  <c r="S270" i="1"/>
  <c r="T270" i="1" s="1"/>
  <c r="Q270" i="1"/>
  <c r="R270" i="1" s="1"/>
  <c r="S271" i="1"/>
  <c r="T271" i="1" s="1"/>
  <c r="Q271" i="1"/>
  <c r="R271" i="1" s="1"/>
  <c r="U271" i="1" s="1"/>
  <c r="S272" i="1"/>
  <c r="T272" i="1" s="1"/>
  <c r="Q272" i="1"/>
  <c r="R272" i="1" s="1"/>
  <c r="S273" i="1"/>
  <c r="T273" i="1" s="1"/>
  <c r="Q273" i="1"/>
  <c r="R273" i="1" s="1"/>
  <c r="U273" i="1" s="1"/>
  <c r="S274" i="1"/>
  <c r="T274" i="1" s="1"/>
  <c r="Q274" i="1"/>
  <c r="R274" i="1" s="1"/>
  <c r="S275" i="1"/>
  <c r="T275" i="1" s="1"/>
  <c r="Q275" i="1"/>
  <c r="R275" i="1" s="1"/>
  <c r="U275" i="1" s="1"/>
  <c r="S276" i="1"/>
  <c r="T276" i="1" s="1"/>
  <c r="Q276" i="1"/>
  <c r="R276" i="1" s="1"/>
  <c r="S277" i="1"/>
  <c r="T277" i="1" s="1"/>
  <c r="Q277" i="1"/>
  <c r="R277" i="1" s="1"/>
  <c r="U277" i="1" s="1"/>
  <c r="S278" i="1"/>
  <c r="T278" i="1" s="1"/>
  <c r="Q278" i="1"/>
  <c r="R278" i="1" s="1"/>
  <c r="S279" i="1"/>
  <c r="T279" i="1" s="1"/>
  <c r="Q279" i="1"/>
  <c r="R279" i="1" s="1"/>
  <c r="U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U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U267" i="1" s="1"/>
  <c r="P247" i="1"/>
  <c r="S260" i="1" l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S246" i="1" s="1"/>
  <c r="T246" i="1" s="1"/>
  <c r="P232" i="1"/>
  <c r="S245" i="1" s="1"/>
  <c r="T245" i="1" s="1"/>
  <c r="P231" i="1"/>
  <c r="S244" i="1" s="1"/>
  <c r="T244" i="1" s="1"/>
  <c r="P230" i="1"/>
  <c r="S243" i="1" s="1"/>
  <c r="T243" i="1" s="1"/>
  <c r="P229" i="1"/>
  <c r="S242" i="1" s="1"/>
  <c r="T242" i="1" s="1"/>
  <c r="P228" i="1"/>
  <c r="S241" i="1" s="1"/>
  <c r="T241" i="1" s="1"/>
  <c r="P227" i="1"/>
  <c r="S240" i="1" s="1"/>
  <c r="T240" i="1" s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Q247" i="1" l="1"/>
  <c r="R247" i="1" s="1"/>
  <c r="U247" i="1" s="1"/>
  <c r="S247" i="1"/>
  <c r="T247" i="1" s="1"/>
  <c r="S248" i="1"/>
  <c r="T248" i="1" s="1"/>
  <c r="Q248" i="1"/>
  <c r="R248" i="1" s="1"/>
  <c r="U248" i="1" s="1"/>
  <c r="S249" i="1"/>
  <c r="T249" i="1" s="1"/>
  <c r="Q249" i="1"/>
  <c r="R249" i="1" s="1"/>
  <c r="S250" i="1"/>
  <c r="T250" i="1" s="1"/>
  <c r="Q250" i="1"/>
  <c r="R250" i="1" s="1"/>
  <c r="U250" i="1" s="1"/>
  <c r="S251" i="1"/>
  <c r="T251" i="1" s="1"/>
  <c r="Q251" i="1"/>
  <c r="R251" i="1" s="1"/>
  <c r="S252" i="1"/>
  <c r="T252" i="1" s="1"/>
  <c r="Q252" i="1"/>
  <c r="R252" i="1" s="1"/>
  <c r="U252" i="1" s="1"/>
  <c r="S253" i="1"/>
  <c r="T253" i="1" s="1"/>
  <c r="Q253" i="1"/>
  <c r="R253" i="1" s="1"/>
  <c r="S254" i="1"/>
  <c r="T254" i="1" s="1"/>
  <c r="Q254" i="1"/>
  <c r="R254" i="1" s="1"/>
  <c r="U254" i="1" s="1"/>
  <c r="S255" i="1"/>
  <c r="T255" i="1" s="1"/>
  <c r="Q255" i="1"/>
  <c r="R255" i="1" s="1"/>
  <c r="S256" i="1"/>
  <c r="T256" i="1" s="1"/>
  <c r="Q256" i="1"/>
  <c r="R256" i="1" s="1"/>
  <c r="U256" i="1" s="1"/>
  <c r="S257" i="1"/>
  <c r="T257" i="1" s="1"/>
  <c r="Q257" i="1"/>
  <c r="R257" i="1" s="1"/>
  <c r="S258" i="1"/>
  <c r="T258" i="1" s="1"/>
  <c r="Q258" i="1"/>
  <c r="R258" i="1" s="1"/>
  <c r="U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S239" i="1" l="1"/>
  <c r="T239" i="1" s="1"/>
  <c r="Q239" i="1"/>
  <c r="R239" i="1" s="1"/>
  <c r="U239" i="1" s="1"/>
  <c r="U259" i="1"/>
  <c r="U257" i="1"/>
  <c r="U255" i="1"/>
  <c r="U253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6" i="1" l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U237" i="1" l="1"/>
  <c r="U235" i="1"/>
  <c r="U233" i="1"/>
  <c r="U231" i="1"/>
  <c r="U229" i="1"/>
  <c r="U227" i="1"/>
  <c r="U238" i="1"/>
  <c r="U236" i="1"/>
  <c r="U234" i="1"/>
  <c r="U232" i="1"/>
  <c r="U230" i="1"/>
  <c r="U228" i="1"/>
  <c r="U226" i="1"/>
  <c r="S220" i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191" i="1" l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P133" i="1"/>
  <c r="S146" i="1" s="1"/>
  <c r="T146" i="1" s="1"/>
  <c r="P132" i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5" i="1" l="1"/>
  <c r="T145" i="1" s="1"/>
  <c r="S147" i="1"/>
  <c r="T147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U159" i="1" l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U106" i="1" s="1"/>
  <c r="P85" i="1"/>
  <c r="U118" i="1" l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7" i="1" l="1"/>
  <c r="T67" i="1" s="1"/>
  <c r="S65" i="1"/>
  <c r="T65" i="1" s="1"/>
  <c r="S61" i="1"/>
  <c r="T61" i="1" s="1"/>
  <c r="S57" i="1"/>
  <c r="T57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9" i="1"/>
  <c r="T69" i="1" s="1"/>
  <c r="S63" i="1"/>
  <c r="T63" i="1" s="1"/>
  <c r="S59" i="1"/>
  <c r="T59" i="1" s="1"/>
  <c r="S55" i="1"/>
  <c r="T55" i="1" s="1"/>
  <c r="S53" i="1"/>
  <c r="T53" i="1" s="1"/>
  <c r="S51" i="1"/>
  <c r="T51" i="1" s="1"/>
  <c r="S49" i="1"/>
  <c r="T49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U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U47" i="1" s="1"/>
  <c r="Q45" i="1"/>
  <c r="R45" i="1" s="1"/>
  <c r="U45" i="1" s="1"/>
  <c r="Q43" i="1"/>
  <c r="R43" i="1" s="1"/>
  <c r="U43" i="1" s="1"/>
  <c r="Q41" i="1"/>
  <c r="R41" i="1" s="1"/>
  <c r="U41" i="1" s="1"/>
  <c r="Q39" i="1"/>
  <c r="R39" i="1" s="1"/>
  <c r="U39" i="1" s="1"/>
  <c r="Q37" i="1"/>
  <c r="R37" i="1" s="1"/>
  <c r="U37" i="1" s="1"/>
  <c r="Q35" i="1"/>
  <c r="R35" i="1" s="1"/>
  <c r="U35" i="1" s="1"/>
  <c r="Q33" i="1"/>
  <c r="R33" i="1" s="1"/>
  <c r="U33" i="1" s="1"/>
  <c r="Q31" i="1"/>
  <c r="R31" i="1" s="1"/>
  <c r="U31" i="1" s="1"/>
  <c r="Q29" i="1"/>
  <c r="R29" i="1" s="1"/>
  <c r="U29" i="1" s="1"/>
  <c r="Q27" i="1"/>
  <c r="R27" i="1" s="1"/>
  <c r="U27" i="1" s="1"/>
  <c r="Q25" i="1"/>
  <c r="R25" i="1" s="1"/>
  <c r="U25" i="1" s="1"/>
  <c r="Q23" i="1"/>
  <c r="R23" i="1" s="1"/>
  <c r="U23" i="1" s="1"/>
  <c r="Q21" i="1"/>
  <c r="R21" i="1" s="1"/>
  <c r="U21" i="1" s="1"/>
  <c r="Q19" i="1"/>
  <c r="R19" i="1" s="1"/>
  <c r="U19" i="1" s="1"/>
  <c r="Q17" i="1"/>
  <c r="R17" i="1" s="1"/>
  <c r="U17" i="1" s="1"/>
  <c r="R65" i="1"/>
  <c r="U65" i="1" s="1"/>
  <c r="R57" i="1"/>
  <c r="U57" i="1" s="1"/>
  <c r="I3" i="1"/>
  <c r="H4" i="1"/>
  <c r="I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68" i="1"/>
  <c r="I64" i="1"/>
  <c r="I60" i="1"/>
  <c r="I56" i="1"/>
  <c r="I52" i="1"/>
  <c r="I48" i="1"/>
  <c r="I44" i="1"/>
  <c r="I40" i="1"/>
  <c r="I36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34" i="1" l="1"/>
  <c r="I38" i="1"/>
  <c r="I42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I292" i="1" l="1"/>
  <c r="H293" i="1"/>
  <c r="I293" i="1" l="1"/>
  <c r="H294" i="1"/>
  <c r="I294" i="1" l="1"/>
  <c r="H295" i="1"/>
  <c r="I295" i="1" l="1"/>
  <c r="H296" i="1"/>
  <c r="I296" i="1" l="1"/>
  <c r="H297" i="1"/>
  <c r="I297" i="1" l="1"/>
  <c r="H298" i="1"/>
  <c r="I298" i="1" l="1"/>
  <c r="H299" i="1"/>
  <c r="I299" i="1" l="1"/>
  <c r="H300" i="1"/>
  <c r="I300" i="1" l="1"/>
  <c r="H301" i="1"/>
  <c r="I301" i="1" l="1"/>
  <c r="H302" i="1"/>
  <c r="I302" i="1" l="1"/>
  <c r="H303" i="1"/>
  <c r="I303" i="1" l="1"/>
  <c r="H304" i="1"/>
  <c r="I304" i="1" l="1"/>
  <c r="H305" i="1"/>
  <c r="I305" i="1" l="1"/>
  <c r="H306" i="1"/>
  <c r="I306" i="1" l="1"/>
  <c r="H307" i="1"/>
  <c r="I307" i="1" l="1"/>
  <c r="H308" i="1"/>
  <c r="I308" i="1" l="1"/>
  <c r="H309" i="1"/>
  <c r="I309" i="1" l="1"/>
  <c r="H310" i="1"/>
  <c r="I310" i="1" l="1"/>
  <c r="H311" i="1"/>
  <c r="H312" i="1" l="1"/>
  <c r="I311" i="1"/>
  <c r="H313" i="1" l="1"/>
  <c r="I312" i="1"/>
  <c r="I313" i="1" l="1"/>
  <c r="H314" i="1"/>
  <c r="I314" i="1" l="1"/>
  <c r="H315" i="1"/>
  <c r="I315" i="1" l="1"/>
  <c r="H316" i="1"/>
  <c r="I316" i="1" l="1"/>
  <c r="H317" i="1"/>
  <c r="I317" i="1" l="1"/>
  <c r="H318" i="1"/>
  <c r="I318" i="1" l="1"/>
  <c r="H319" i="1"/>
  <c r="I319" i="1" l="1"/>
  <c r="H320" i="1"/>
  <c r="I320" i="1" l="1"/>
  <c r="H321" i="1"/>
  <c r="I321" i="1" l="1"/>
  <c r="H322" i="1"/>
  <c r="I322" i="1" l="1"/>
  <c r="H323" i="1"/>
  <c r="I323" i="1" l="1"/>
  <c r="H324" i="1"/>
  <c r="I324" i="1" l="1"/>
  <c r="H325" i="1"/>
  <c r="I325" i="1" l="1"/>
  <c r="H326" i="1"/>
  <c r="I326" i="1" l="1"/>
  <c r="H327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H352" i="1" l="1"/>
  <c r="I351" i="1"/>
  <c r="H353" i="1" l="1"/>
  <c r="I352" i="1"/>
  <c r="H354" i="1" l="1"/>
  <c r="I353" i="1"/>
  <c r="H355" i="1" l="1"/>
  <c r="I354" i="1"/>
  <c r="H356" i="1" l="1"/>
  <c r="I355" i="1"/>
  <c r="H357" i="1" l="1"/>
  <c r="I356" i="1"/>
  <c r="H358" i="1" l="1"/>
  <c r="I357" i="1"/>
  <c r="H359" i="1" l="1"/>
  <c r="I358" i="1"/>
  <c r="H360" i="1" l="1"/>
  <c r="I359" i="1"/>
  <c r="H361" i="1" l="1"/>
  <c r="I360" i="1"/>
  <c r="H362" i="1" l="1"/>
  <c r="I361" i="1"/>
  <c r="H363" i="1" l="1"/>
  <c r="I362" i="1"/>
  <c r="H364" i="1" l="1"/>
  <c r="I363" i="1"/>
  <c r="H365" i="1" l="1"/>
  <c r="I364" i="1"/>
  <c r="H366" i="1" l="1"/>
  <c r="I365" i="1"/>
  <c r="H367" i="1" l="1"/>
  <c r="I366" i="1"/>
  <c r="H368" i="1" l="1"/>
  <c r="I367" i="1"/>
  <c r="H369" i="1" l="1"/>
  <c r="I368" i="1"/>
  <c r="H370" i="1" l="1"/>
  <c r="I369" i="1"/>
  <c r="H371" i="1" l="1"/>
  <c r="I370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H390" i="1" l="1"/>
  <c r="I389" i="1"/>
  <c r="H391" i="1" l="1"/>
  <c r="I390" i="1"/>
  <c r="H392" i="1" l="1"/>
  <c r="I391" i="1"/>
  <c r="H393" i="1" l="1"/>
  <c r="I392" i="1"/>
  <c r="H394" i="1" l="1"/>
  <c r="I393" i="1"/>
  <c r="H395" i="1" l="1"/>
  <c r="I394" i="1"/>
  <c r="H396" i="1" l="1"/>
  <c r="I395" i="1"/>
  <c r="H397" i="1" l="1"/>
  <c r="I396" i="1"/>
  <c r="H398" i="1" l="1"/>
  <c r="I397" i="1"/>
  <c r="H399" i="1" l="1"/>
  <c r="I398" i="1"/>
  <c r="H400" i="1" l="1"/>
  <c r="I399" i="1"/>
  <c r="H401" i="1" l="1"/>
  <c r="I400" i="1"/>
  <c r="H402" i="1" l="1"/>
  <c r="I401" i="1"/>
  <c r="H403" i="1" l="1"/>
  <c r="I402" i="1"/>
  <c r="H404" i="1" l="1"/>
  <c r="I403" i="1"/>
  <c r="H405" i="1" l="1"/>
  <c r="I404" i="1"/>
  <c r="H406" i="1" l="1"/>
  <c r="I405" i="1"/>
  <c r="H407" i="1" l="1"/>
  <c r="I406" i="1"/>
  <c r="H408" i="1" l="1"/>
  <c r="I407" i="1"/>
  <c r="H409" i="1" l="1"/>
  <c r="I408" i="1"/>
  <c r="H410" i="1" l="1"/>
  <c r="I409" i="1"/>
  <c r="H411" i="1" l="1"/>
  <c r="I410" i="1"/>
  <c r="H412" i="1" l="1"/>
  <c r="I411" i="1"/>
  <c r="H413" i="1" l="1"/>
  <c r="I412" i="1"/>
  <c r="H414" i="1" l="1"/>
  <c r="I413" i="1"/>
  <c r="H415" i="1" l="1"/>
  <c r="I414" i="1"/>
  <c r="H416" i="1" l="1"/>
  <c r="I415" i="1"/>
  <c r="H417" i="1" l="1"/>
  <c r="I416" i="1"/>
  <c r="H418" i="1" l="1"/>
  <c r="I417" i="1"/>
  <c r="H419" i="1" l="1"/>
  <c r="I418" i="1"/>
  <c r="H420" i="1" l="1"/>
  <c r="I419" i="1"/>
  <c r="H421" i="1" l="1"/>
  <c r="I420" i="1"/>
  <c r="H422" i="1" l="1"/>
  <c r="I421" i="1"/>
  <c r="H423" i="1" l="1"/>
  <c r="I422" i="1"/>
  <c r="H424" i="1" l="1"/>
  <c r="I423" i="1"/>
  <c r="H425" i="1" l="1"/>
  <c r="I424" i="1"/>
  <c r="H426" i="1" l="1"/>
  <c r="I425" i="1"/>
  <c r="H427" i="1" l="1"/>
  <c r="I426" i="1"/>
  <c r="H428" i="1" l="1"/>
  <c r="I427" i="1"/>
  <c r="H429" i="1" l="1"/>
  <c r="I428" i="1"/>
  <c r="H430" i="1" l="1"/>
  <c r="I429" i="1"/>
  <c r="H431" i="1" l="1"/>
  <c r="I431" i="1" s="1"/>
  <c r="I430" i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<sst xmlns="http://schemas.openxmlformats.org/spreadsheetml/2006/main" count="15" uniqueCount="15">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</sst>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31"/>
  <sheetViews>
    <sheetView tabSelected="1" topLeftCell="A431" workbookViewId="0">
      <selection activeCell="A432" sqref="A432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>IF(A7&lt;&gt;$K$2,MAX(N6,VLOOKUP(A7,A:C,3)),)</f>
        <v>1.0369999999999999</v>
      </c>
      <c r="O7">
        <f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>IF(A8&lt;&gt;$K$2,MAX(N7,VLOOKUP(A8,A:C,3)),)</f>
        <v>1.0369999999999999</v>
      </c>
      <c r="O8">
        <f>IF(A8&lt;&gt;$K$2,MIN(O7,VLOOKUP(A8,A:D,4)),)</f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>IF(A9&lt;&gt;$K$2,MAX(N8,VLOOKUP(A9,A:C,3)),)</f>
        <v>1.0369999999999999</v>
      </c>
      <c r="O9">
        <f>IF(A9&lt;&gt;$K$2,MIN(O8,VLOOKUP(A9,A:D,4)),)</f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>IF(A10&lt;&gt;$K$2,MAX(N9,VLOOKUP(A10,A:C,3)),)</f>
        <v>1.0369999999999999</v>
      </c>
      <c r="O10">
        <f>IF(A10&lt;&gt;$K$2,MIN(O9,VLOOKUP(A10,A:D,4)),)</f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>IF(A11&lt;&gt;$K$2,MAX(N10,VLOOKUP(A11,A:C,3)),)</f>
        <v>1.0369999999999999</v>
      </c>
      <c r="O11">
        <f>IF(A11&lt;&gt;$K$2,MIN(O10,VLOOKUP(A11,A:D,4)),)</f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>IF(A12&lt;&gt;$K$2,MAX(N11,VLOOKUP(A12,A:C,3)),)</f>
        <v>1.0369999999999999</v>
      </c>
      <c r="O12">
        <f>IF(A12&lt;&gt;$K$2,MIN(O11,VLOOKUP(A12,A:D,4)),)</f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>IF(A13&lt;&gt;$K$2,MAX(N12,VLOOKUP(A13,A:C,3)),)</f>
        <v>1.0529999999999999</v>
      </c>
      <c r="O13">
        <f>IF(A13&lt;&gt;$K$2,MIN(O12,VLOOKUP(A13,A:D,4)),)</f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>IF(A14&lt;&gt;$K$2,MAX(N13,VLOOKUP(A14,A:C,3)),)</f>
        <v>1.0529999999999999</v>
      </c>
      <c r="O14">
        <f>IF(A14&lt;&gt;$K$2,MIN(O13,VLOOKUP(A14,A:D,4)),)</f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>IF(A15&lt;&gt;$K$2,MAX(N14,VLOOKUP(A15,A:C,3)),)</f>
        <v>1.0529999999999999</v>
      </c>
      <c r="O15">
        <f>IF(A15&lt;&gt;$K$2,MIN(O14,VLOOKUP(A15,A:D,4)),)</f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>IF(A16&lt;&gt;$K$2,MAX(N15,VLOOKUP(A16,A:C,3)),)</f>
        <v>1.0529999999999999</v>
      </c>
      <c r="O16">
        <f>IF(A16&lt;&gt;$K$2,MIN(O15,VLOOKUP(A16,A:D,4)),)</f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>IF(A17&lt;&gt;$K$2,MAX(N16,VLOOKUP(A17,A:C,3)),)</f>
        <v>1.0529999999999999</v>
      </c>
      <c r="O17">
        <f>IF(A17&lt;&gt;$K$2,MIN(O16,VLOOKUP(A17,A:D,4)),)</f>
        <v>0.98399999999999999</v>
      </c>
      <c r="P17">
        <f t="shared" si="0"/>
        <v>1.026</v>
      </c>
      <c r="Q17">
        <f t="shared" ref="Q17:Q271" si="2">SUM(P4:P17)/14</f>
        <v>1.0230238095238096</v>
      </c>
      <c r="R17">
        <f t="shared" ref="R17:R271" si="3">P17-Q17</f>
        <v>2.9761904761904656E-3</v>
      </c>
      <c r="S17">
        <f t="shared" ref="S17:S271" si="4">AVEDEV(P4:P17)</f>
        <v>1.1544217687074801E-2</v>
      </c>
      <c r="T17">
        <f t="shared" ref="T17:T271" si="5">0.015*S17</f>
        <v>1.7316326530612201E-4</v>
      </c>
      <c r="U17">
        <f t="shared" ref="U17:U271" si="6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>IF(A18&lt;&gt;$K$2,MAX(N17,VLOOKUP(A18,A:C,3)),)</f>
        <v>1.0529999999999999</v>
      </c>
      <c r="O18">
        <f>IF(A18&lt;&gt;$K$2,MIN(O17,VLOOKUP(A18,A:D,4)),)</f>
        <v>0.98399999999999999</v>
      </c>
      <c r="P18">
        <f t="shared" si="0"/>
        <v>1.0243333333333331</v>
      </c>
      <c r="Q18">
        <f t="shared" si="2"/>
        <v>1.0231666666666668</v>
      </c>
      <c r="R18">
        <f t="shared" si="3"/>
        <v>1.1666666666663161E-3</v>
      </c>
      <c r="S18">
        <f t="shared" si="4"/>
        <v>1.1547619047618973E-2</v>
      </c>
      <c r="T18">
        <f t="shared" si="5"/>
        <v>1.732142857142846E-4</v>
      </c>
      <c r="U18">
        <f t="shared" si="6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>IF(A19&lt;&gt;$K$2,MAX(N18,VLOOKUP(A19,A:C,3)),)</f>
        <v>1.0529999999999999</v>
      </c>
      <c r="O19">
        <f>IF(A19&lt;&gt;$K$2,MIN(O18,VLOOKUP(A19,A:D,4)),)</f>
        <v>0.98399999999999999</v>
      </c>
      <c r="P19">
        <f t="shared" si="0"/>
        <v>1.0250000000000001</v>
      </c>
      <c r="Q19">
        <f t="shared" si="2"/>
        <v>1.0230952380952381</v>
      </c>
      <c r="R19">
        <f t="shared" si="3"/>
        <v>1.9047619047620756E-3</v>
      </c>
      <c r="S19">
        <f t="shared" si="4"/>
        <v>1.1496598639455775E-2</v>
      </c>
      <c r="T19">
        <f t="shared" si="5"/>
        <v>1.7244897959183662E-4</v>
      </c>
      <c r="U19">
        <f t="shared" si="6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>IF(A20&lt;&gt;$K$2,MAX(N19,VLOOKUP(A20,A:C,3)),)</f>
        <v>1.0529999999999999</v>
      </c>
      <c r="O20">
        <f>IF(A20&lt;&gt;$K$2,MIN(O19,VLOOKUP(A20,A:D,4)),)</f>
        <v>0.98399999999999999</v>
      </c>
      <c r="P20">
        <f t="shared" si="0"/>
        <v>1.0403333333333333</v>
      </c>
      <c r="Q20">
        <f t="shared" si="2"/>
        <v>1.0239761904761904</v>
      </c>
      <c r="R20">
        <f t="shared" si="3"/>
        <v>1.6357142857142959E-2</v>
      </c>
      <c r="S20">
        <f t="shared" si="4"/>
        <v>1.212585034013608E-2</v>
      </c>
      <c r="T20">
        <f t="shared" si="5"/>
        <v>1.8188775510204119E-4</v>
      </c>
      <c r="U20">
        <f t="shared" si="6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>IF(A21&lt;&gt;$K$2,MAX(N20,VLOOKUP(A21,A:C,3)),)</f>
        <v>1.054</v>
      </c>
      <c r="O21">
        <f>IF(A21&lt;&gt;$K$2,MIN(O20,VLOOKUP(A21,A:D,4)),)</f>
        <v>0.98399999999999999</v>
      </c>
      <c r="P21">
        <f t="shared" si="0"/>
        <v>1.0463333333333333</v>
      </c>
      <c r="Q21">
        <f t="shared" si="2"/>
        <v>1.0267380952380951</v>
      </c>
      <c r="R21">
        <f t="shared" si="3"/>
        <v>1.9595238095238221E-2</v>
      </c>
      <c r="S21">
        <f t="shared" si="4"/>
        <v>1.2071428571428566E-2</v>
      </c>
      <c r="T21">
        <f t="shared" si="5"/>
        <v>1.810714285714285E-4</v>
      </c>
      <c r="U21">
        <f t="shared" si="6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>IF(A22&lt;&gt;$K$2,MAX(N21,VLOOKUP(A22,A:C,3)),)</f>
        <v>1.054</v>
      </c>
      <c r="O22">
        <f>IF(A22&lt;&gt;$K$2,MIN(O21,VLOOKUP(A22,A:D,4)),)</f>
        <v>0.98399999999999999</v>
      </c>
      <c r="P22">
        <f t="shared" si="0"/>
        <v>1.0333333333333332</v>
      </c>
      <c r="Q22">
        <f t="shared" si="2"/>
        <v>1.0289999999999999</v>
      </c>
      <c r="R22">
        <f t="shared" si="3"/>
        <v>4.3333333333333002E-3</v>
      </c>
      <c r="S22">
        <f t="shared" si="4"/>
        <v>1.0619047619047599E-2</v>
      </c>
      <c r="T22">
        <f t="shared" si="5"/>
        <v>1.5928571428571399E-4</v>
      </c>
      <c r="U22">
        <f t="shared" si="6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>IF(A23&lt;&gt;$K$2,MAX(N22,VLOOKUP(A23,A:C,3)),)</f>
        <v>1.054</v>
      </c>
      <c r="O23">
        <f>IF(A23&lt;&gt;$K$2,MIN(O22,VLOOKUP(A23,A:D,4)),)</f>
        <v>0.98299999999999998</v>
      </c>
      <c r="P23">
        <f t="shared" si="0"/>
        <v>1.0046666666666666</v>
      </c>
      <c r="Q23">
        <f t="shared" si="2"/>
        <v>1.029452380952381</v>
      </c>
      <c r="R23">
        <f t="shared" si="3"/>
        <v>-2.4785714285714411E-2</v>
      </c>
      <c r="S23">
        <f t="shared" si="4"/>
        <v>1.0166666666666657E-2</v>
      </c>
      <c r="T23">
        <f t="shared" si="5"/>
        <v>1.5249999999999986E-4</v>
      </c>
      <c r="U23">
        <f t="shared" si="6"/>
        <v>-162.52927400468482</v>
      </c>
    </row>
    <row r="24" spans="1:21" x14ac:dyDescent="0.15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N24">
        <f>IF(A24&lt;&gt;$K$2,MAX(N23,VLOOKUP(A24,A:C,3)),)</f>
        <v>1.054</v>
      </c>
      <c r="O24">
        <f>IF(A24&lt;&gt;$K$2,MIN(O23,VLOOKUP(A24,A:D,4)),)</f>
        <v>0.96399999999999997</v>
      </c>
      <c r="P24">
        <f t="shared" si="0"/>
        <v>0.98099999999999987</v>
      </c>
      <c r="Q24">
        <f t="shared" si="2"/>
        <v>1.0272619047619047</v>
      </c>
      <c r="R24">
        <f t="shared" si="3"/>
        <v>-4.6261904761904837E-2</v>
      </c>
      <c r="S24">
        <f t="shared" si="4"/>
        <v>1.2414965986394577E-2</v>
      </c>
      <c r="T24">
        <f t="shared" si="5"/>
        <v>1.8622448979591864E-4</v>
      </c>
      <c r="U24">
        <f t="shared" si="6"/>
        <v>-248.42009132420097</v>
      </c>
    </row>
    <row r="25" spans="1:21" x14ac:dyDescent="0.15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N25">
        <f>IF(A25&lt;&gt;$K$2,MAX(N24,VLOOKUP(A25,A:C,3)),)</f>
        <v>1.054</v>
      </c>
      <c r="O25">
        <f>IF(A25&lt;&gt;$K$2,MIN(O24,VLOOKUP(A25,A:D,4)),)</f>
        <v>0.94</v>
      </c>
      <c r="P25">
        <f t="shared" si="0"/>
        <v>0.96433333333333326</v>
      </c>
      <c r="Q25">
        <f t="shared" si="2"/>
        <v>1.0227380952380951</v>
      </c>
      <c r="R25">
        <f t="shared" si="3"/>
        <v>-5.8404761904761848E-2</v>
      </c>
      <c r="S25">
        <f t="shared" si="4"/>
        <v>1.7897959183673522E-2</v>
      </c>
      <c r="T25">
        <f t="shared" si="5"/>
        <v>2.6846938775510284E-4</v>
      </c>
      <c r="U25">
        <f t="shared" si="6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>IF(A26&lt;&gt;$K$2,MAX(N25,VLOOKUP(A26,A:C,3)),)</f>
        <v>1.054</v>
      </c>
      <c r="O26">
        <f>IF(A26&lt;&gt;$K$2,MIN(O25,VLOOKUP(A26,A:D,4)),)</f>
        <v>0.94</v>
      </c>
      <c r="P26">
        <f t="shared" si="0"/>
        <v>0.99799999999999989</v>
      </c>
      <c r="Q26">
        <f t="shared" si="2"/>
        <v>1.0214761904761904</v>
      </c>
      <c r="R26">
        <f t="shared" si="3"/>
        <v>-2.3476190476190539E-2</v>
      </c>
      <c r="S26">
        <f t="shared" si="4"/>
        <v>1.9700680272108879E-2</v>
      </c>
      <c r="T26">
        <f t="shared" si="5"/>
        <v>2.9551020408163318E-4</v>
      </c>
      <c r="U26">
        <f t="shared" si="6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2"/>
        <v>1.0188095238095236</v>
      </c>
      <c r="R27">
        <f t="shared" si="3"/>
        <v>-1.6476190476190311E-2</v>
      </c>
      <c r="S27">
        <f t="shared" si="4"/>
        <v>2.0530612244898043E-2</v>
      </c>
      <c r="T27">
        <f t="shared" si="5"/>
        <v>3.0795918367347065E-4</v>
      </c>
      <c r="U27">
        <f t="shared" si="6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2"/>
        <v>1.0166666666666664</v>
      </c>
      <c r="R28">
        <f t="shared" si="3"/>
        <v>-9.9999999999988987E-4</v>
      </c>
      <c r="S28">
        <f t="shared" si="4"/>
        <v>1.9142857142857215E-2</v>
      </c>
      <c r="T28">
        <f t="shared" si="5"/>
        <v>2.8714285714285821E-4</v>
      </c>
      <c r="U28">
        <f t="shared" si="6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>IF(A29&lt;&gt;$K$3,MAX(N28,VLOOKUP(A29,A:C,3)),)</f>
        <v>1.0369999999999999</v>
      </c>
      <c r="O29">
        <f>IF(A29&lt;&gt;$K$3,MIN(O28,VLOOKUP(A29,A:D,4)),)</f>
        <v>0.998</v>
      </c>
      <c r="P29">
        <f t="shared" si="0"/>
        <v>1.0193333333333332</v>
      </c>
      <c r="Q29">
        <f t="shared" si="2"/>
        <v>1.0153333333333332</v>
      </c>
      <c r="R29">
        <f t="shared" si="3"/>
        <v>4.0000000000000036E-3</v>
      </c>
      <c r="S29">
        <f t="shared" si="4"/>
        <v>1.8047619047619083E-2</v>
      </c>
      <c r="T29">
        <f t="shared" si="5"/>
        <v>2.7071428571428624E-4</v>
      </c>
      <c r="U29">
        <f t="shared" si="6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>IF(A30&lt;&gt;$K$3,MAX(N29,VLOOKUP(A30,A:C,3)),)</f>
        <v>1.0469999999999999</v>
      </c>
      <c r="O30">
        <f>IF(A30&lt;&gt;$K$3,MIN(O29,VLOOKUP(A30,A:D,4)),)</f>
        <v>0.998</v>
      </c>
      <c r="P30">
        <f t="shared" si="0"/>
        <v>1.0363333333333333</v>
      </c>
      <c r="Q30">
        <f t="shared" si="2"/>
        <v>1.0154999999999998</v>
      </c>
      <c r="R30">
        <f t="shared" si="3"/>
        <v>2.0833333333333481E-2</v>
      </c>
      <c r="S30">
        <f t="shared" si="4"/>
        <v>1.8166666666666702E-2</v>
      </c>
      <c r="T30">
        <f t="shared" si="5"/>
        <v>2.7250000000000055E-4</v>
      </c>
      <c r="U30">
        <f t="shared" si="6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>IF(A31&lt;&gt;$K$3,MAX(N30,VLOOKUP(A31,A:C,3)),)</f>
        <v>1.0469999999999999</v>
      </c>
      <c r="O31">
        <f>IF(A31&lt;&gt;$K$3,MIN(O30,VLOOKUP(A31,A:D,4)),)</f>
        <v>0.998</v>
      </c>
      <c r="P31">
        <f t="shared" si="0"/>
        <v>1.0376666666666667</v>
      </c>
      <c r="Q31">
        <f t="shared" si="2"/>
        <v>1.0163333333333333</v>
      </c>
      <c r="R31">
        <f t="shared" si="3"/>
        <v>2.1333333333333426E-2</v>
      </c>
      <c r="S31">
        <f t="shared" si="4"/>
        <v>1.8857142857142881E-2</v>
      </c>
      <c r="T31">
        <f t="shared" si="5"/>
        <v>2.8285714285714324E-4</v>
      </c>
      <c r="U31">
        <f t="shared" si="6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>IF(A32&lt;&gt;$K$3,MAX(N31,VLOOKUP(A32,A:C,3)),)</f>
        <v>1.0469999999999999</v>
      </c>
      <c r="O32">
        <f>IF(A32&lt;&gt;$K$3,MIN(O31,VLOOKUP(A32,A:D,4)),)</f>
        <v>0.998</v>
      </c>
      <c r="P32">
        <f t="shared" si="0"/>
        <v>1.0316666666666665</v>
      </c>
      <c r="Q32">
        <f t="shared" si="2"/>
        <v>1.0168571428571427</v>
      </c>
      <c r="R32">
        <f t="shared" si="3"/>
        <v>1.4809523809523828E-2</v>
      </c>
      <c r="S32">
        <f t="shared" si="4"/>
        <v>1.9306122448979644E-2</v>
      </c>
      <c r="T32">
        <f t="shared" si="5"/>
        <v>2.8959183673469462E-4</v>
      </c>
      <c r="U32">
        <f t="shared" si="6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>IF(A33&lt;&gt;$K$3,MAX(N32,VLOOKUP(A33,A:C,3)),)</f>
        <v>1.0469999999999999</v>
      </c>
      <c r="O33">
        <f>IF(A33&lt;&gt;$K$3,MIN(O32,VLOOKUP(A33,A:D,4)),)</f>
        <v>0.998</v>
      </c>
      <c r="P33">
        <f t="shared" si="0"/>
        <v>1.0246666666666666</v>
      </c>
      <c r="Q33">
        <f t="shared" si="2"/>
        <v>1.0168333333333333</v>
      </c>
      <c r="R33">
        <f t="shared" si="3"/>
        <v>7.8333333333333588E-3</v>
      </c>
      <c r="S33">
        <f t="shared" si="4"/>
        <v>1.9285714285714312E-2</v>
      </c>
      <c r="T33">
        <f t="shared" si="5"/>
        <v>2.8928571428571469E-4</v>
      </c>
      <c r="U33">
        <f t="shared" si="6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>IF(A34&lt;&gt;$K$3,MAX(N33,VLOOKUP(A34,A:C,3)),)</f>
        <v>1.0469999999999999</v>
      </c>
      <c r="O34">
        <f>IF(A34&lt;&gt;$K$3,MIN(O33,VLOOKUP(A34,A:D,4)),)</f>
        <v>0.998</v>
      </c>
      <c r="P34">
        <f t="shared" si="0"/>
        <v>1.0266666666666666</v>
      </c>
      <c r="Q34">
        <f t="shared" si="2"/>
        <v>1.015857142857143</v>
      </c>
      <c r="R34">
        <f t="shared" si="3"/>
        <v>1.0809523809523602E-2</v>
      </c>
      <c r="S34">
        <f t="shared" si="4"/>
        <v>1.8448979591836723E-2</v>
      </c>
      <c r="T34">
        <f t="shared" si="5"/>
        <v>2.7673469387755085E-4</v>
      </c>
      <c r="U34">
        <f t="shared" si="6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>IF(A35&lt;&gt;$K$3,MAX(N34,VLOOKUP(A35,A:C,3)),)</f>
        <v>1.0469999999999999</v>
      </c>
      <c r="O35">
        <f>IF(A35&lt;&gt;$K$3,MIN(O34,VLOOKUP(A35,A:D,4)),)</f>
        <v>0.998</v>
      </c>
      <c r="P35">
        <f t="shared" si="0"/>
        <v>1.0269999999999999</v>
      </c>
      <c r="Q35">
        <f t="shared" si="2"/>
        <v>1.0144761904761903</v>
      </c>
      <c r="R35">
        <f t="shared" si="3"/>
        <v>1.2523809523809604E-2</v>
      </c>
      <c r="S35">
        <f t="shared" si="4"/>
        <v>1.7435374149659892E-2</v>
      </c>
      <c r="T35">
        <f t="shared" si="5"/>
        <v>2.6153061224489839E-4</v>
      </c>
      <c r="U35">
        <f t="shared" si="6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>IF(A36&lt;&gt;$K$3,MAX(N35,VLOOKUP(A36,A:C,3)),)</f>
        <v>1.0469999999999999</v>
      </c>
      <c r="O36">
        <f>IF(A36&lt;&gt;$K$3,MIN(O35,VLOOKUP(A36,A:D,4)),)</f>
        <v>0.998</v>
      </c>
      <c r="P36">
        <f t="shared" si="0"/>
        <v>1.0189999999999999</v>
      </c>
      <c r="Q36">
        <f t="shared" si="2"/>
        <v>1.0134523809523808</v>
      </c>
      <c r="R36">
        <f t="shared" si="3"/>
        <v>5.5476190476191345E-3</v>
      </c>
      <c r="S36">
        <f t="shared" si="4"/>
        <v>1.6704081632653096E-2</v>
      </c>
      <c r="T36">
        <f t="shared" si="5"/>
        <v>2.5056122448979644E-4</v>
      </c>
      <c r="U36">
        <f t="shared" si="6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>IF(A37&lt;&gt;$K$3,MAX(N36,VLOOKUP(A37,A:C,3)),)</f>
        <v>1.0469999999999999</v>
      </c>
      <c r="O37">
        <f>IF(A37&lt;&gt;$K$3,MIN(O36,VLOOKUP(A37,A:D,4)),)</f>
        <v>0.998</v>
      </c>
      <c r="P37">
        <f t="shared" si="0"/>
        <v>1.0103333333333333</v>
      </c>
      <c r="Q37">
        <f t="shared" si="2"/>
        <v>1.0138571428571428</v>
      </c>
      <c r="R37">
        <f t="shared" si="3"/>
        <v>-3.5238095238094846E-3</v>
      </c>
      <c r="S37">
        <f t="shared" si="4"/>
        <v>1.6183673469387753E-2</v>
      </c>
      <c r="T37">
        <f t="shared" si="5"/>
        <v>2.427551020408163E-4</v>
      </c>
      <c r="U37">
        <f t="shared" si="6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>IF(A38&lt;&gt;$K$3,MAX(N37,VLOOKUP(A38,A:C,3)),)</f>
        <v>1.0469999999999999</v>
      </c>
      <c r="O38">
        <f>IF(A38&lt;&gt;$K$3,MIN(O37,VLOOKUP(A38,A:D,4)),)</f>
        <v>0.99</v>
      </c>
      <c r="P38">
        <f t="shared" si="0"/>
        <v>0.996</v>
      </c>
      <c r="Q38">
        <f t="shared" si="2"/>
        <v>1.0149285714285714</v>
      </c>
      <c r="R38">
        <f t="shared" si="3"/>
        <v>-1.8928571428571406E-2</v>
      </c>
      <c r="S38">
        <f t="shared" si="4"/>
        <v>1.4806122448979568E-2</v>
      </c>
      <c r="T38">
        <f t="shared" si="5"/>
        <v>2.2209183673469352E-4</v>
      </c>
      <c r="U38">
        <f t="shared" si="6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>IF(A39&lt;&gt;$K$3,MAX(N38,VLOOKUP(A39,A:C,3)),)</f>
        <v>1.0469999999999999</v>
      </c>
      <c r="O39">
        <f>IF(A39&lt;&gt;$K$3,MIN(O38,VLOOKUP(A39,A:D,4)),)</f>
        <v>0.96899999999999997</v>
      </c>
      <c r="P39">
        <f t="shared" si="0"/>
        <v>0.98066666666666669</v>
      </c>
      <c r="Q39">
        <f t="shared" si="2"/>
        <v>1.0160952380952382</v>
      </c>
      <c r="R39">
        <f t="shared" si="3"/>
        <v>-3.5428571428571476E-2</v>
      </c>
      <c r="S39">
        <f t="shared" si="4"/>
        <v>1.3367346938775488E-2</v>
      </c>
      <c r="T39">
        <f t="shared" si="5"/>
        <v>2.0051020408163231E-4</v>
      </c>
      <c r="U39">
        <f t="shared" si="6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>IF(A40&lt;&gt;$K$3,MAX(N39,VLOOKUP(A40,A:C,3)),)</f>
        <v>1.0469999999999999</v>
      </c>
      <c r="O40">
        <f>IF(A40&lt;&gt;$K$3,MIN(O39,VLOOKUP(A40,A:D,4)),)</f>
        <v>0.96899999999999997</v>
      </c>
      <c r="P40">
        <f t="shared" si="0"/>
        <v>0.97733333333333328</v>
      </c>
      <c r="Q40">
        <f t="shared" si="2"/>
        <v>1.0146190476190475</v>
      </c>
      <c r="R40">
        <f t="shared" si="3"/>
        <v>-3.7285714285714255E-2</v>
      </c>
      <c r="S40">
        <f t="shared" si="4"/>
        <v>1.5204081632653046E-2</v>
      </c>
      <c r="T40">
        <f t="shared" si="5"/>
        <v>2.2806122448979567E-4</v>
      </c>
      <c r="U40">
        <f t="shared" si="6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>IF(A41&lt;&gt;$K$3,MAX(N40,VLOOKUP(A41,A:C,3)),)</f>
        <v>1.0469999999999999</v>
      </c>
      <c r="O41">
        <f>IF(A41&lt;&gt;$K$3,MIN(O40,VLOOKUP(A41,A:D,4)),)</f>
        <v>0.96899999999999997</v>
      </c>
      <c r="P41">
        <f t="shared" si="0"/>
        <v>0.98299999999999998</v>
      </c>
      <c r="Q41">
        <f t="shared" si="2"/>
        <v>1.0132380952380953</v>
      </c>
      <c r="R41">
        <f t="shared" si="3"/>
        <v>-3.0238095238095286E-2</v>
      </c>
      <c r="S41">
        <f t="shared" si="4"/>
        <v>1.6979591836734642E-2</v>
      </c>
      <c r="T41">
        <f t="shared" si="5"/>
        <v>2.546938775510196E-4</v>
      </c>
      <c r="U41">
        <f t="shared" si="6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>IF(A42&lt;&gt;$K$3,MAX(N41,VLOOKUP(A42,A:C,3)),)</f>
        <v>1.0469999999999999</v>
      </c>
      <c r="O42">
        <f>IF(A42&lt;&gt;$K$3,MIN(O41,VLOOKUP(A42,A:D,4)),)</f>
        <v>0.95699999999999996</v>
      </c>
      <c r="P42">
        <f t="shared" si="0"/>
        <v>0.97100000000000009</v>
      </c>
      <c r="Q42">
        <f t="shared" si="2"/>
        <v>1.0100476190476191</v>
      </c>
      <c r="R42">
        <f t="shared" si="3"/>
        <v>-3.9047619047618998E-2</v>
      </c>
      <c r="S42">
        <f t="shared" si="4"/>
        <v>2.0319727891156412E-2</v>
      </c>
      <c r="T42">
        <f t="shared" si="5"/>
        <v>3.0479591836734616E-4</v>
      </c>
      <c r="U42">
        <f t="shared" si="6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>IF(A43&lt;&gt;$K$3,MAX(N42,VLOOKUP(A43,A:C,3)),)</f>
        <v>1.0469999999999999</v>
      </c>
      <c r="O43">
        <f>IF(A43&lt;&gt;$K$3,MIN(O42,VLOOKUP(A43,A:D,4)),)</f>
        <v>0.95699999999999996</v>
      </c>
      <c r="P43">
        <f t="shared" si="0"/>
        <v>0.98499999999999999</v>
      </c>
      <c r="Q43">
        <f t="shared" si="2"/>
        <v>1.0075952380952382</v>
      </c>
      <c r="R43">
        <f t="shared" si="3"/>
        <v>-2.2595238095238224E-2</v>
      </c>
      <c r="S43">
        <f t="shared" si="4"/>
        <v>2.1795918367346893E-2</v>
      </c>
      <c r="T43">
        <f t="shared" si="5"/>
        <v>3.269387755102034E-4</v>
      </c>
      <c r="U43">
        <f t="shared" si="6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>IF(A44&lt;&gt;$K$3,MAX(N43,VLOOKUP(A44,A:C,3)),)</f>
        <v>1.0469999999999999</v>
      </c>
      <c r="O44">
        <f>IF(A44&lt;&gt;$K$3,MIN(O43,VLOOKUP(A44,A:D,4)),)</f>
        <v>0.95699999999999996</v>
      </c>
      <c r="P44">
        <f t="shared" si="0"/>
        <v>0.99733333333333329</v>
      </c>
      <c r="Q44">
        <f t="shared" si="2"/>
        <v>1.0048095238095238</v>
      </c>
      <c r="R44">
        <f t="shared" si="3"/>
        <v>-7.4761904761905251E-3</v>
      </c>
      <c r="S44">
        <f t="shared" si="4"/>
        <v>2.047619047619045E-2</v>
      </c>
      <c r="T44">
        <f t="shared" si="5"/>
        <v>3.0714285714285674E-4</v>
      </c>
      <c r="U44">
        <f t="shared" si="6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>IF(A45&lt;&gt;$K$3,MAX(N44,VLOOKUP(A45,A:C,3)),)</f>
        <v>1.0469999999999999</v>
      </c>
      <c r="O45">
        <f>IF(A45&lt;&gt;$K$3,MIN(O44,VLOOKUP(A45,A:D,4)),)</f>
        <v>0.95699999999999996</v>
      </c>
      <c r="P45">
        <f t="shared" si="0"/>
        <v>0.99966666666666659</v>
      </c>
      <c r="Q45">
        <f t="shared" si="2"/>
        <v>1.0020952380952381</v>
      </c>
      <c r="R45">
        <f t="shared" si="3"/>
        <v>-2.4285714285715576E-3</v>
      </c>
      <c r="S45">
        <f t="shared" si="4"/>
        <v>1.8108843537414949E-2</v>
      </c>
      <c r="T45">
        <f t="shared" si="5"/>
        <v>2.7163265306122424E-4</v>
      </c>
      <c r="U45">
        <f t="shared" si="6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>IF(A46&lt;&gt;$K$3,MAX(N45,VLOOKUP(A46,A:C,3)),)</f>
        <v>1.0469999999999999</v>
      </c>
      <c r="O46">
        <f>IF(A46&lt;&gt;$K$3,MIN(O45,VLOOKUP(A46,A:D,4)),)</f>
        <v>0.95699999999999996</v>
      </c>
      <c r="P46">
        <f t="shared" si="0"/>
        <v>0.98966666666666681</v>
      </c>
      <c r="Q46">
        <f t="shared" si="2"/>
        <v>0.99909523809523815</v>
      </c>
      <c r="R46">
        <f t="shared" si="3"/>
        <v>-9.4285714285713418E-3</v>
      </c>
      <c r="S46">
        <f t="shared" si="4"/>
        <v>1.6108843537414937E-2</v>
      </c>
      <c r="T46">
        <f t="shared" si="5"/>
        <v>2.4163265306122403E-4</v>
      </c>
      <c r="U46">
        <f t="shared" si="6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>IF(A47&lt;&gt;$K$3,MAX(N46,VLOOKUP(A47,A:C,3)),)</f>
        <v>1.0469999999999999</v>
      </c>
      <c r="O47">
        <f>IF(A47&lt;&gt;$K$3,MIN(O46,VLOOKUP(A47,A:D,4)),)</f>
        <v>0.95699999999999996</v>
      </c>
      <c r="P47">
        <f t="shared" si="0"/>
        <v>0.98499999999999999</v>
      </c>
      <c r="Q47">
        <f t="shared" si="2"/>
        <v>0.99626190476190479</v>
      </c>
      <c r="R47">
        <f t="shared" si="3"/>
        <v>-1.1261904761904806E-2</v>
      </c>
      <c r="S47">
        <f t="shared" si="4"/>
        <v>1.4632653061224457E-2</v>
      </c>
      <c r="T47">
        <f t="shared" si="5"/>
        <v>2.1948979591836684E-4</v>
      </c>
      <c r="U47">
        <f t="shared" si="6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>IF(A48&lt;&gt;$K$3,MAX(N47,VLOOKUP(A48,A:C,3)),)</f>
        <v>1.0469999999999999</v>
      </c>
      <c r="O48">
        <f>IF(A48&lt;&gt;$K$3,MIN(O47,VLOOKUP(A48,A:D,4)),)</f>
        <v>0.95699999999999996</v>
      </c>
      <c r="P48">
        <f t="shared" si="0"/>
        <v>0.98099999999999998</v>
      </c>
      <c r="Q48">
        <f t="shared" si="2"/>
        <v>0.99299999999999999</v>
      </c>
      <c r="R48">
        <f t="shared" si="3"/>
        <v>-1.2000000000000011E-2</v>
      </c>
      <c r="S48">
        <f t="shared" si="4"/>
        <v>1.3047619047619015E-2</v>
      </c>
      <c r="T48">
        <f t="shared" si="5"/>
        <v>1.957142857142852E-4</v>
      </c>
      <c r="U48">
        <f t="shared" si="6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2"/>
        <v>0.98880952380952369</v>
      </c>
      <c r="R49">
        <f t="shared" si="3"/>
        <v>-2.0476190476190315E-2</v>
      </c>
      <c r="S49">
        <f t="shared" si="4"/>
        <v>1.1306122448979565E-2</v>
      </c>
      <c r="T49">
        <f t="shared" si="5"/>
        <v>1.6959183673469346E-4</v>
      </c>
      <c r="U49">
        <f t="shared" si="6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2"/>
        <v>0.98471428571428565</v>
      </c>
      <c r="R50">
        <f t="shared" si="3"/>
        <v>-2.3047619047619095E-2</v>
      </c>
      <c r="S50">
        <f t="shared" si="4"/>
        <v>0.01</v>
      </c>
      <c r="T50">
        <f t="shared" si="5"/>
        <v>1.4999999999999999E-4</v>
      </c>
      <c r="U50">
        <f t="shared" si="6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>IF(A51&lt;&gt;$K$4,MAX(N50,VLOOKUP(A51,A:C,3)),)</f>
        <v>0.97499999999999998</v>
      </c>
      <c r="O51">
        <f>IF(A51&lt;&gt;$K$4,MIN(O50,VLOOKUP(A51,A:D,4)),)</f>
        <v>0.94699999999999995</v>
      </c>
      <c r="P51">
        <f t="shared" si="0"/>
        <v>0.96099999999999997</v>
      </c>
      <c r="Q51">
        <f t="shared" si="2"/>
        <v>0.98119047619047617</v>
      </c>
      <c r="R51">
        <f t="shared" si="3"/>
        <v>-2.0190476190476203E-2</v>
      </c>
      <c r="S51">
        <f t="shared" si="4"/>
        <v>9.6190476190476226E-3</v>
      </c>
      <c r="T51">
        <f t="shared" si="5"/>
        <v>1.4428571428571434E-4</v>
      </c>
      <c r="U51">
        <f t="shared" si="6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>IF(A52&lt;&gt;$K$4,MAX(N51,VLOOKUP(A52,A:C,3)),)</f>
        <v>0.97499999999999998</v>
      </c>
      <c r="O52">
        <f>IF(A52&lt;&gt;$K$4,MIN(O51,VLOOKUP(A52,A:D,4)),)</f>
        <v>0.93899999999999995</v>
      </c>
      <c r="P52">
        <f t="shared" si="0"/>
        <v>0.94600000000000006</v>
      </c>
      <c r="Q52">
        <f t="shared" si="2"/>
        <v>0.9776190476190475</v>
      </c>
      <c r="R52">
        <f t="shared" si="3"/>
        <v>-3.1619047619047436E-2</v>
      </c>
      <c r="S52">
        <f t="shared" si="4"/>
        <v>1.1482993197278928E-2</v>
      </c>
      <c r="T52">
        <f t="shared" si="5"/>
        <v>1.7224489795918392E-4</v>
      </c>
      <c r="U52">
        <f t="shared" si="6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>IF(A53&lt;&gt;$K$4,MAX(N52,VLOOKUP(A53,A:C,3)),)</f>
        <v>0.97799999999999998</v>
      </c>
      <c r="O53">
        <f>IF(A53&lt;&gt;$K$4,MIN(O52,VLOOKUP(A53,A:D,4)),)</f>
        <v>0.93899999999999995</v>
      </c>
      <c r="P53">
        <f t="shared" si="0"/>
        <v>0.96433333333333326</v>
      </c>
      <c r="Q53">
        <f t="shared" si="2"/>
        <v>0.97645238095238085</v>
      </c>
      <c r="R53">
        <f t="shared" si="3"/>
        <v>-1.2119047619047585E-2</v>
      </c>
      <c r="S53">
        <f t="shared" si="4"/>
        <v>1.2340136054421778E-2</v>
      </c>
      <c r="T53">
        <f t="shared" si="5"/>
        <v>1.8510204081632667E-4</v>
      </c>
      <c r="U53">
        <f t="shared" si="6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>IF(A54&lt;&gt;$K$4,MAX(N53,VLOOKUP(A54,A:C,3)),)</f>
        <v>0.98399999999999999</v>
      </c>
      <c r="O54">
        <f>IF(A54&lt;&gt;$K$4,MIN(O53,VLOOKUP(A54,A:D,4)),)</f>
        <v>0.93899999999999995</v>
      </c>
      <c r="P54">
        <f t="shared" si="0"/>
        <v>0.97933333333333328</v>
      </c>
      <c r="Q54">
        <f t="shared" si="2"/>
        <v>0.97659523809523796</v>
      </c>
      <c r="R54">
        <f t="shared" si="3"/>
        <v>2.7380952380953172E-3</v>
      </c>
      <c r="S54">
        <f t="shared" si="4"/>
        <v>1.246258503401362E-2</v>
      </c>
      <c r="T54">
        <f t="shared" si="5"/>
        <v>1.869387755102043E-4</v>
      </c>
      <c r="U54">
        <f t="shared" si="6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>IF(A55&lt;&gt;$K$4,MAX(N54,VLOOKUP(A55,A:C,3)),)</f>
        <v>0.98799999999999999</v>
      </c>
      <c r="O55">
        <f>IF(A55&lt;&gt;$K$4,MIN(O54,VLOOKUP(A55,A:D,4)),)</f>
        <v>0.93899999999999995</v>
      </c>
      <c r="P55">
        <f t="shared" si="0"/>
        <v>0.97933333333333328</v>
      </c>
      <c r="Q55">
        <f t="shared" si="2"/>
        <v>0.97633333333333339</v>
      </c>
      <c r="R55">
        <f t="shared" si="3"/>
        <v>2.9999999999998916E-3</v>
      </c>
      <c r="S55">
        <f t="shared" si="4"/>
        <v>1.2238095238095223E-2</v>
      </c>
      <c r="T55">
        <f t="shared" si="5"/>
        <v>1.8357142857142834E-4</v>
      </c>
      <c r="U55">
        <f t="shared" si="6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>IF(A56&lt;&gt;$K$4,MAX(N55,VLOOKUP(A56,A:C,3)),)</f>
        <v>0.98799999999999999</v>
      </c>
      <c r="O56">
        <f>IF(A56&lt;&gt;$K$4,MIN(O55,VLOOKUP(A56,A:D,4)),)</f>
        <v>0.93899999999999995</v>
      </c>
      <c r="P56">
        <f t="shared" si="0"/>
        <v>0.97333333333333327</v>
      </c>
      <c r="Q56">
        <f t="shared" si="2"/>
        <v>0.97649999999999992</v>
      </c>
      <c r="R56">
        <f t="shared" si="3"/>
        <v>-3.166666666666651E-3</v>
      </c>
      <c r="S56">
        <f t="shared" si="4"/>
        <v>1.204761904761906E-2</v>
      </c>
      <c r="T56">
        <f t="shared" si="5"/>
        <v>1.8071428571428589E-4</v>
      </c>
      <c r="U56">
        <f t="shared" si="6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>IF(A57&lt;&gt;$K$4,MAX(N56,VLOOKUP(A57,A:C,3)),)</f>
        <v>0.98799999999999999</v>
      </c>
      <c r="O57">
        <f>IF(A57&lt;&gt;$K$4,MIN(O56,VLOOKUP(A57,A:D,4)),)</f>
        <v>0.93899999999999995</v>
      </c>
      <c r="P57">
        <f t="shared" si="0"/>
        <v>0.97599999999999998</v>
      </c>
      <c r="Q57">
        <f t="shared" si="2"/>
        <v>0.97585714285714276</v>
      </c>
      <c r="R57">
        <f t="shared" si="3"/>
        <v>1.4285714285722229E-4</v>
      </c>
      <c r="S57">
        <f t="shared" si="4"/>
        <v>1.1496598639455799E-2</v>
      </c>
      <c r="T57">
        <f t="shared" si="5"/>
        <v>1.72448979591837E-4</v>
      </c>
      <c r="U57">
        <f t="shared" si="6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>IF(A58&lt;&gt;$K$4,MAX(N57,VLOOKUP(A58,A:C,3)),)</f>
        <v>0.98799999999999999</v>
      </c>
      <c r="O58">
        <f>IF(A58&lt;&gt;$K$4,MIN(O57,VLOOKUP(A58,A:D,4)),)</f>
        <v>0.93899999999999995</v>
      </c>
      <c r="P58">
        <f t="shared" si="0"/>
        <v>0.97299999999999998</v>
      </c>
      <c r="Q58">
        <f t="shared" si="2"/>
        <v>0.97411904761904755</v>
      </c>
      <c r="R58">
        <f t="shared" si="3"/>
        <v>-1.1190476190475751E-3</v>
      </c>
      <c r="S58">
        <f t="shared" si="4"/>
        <v>1.0166666666666673E-2</v>
      </c>
      <c r="T58">
        <f t="shared" si="5"/>
        <v>1.5250000000000007E-4</v>
      </c>
      <c r="U58">
        <f t="shared" si="6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>IF(A59&lt;&gt;$K$4,MAX(N58,VLOOKUP(A59,A:C,3)),)</f>
        <v>0.98799999999999999</v>
      </c>
      <c r="O59">
        <f>IF(A59&lt;&gt;$K$4,MIN(O58,VLOOKUP(A59,A:D,4)),)</f>
        <v>0.93899999999999995</v>
      </c>
      <c r="P59">
        <f t="shared" si="0"/>
        <v>0.97533333333333339</v>
      </c>
      <c r="Q59">
        <f t="shared" si="2"/>
        <v>0.97238095238095235</v>
      </c>
      <c r="R59">
        <f t="shared" si="3"/>
        <v>2.9523809523810396E-3</v>
      </c>
      <c r="S59">
        <f t="shared" si="4"/>
        <v>8.6530612244898088E-3</v>
      </c>
      <c r="T59">
        <f t="shared" si="5"/>
        <v>1.2979591836734713E-4</v>
      </c>
      <c r="U59">
        <f t="shared" si="6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>IF(A60&lt;&gt;$K$4,MAX(N59,VLOOKUP(A60,A:C,3)),)</f>
        <v>0.98799999999999999</v>
      </c>
      <c r="O60">
        <f>IF(A60&lt;&gt;$K$4,MIN(O59,VLOOKUP(A60,A:D,4)),)</f>
        <v>0.93899999999999995</v>
      </c>
      <c r="P60">
        <f t="shared" si="0"/>
        <v>0.96533333333333327</v>
      </c>
      <c r="Q60">
        <f t="shared" si="2"/>
        <v>0.97064285714285703</v>
      </c>
      <c r="R60">
        <f t="shared" si="3"/>
        <v>-5.309523809523764E-3</v>
      </c>
      <c r="S60">
        <f t="shared" si="4"/>
        <v>8.1700680272108993E-3</v>
      </c>
      <c r="T60">
        <f t="shared" si="5"/>
        <v>1.2255102040816348E-4</v>
      </c>
      <c r="U60">
        <f t="shared" si="6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>IF(A61&lt;&gt;$K$4,MAX(N60,VLOOKUP(A61,A:C,3)),)</f>
        <v>0.98799999999999999</v>
      </c>
      <c r="O61">
        <f>IF(A61&lt;&gt;$K$4,MIN(O60,VLOOKUP(A61,A:D,4)),)</f>
        <v>0.93899999999999995</v>
      </c>
      <c r="P61">
        <f t="shared" si="0"/>
        <v>0.95366666666666655</v>
      </c>
      <c r="Q61">
        <f t="shared" si="2"/>
        <v>0.96840476190476188</v>
      </c>
      <c r="R61">
        <f t="shared" si="3"/>
        <v>-1.4738095238095328E-2</v>
      </c>
      <c r="S61">
        <f t="shared" si="4"/>
        <v>8.3571428571428651E-3</v>
      </c>
      <c r="T61">
        <f t="shared" si="5"/>
        <v>1.2535714285714298E-4</v>
      </c>
      <c r="U61">
        <f t="shared" si="6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>IF(A62&lt;&gt;$K$4,MAX(N61,VLOOKUP(A62,A:C,3)),)</f>
        <v>0.98799999999999999</v>
      </c>
      <c r="O62">
        <f>IF(A62&lt;&gt;$K$4,MIN(O61,VLOOKUP(A62,A:D,4)),)</f>
        <v>0.93799999999999994</v>
      </c>
      <c r="P62">
        <f t="shared" si="0"/>
        <v>0.94899999999999984</v>
      </c>
      <c r="Q62">
        <f t="shared" si="2"/>
        <v>0.96611904761904766</v>
      </c>
      <c r="R62">
        <f t="shared" si="3"/>
        <v>-1.7119047619047811E-2</v>
      </c>
      <c r="S62">
        <f t="shared" si="4"/>
        <v>8.8333333333333597E-3</v>
      </c>
      <c r="T62">
        <f t="shared" si="5"/>
        <v>1.325000000000004E-4</v>
      </c>
      <c r="U62">
        <f t="shared" si="6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>IF(A63&lt;&gt;$K$4,MAX(N62,VLOOKUP(A63,A:C,3)),)</f>
        <v>0.98799999999999999</v>
      </c>
      <c r="O63">
        <f>IF(A63&lt;&gt;$K$4,MIN(O62,VLOOKUP(A63,A:D,4)),)</f>
        <v>0.93700000000000006</v>
      </c>
      <c r="P63">
        <f t="shared" si="0"/>
        <v>0.94399999999999995</v>
      </c>
      <c r="Q63">
        <f t="shared" si="2"/>
        <v>0.96438095238095245</v>
      </c>
      <c r="R63">
        <f t="shared" si="3"/>
        <v>-2.03809523809525E-2</v>
      </c>
      <c r="S63">
        <f t="shared" si="4"/>
        <v>1.014285714285716E-2</v>
      </c>
      <c r="T63">
        <f t="shared" si="5"/>
        <v>1.5214285714285739E-4</v>
      </c>
      <c r="U63">
        <f t="shared" si="6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>IF(A64&lt;&gt;$K$4,MAX(N63,VLOOKUP(A64,A:C,3)),)</f>
        <v>0.98799999999999999</v>
      </c>
      <c r="O64">
        <f>IF(A64&lt;&gt;$K$4,MIN(O63,VLOOKUP(A64,A:D,4)),)</f>
        <v>0.93700000000000006</v>
      </c>
      <c r="P64">
        <f t="shared" si="0"/>
        <v>0.95066666666666666</v>
      </c>
      <c r="Q64">
        <f t="shared" si="2"/>
        <v>0.96359523809523828</v>
      </c>
      <c r="R64">
        <f t="shared" si="3"/>
        <v>-1.2928571428571622E-2</v>
      </c>
      <c r="S64">
        <f t="shared" si="4"/>
        <v>1.103401360544215E-2</v>
      </c>
      <c r="T64">
        <f t="shared" si="5"/>
        <v>1.6551020408163224E-4</v>
      </c>
      <c r="U64">
        <f t="shared" si="6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>IF(A65&lt;&gt;$K$4,MAX(N64,VLOOKUP(A65,A:C,3)),)</f>
        <v>0.98799999999999999</v>
      </c>
      <c r="O65">
        <f>IF(A65&lt;&gt;$K$4,MIN(O64,VLOOKUP(A65,A:D,4)),)</f>
        <v>0.93700000000000006</v>
      </c>
      <c r="P65">
        <f t="shared" si="0"/>
        <v>0.95566666666666666</v>
      </c>
      <c r="Q65">
        <f t="shared" si="2"/>
        <v>0.96321428571428569</v>
      </c>
      <c r="R65">
        <f t="shared" si="3"/>
        <v>-7.5476190476190252E-3</v>
      </c>
      <c r="S65">
        <f t="shared" si="4"/>
        <v>1.1469387755102043E-2</v>
      </c>
      <c r="T65">
        <f t="shared" si="5"/>
        <v>1.7204081632653064E-4</v>
      </c>
      <c r="U65">
        <f t="shared" si="6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>IF(A66&lt;&gt;$K$4,MAX(N65,VLOOKUP(A66,A:C,3)),)</f>
        <v>0.98799999999999999</v>
      </c>
      <c r="O66">
        <f>IF(A66&lt;&gt;$K$4,MIN(O65,VLOOKUP(A66,A:D,4)),)</f>
        <v>0.93700000000000006</v>
      </c>
      <c r="P66">
        <f t="shared" si="0"/>
        <v>0.96033333333333326</v>
      </c>
      <c r="Q66">
        <f t="shared" si="2"/>
        <v>0.96423809523809501</v>
      </c>
      <c r="R66">
        <f t="shared" si="3"/>
        <v>-3.9047619047617443E-3</v>
      </c>
      <c r="S66">
        <f t="shared" si="4"/>
        <v>1.0299319727891196E-2</v>
      </c>
      <c r="T66">
        <f t="shared" si="5"/>
        <v>1.5448979591836795E-4</v>
      </c>
      <c r="U66">
        <f t="shared" si="6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>IF(A67&lt;&gt;$K$4,MAX(N66,VLOOKUP(A67,A:C,3)),)</f>
        <v>0.98799999999999999</v>
      </c>
      <c r="O67">
        <f>IF(A67&lt;&gt;$K$4,MIN(O66,VLOOKUP(A67,A:D,4)),)</f>
        <v>0.93700000000000006</v>
      </c>
      <c r="P67">
        <f t="shared" ref="P67:P321" si="7">(C67+D67+E67)/3</f>
        <v>0.95766666666666656</v>
      </c>
      <c r="Q67">
        <f t="shared" si="2"/>
        <v>0.9637619047619046</v>
      </c>
      <c r="R67">
        <f t="shared" si="3"/>
        <v>-6.0952380952380425E-3</v>
      </c>
      <c r="S67">
        <f t="shared" si="4"/>
        <v>1.0761904761904782E-2</v>
      </c>
      <c r="T67">
        <f t="shared" si="5"/>
        <v>1.6142857142857172E-4</v>
      </c>
      <c r="U67">
        <f t="shared" si="6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>IF(A68&lt;&gt;$K$4,MAX(N67,VLOOKUP(A68,A:C,3)),)</f>
        <v>0.98799999999999999</v>
      </c>
      <c r="O68">
        <f>IF(A68&lt;&gt;$K$4,MIN(O67,VLOOKUP(A68,A:D,4)),)</f>
        <v>0.93700000000000006</v>
      </c>
      <c r="P68">
        <f t="shared" si="7"/>
        <v>0.94499999999999995</v>
      </c>
      <c r="Q68">
        <f t="shared" si="2"/>
        <v>0.96130952380952372</v>
      </c>
      <c r="R68">
        <f t="shared" si="3"/>
        <v>-1.6309523809523774E-2</v>
      </c>
      <c r="S68">
        <f t="shared" si="4"/>
        <v>1.0639455782312941E-2</v>
      </c>
      <c r="T68">
        <f t="shared" si="5"/>
        <v>1.5959183673469412E-4</v>
      </c>
      <c r="U68">
        <f t="shared" si="6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8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7"/>
        <v>0.95533333333333326</v>
      </c>
      <c r="Q69">
        <f t="shared" si="2"/>
        <v>0.95959523809523806</v>
      </c>
      <c r="R69">
        <f t="shared" si="3"/>
        <v>-4.2619047619048001E-3</v>
      </c>
      <c r="S69">
        <f t="shared" si="4"/>
        <v>9.3945578231292726E-3</v>
      </c>
      <c r="T69">
        <f t="shared" si="5"/>
        <v>1.4091836734693908E-4</v>
      </c>
      <c r="U69">
        <f t="shared" si="6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8"/>
        <v>68</v>
      </c>
      <c r="I70">
        <f>SUM($F$3:F70)/H70</f>
        <v>16080780.382352941</v>
      </c>
      <c r="N70">
        <f>IF(A70&lt;&gt;$K$5,MAX(N69,VLOOKUP(A70,A:C,3)),)</f>
        <v>0.97399997711181641</v>
      </c>
      <c r="O70">
        <f>IF(A70&lt;&gt;$K$5,MIN(O69,VLOOKUP(A70,A:D,4)),)</f>
        <v>0.96100002527236938</v>
      </c>
      <c r="P70">
        <f t="shared" si="7"/>
        <v>0.96700000762939453</v>
      </c>
      <c r="Q70">
        <f t="shared" si="2"/>
        <v>0.95914285768781393</v>
      </c>
      <c r="R70">
        <f t="shared" si="3"/>
        <v>7.857149941580599E-3</v>
      </c>
      <c r="S70">
        <f t="shared" si="4"/>
        <v>8.8775516432159172E-3</v>
      </c>
      <c r="T70">
        <f t="shared" si="5"/>
        <v>1.3316327464823875E-4</v>
      </c>
      <c r="U70">
        <f t="shared" si="6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8"/>
        <v>69</v>
      </c>
      <c r="I71">
        <f>SUM($F$3:F71)/H71</f>
        <v>15865779.246376812</v>
      </c>
      <c r="N71">
        <f>IF(A71&lt;&gt;$K$5,MAX(N70,VLOOKUP(A71,A:C,3)),)</f>
        <v>0.97399997711181641</v>
      </c>
      <c r="O71">
        <f>IF(A71&lt;&gt;$K$5,MIN(O70,VLOOKUP(A71,A:D,4)),)</f>
        <v>0.95999997854232788</v>
      </c>
      <c r="P71">
        <f t="shared" si="7"/>
        <v>0.96433333555857337</v>
      </c>
      <c r="Q71">
        <f t="shared" si="2"/>
        <v>0.95830952451342621</v>
      </c>
      <c r="R71">
        <f t="shared" si="3"/>
        <v>6.0238110451471538E-3</v>
      </c>
      <c r="S71">
        <f t="shared" si="4"/>
        <v>7.9251708724871993E-3</v>
      </c>
      <c r="T71">
        <f t="shared" si="5"/>
        <v>1.1887756308730799E-4</v>
      </c>
      <c r="U71">
        <f t="shared" si="6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8"/>
        <v>70</v>
      </c>
      <c r="I72">
        <f>SUM($F$3:F72)/H72</f>
        <v>15702676.742857143</v>
      </c>
      <c r="N72">
        <f>IF(A72&lt;&gt;$K$5,MAX(N71,VLOOKUP(A72,A:C,3)),)</f>
        <v>0.97399997711181641</v>
      </c>
      <c r="O72">
        <f>IF(A72&lt;&gt;$K$5,MIN(O71,VLOOKUP(A72,A:D,4)),)</f>
        <v>0.93900001049041748</v>
      </c>
      <c r="P72">
        <f t="shared" si="7"/>
        <v>0.94900000095367432</v>
      </c>
      <c r="Q72">
        <f t="shared" si="2"/>
        <v>0.95659523886726017</v>
      </c>
      <c r="R72">
        <f t="shared" si="3"/>
        <v>-7.5952379135858505E-3</v>
      </c>
      <c r="S72">
        <f t="shared" si="4"/>
        <v>7.204082378724822E-3</v>
      </c>
      <c r="T72">
        <f t="shared" si="5"/>
        <v>1.0806123568087233E-4</v>
      </c>
      <c r="U72">
        <f t="shared" si="6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8"/>
        <v>71</v>
      </c>
      <c r="I73">
        <f>SUM($F$3:F73)/H73</f>
        <v>15543394.309859155</v>
      </c>
      <c r="N73">
        <f>IF(A73&lt;&gt;$K$5,MAX(N72,VLOOKUP(A73,A:C,3)),)</f>
        <v>0.97399997711181641</v>
      </c>
      <c r="O73">
        <f>IF(A73&lt;&gt;$K$5,MIN(O72,VLOOKUP(A73,A:D,4)),)</f>
        <v>0.93900001049041748</v>
      </c>
      <c r="P73">
        <f t="shared" si="7"/>
        <v>0.95733334620793664</v>
      </c>
      <c r="Q73">
        <f t="shared" si="2"/>
        <v>0.95530952550116044</v>
      </c>
      <c r="R73">
        <f t="shared" si="3"/>
        <v>2.0238207067762026E-3</v>
      </c>
      <c r="S73">
        <f t="shared" si="4"/>
        <v>5.7891169599935278E-3</v>
      </c>
      <c r="T73">
        <f t="shared" si="5"/>
        <v>8.6836754399902919E-5</v>
      </c>
      <c r="U73">
        <f t="shared" si="6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8"/>
        <v>72</v>
      </c>
      <c r="I74">
        <f>SUM($F$3:F74)/H74</f>
        <v>15343547.25</v>
      </c>
      <c r="N74">
        <f>IF(A74&lt;&gt;$K$5,MAX(N73,VLOOKUP(A74,A:C,3)),)</f>
        <v>0.97399997711181641</v>
      </c>
      <c r="O74">
        <f>IF(A74&lt;&gt;$K$5,MIN(O73,VLOOKUP(A74,A:D,4)),)</f>
        <v>0.93900001049041748</v>
      </c>
      <c r="P74">
        <f t="shared" si="7"/>
        <v>0.96333332856496179</v>
      </c>
      <c r="Q74">
        <f t="shared" si="2"/>
        <v>0.95516666801770533</v>
      </c>
      <c r="R74">
        <f t="shared" si="3"/>
        <v>8.1666605472564546E-3</v>
      </c>
      <c r="S74">
        <f t="shared" si="4"/>
        <v>5.6666676884605804E-3</v>
      </c>
      <c r="T74">
        <f t="shared" si="5"/>
        <v>8.5000015326908707E-5</v>
      </c>
      <c r="U74">
        <f t="shared" si="6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8"/>
        <v>73</v>
      </c>
      <c r="I75">
        <f>SUM($F$3:F75)/H75</f>
        <v>15202952.02739726</v>
      </c>
      <c r="N75">
        <f>IF(A75&lt;&gt;$K$5,MAX(N74,VLOOKUP(A75,A:C,3)),)</f>
        <v>0.9779999852180481</v>
      </c>
      <c r="O75">
        <f>IF(A75&lt;&gt;$K$5,MIN(O74,VLOOKUP(A75,A:D,4)),)</f>
        <v>0.93900001049041748</v>
      </c>
      <c r="P75">
        <f t="shared" si="7"/>
        <v>0.97033331791559851</v>
      </c>
      <c r="Q75">
        <f t="shared" si="2"/>
        <v>0.95635714310691455</v>
      </c>
      <c r="R75">
        <f t="shared" si="3"/>
        <v>1.3976174808683961E-2</v>
      </c>
      <c r="S75">
        <f t="shared" si="4"/>
        <v>6.5476191611517154E-3</v>
      </c>
      <c r="T75">
        <f t="shared" si="5"/>
        <v>9.8214287417275722E-5</v>
      </c>
      <c r="U75">
        <f t="shared" si="6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8"/>
        <v>74</v>
      </c>
      <c r="I76">
        <f>SUM($F$3:F76)/H76</f>
        <v>15044251.341216216</v>
      </c>
      <c r="N76">
        <f>IF(A76&lt;&gt;$K$5,MAX(N75,VLOOKUP(A76,A:C,3)),)</f>
        <v>0.9779999852180481</v>
      </c>
      <c r="O76">
        <f>IF(A76&lt;&gt;$K$5,MIN(O75,VLOOKUP(A76,A:D,4)),)</f>
        <v>0.93900001049041748</v>
      </c>
      <c r="P76">
        <f t="shared" si="7"/>
        <v>0.97133332490921021</v>
      </c>
      <c r="Q76">
        <f t="shared" si="2"/>
        <v>0.95795238060042975</v>
      </c>
      <c r="R76">
        <f t="shared" si="3"/>
        <v>1.3380944308780451E-2</v>
      </c>
      <c r="S76">
        <f t="shared" si="4"/>
        <v>6.9931949012133699E-3</v>
      </c>
      <c r="T76">
        <f t="shared" si="5"/>
        <v>1.0489792351820055E-4</v>
      </c>
      <c r="U76">
        <f t="shared" si="6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8"/>
        <v>75</v>
      </c>
      <c r="I77">
        <f>SUM($F$3:F77)/H77</f>
        <v>14898043.163333334</v>
      </c>
      <c r="N77">
        <f>IF(A77&lt;&gt;$K$5,MAX(N76,VLOOKUP(A77,A:C,3)),)</f>
        <v>0.98199999332427979</v>
      </c>
      <c r="O77">
        <f>IF(A77&lt;&gt;$K$5,MIN(O76,VLOOKUP(A77,A:D,4)),)</f>
        <v>0.93900001049041748</v>
      </c>
      <c r="P77">
        <f t="shared" si="7"/>
        <v>0.97833333412806189</v>
      </c>
      <c r="Q77">
        <f t="shared" si="2"/>
        <v>0.96040476160957688</v>
      </c>
      <c r="R77">
        <f t="shared" si="3"/>
        <v>1.7928572518485009E-2</v>
      </c>
      <c r="S77">
        <f t="shared" si="4"/>
        <v>7.4625827211911976E-3</v>
      </c>
      <c r="T77">
        <f t="shared" si="5"/>
        <v>1.1193874081786796E-4</v>
      </c>
      <c r="U77">
        <f t="shared" si="6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8"/>
        <v>76</v>
      </c>
      <c r="I78">
        <f>SUM($F$3:F78)/H78</f>
        <v>14725071.634868421</v>
      </c>
      <c r="N78">
        <f>IF(A78&lt;&gt;$K$5,MAX(N77,VLOOKUP(A78,A:C,3)),)</f>
        <v>0.98600000143051147</v>
      </c>
      <c r="O78">
        <f>IF(A78&lt;&gt;$K$5,MIN(O77,VLOOKUP(A78,A:D,4)),)</f>
        <v>0.93900001049041748</v>
      </c>
      <c r="P78">
        <f t="shared" si="7"/>
        <v>0.97600001096725464</v>
      </c>
      <c r="Q78">
        <f t="shared" si="2"/>
        <v>0.96221428620247607</v>
      </c>
      <c r="R78">
        <f t="shared" si="3"/>
        <v>1.3785724764778573E-2</v>
      </c>
      <c r="S78">
        <f t="shared" si="4"/>
        <v>7.8809508936745921E-3</v>
      </c>
      <c r="T78">
        <f t="shared" si="5"/>
        <v>1.1821426340511887E-4</v>
      </c>
      <c r="U78">
        <f t="shared" si="6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8"/>
        <v>77</v>
      </c>
      <c r="I79">
        <f>SUM($F$3:F79)/H79</f>
        <v>14590734.574675325</v>
      </c>
      <c r="N79">
        <f>IF(A79&lt;&gt;$K$5,MAX(N78,VLOOKUP(A79,A:C,3)),)</f>
        <v>0.98600000143051147</v>
      </c>
      <c r="O79">
        <f>IF(A79&lt;&gt;$K$5,MIN(O78,VLOOKUP(A79,A:D,4)),)</f>
        <v>0.93900001049041748</v>
      </c>
      <c r="P79">
        <f t="shared" si="7"/>
        <v>0.97466667493184411</v>
      </c>
      <c r="Q79">
        <f t="shared" si="2"/>
        <v>0.96357142964998876</v>
      </c>
      <c r="R79">
        <f t="shared" si="3"/>
        <v>1.1095245281855348E-2</v>
      </c>
      <c r="S79">
        <f t="shared" si="4"/>
        <v>8.1428569271451059E-3</v>
      </c>
      <c r="T79">
        <f t="shared" si="5"/>
        <v>1.2214285390717657E-4</v>
      </c>
      <c r="U79">
        <f t="shared" si="6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8"/>
        <v>78</v>
      </c>
      <c r="I80">
        <f>SUM($F$3:F80)/H80</f>
        <v>14498854.64423077</v>
      </c>
      <c r="N80">
        <f>IF(A80&lt;&gt;$K$5,MAX(N79,VLOOKUP(A80,A:C,3)),)</f>
        <v>0.99099999666213989</v>
      </c>
      <c r="O80">
        <f>IF(A80&lt;&gt;$K$5,MIN(O79,VLOOKUP(A80,A:D,4)),)</f>
        <v>0.93900001049041748</v>
      </c>
      <c r="P80">
        <f t="shared" si="7"/>
        <v>0.98466666539510095</v>
      </c>
      <c r="Q80">
        <f t="shared" si="2"/>
        <v>0.96530952479725785</v>
      </c>
      <c r="R80">
        <f t="shared" si="3"/>
        <v>1.9357140597843103E-2</v>
      </c>
      <c r="S80">
        <f t="shared" si="4"/>
        <v>9.3095231850942126E-3</v>
      </c>
      <c r="T80">
        <f t="shared" si="5"/>
        <v>1.3964284777641319E-4</v>
      </c>
      <c r="U80">
        <f t="shared" si="6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8"/>
        <v>79</v>
      </c>
      <c r="I81">
        <f>SUM($F$3:F81)/H81</f>
        <v>14391175.648734177</v>
      </c>
      <c r="N81">
        <f>IF(A81&lt;&gt;$K$5,MAX(N80,VLOOKUP(A81,A:C,3)),)</f>
        <v>0.99599999189376831</v>
      </c>
      <c r="O81">
        <f>IF(A81&lt;&gt;$K$5,MIN(O80,VLOOKUP(A81,A:D,4)),)</f>
        <v>0.93900001049041748</v>
      </c>
      <c r="P81">
        <f t="shared" si="7"/>
        <v>0.99233333269755042</v>
      </c>
      <c r="Q81">
        <f t="shared" si="2"/>
        <v>0.96778571522803525</v>
      </c>
      <c r="R81">
        <f t="shared" si="3"/>
        <v>2.4547617469515171E-2</v>
      </c>
      <c r="S81">
        <f t="shared" si="4"/>
        <v>1.0452379192624777E-2</v>
      </c>
      <c r="T81">
        <f t="shared" si="5"/>
        <v>1.5678568788937166E-4</v>
      </c>
      <c r="U81">
        <f t="shared" si="6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8"/>
        <v>80</v>
      </c>
      <c r="I82">
        <f>SUM($F$3:F82)/H82</f>
        <v>14291985.165625</v>
      </c>
      <c r="N82">
        <f>IF(A82&lt;&gt;$K$5,MAX(N81,VLOOKUP(A82,A:C,3)),)</f>
        <v>1.0049999952316284</v>
      </c>
      <c r="O82">
        <f>IF(A82&lt;&gt;$K$5,MIN(O81,VLOOKUP(A82,A:D,4)),)</f>
        <v>0.93900001049041748</v>
      </c>
      <c r="P82">
        <f t="shared" si="7"/>
        <v>0.99833333492279053</v>
      </c>
      <c r="Q82">
        <f t="shared" si="2"/>
        <v>0.97159523915109181</v>
      </c>
      <c r="R82">
        <f t="shared" si="3"/>
        <v>2.6738095771698722E-2</v>
      </c>
      <c r="S82">
        <f t="shared" si="4"/>
        <v>1.0680274019435967E-2</v>
      </c>
      <c r="T82">
        <f t="shared" si="5"/>
        <v>1.6020411029153949E-4</v>
      </c>
      <c r="U82">
        <f t="shared" si="6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8"/>
        <v>81</v>
      </c>
      <c r="I83">
        <f>SUM($F$3:F83)/H83</f>
        <v>14162365.842592593</v>
      </c>
      <c r="N83">
        <f>IF(A83&lt;&gt;$K$5,MAX(N82,VLOOKUP(A83,A:C,3)),)</f>
        <v>1.0049999952316284</v>
      </c>
      <c r="O83">
        <f>IF(A83&lt;&gt;$K$5,MIN(O82,VLOOKUP(A83,A:D,4)),)</f>
        <v>0.93900001049041748</v>
      </c>
      <c r="P83">
        <f t="shared" si="7"/>
        <v>0.98600000143051147</v>
      </c>
      <c r="Q83">
        <f t="shared" si="2"/>
        <v>0.97378571544374748</v>
      </c>
      <c r="R83">
        <f t="shared" si="3"/>
        <v>1.2214285986763995E-2</v>
      </c>
      <c r="S83">
        <f t="shared" si="4"/>
        <v>1.0547620909554618E-2</v>
      </c>
      <c r="T83">
        <f t="shared" si="5"/>
        <v>1.5821431364331927E-4</v>
      </c>
      <c r="U83">
        <f t="shared" si="6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8"/>
        <v>82</v>
      </c>
      <c r="I84">
        <f>SUM($F$3:F84)/H84</f>
        <v>14008263.064024391</v>
      </c>
      <c r="N84">
        <f>IF(A84&lt;&gt;$K$5,MAX(N83,VLOOKUP(A84,A:C,3)),)</f>
        <v>1.0049999952316284</v>
      </c>
      <c r="O84">
        <f>IF(A84&lt;&gt;$K$5,MIN(O83,VLOOKUP(A84,A:D,4)),)</f>
        <v>0.93900001049041748</v>
      </c>
      <c r="P84">
        <f t="shared" si="7"/>
        <v>0.98300000031789148</v>
      </c>
      <c r="Q84">
        <f t="shared" si="2"/>
        <v>0.97492857206435435</v>
      </c>
      <c r="R84">
        <f t="shared" si="3"/>
        <v>8.0714282535371273E-3</v>
      </c>
      <c r="S84">
        <f t="shared" si="4"/>
        <v>1.0595239344097316E-2</v>
      </c>
      <c r="T84">
        <f t="shared" si="5"/>
        <v>1.5892859016145973E-4</v>
      </c>
      <c r="U84">
        <f t="shared" si="6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8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7"/>
        <v>0.987333337465922</v>
      </c>
      <c r="Q85">
        <f t="shared" si="2"/>
        <v>0.97657142934345065</v>
      </c>
      <c r="R85">
        <f t="shared" si="3"/>
        <v>1.0761908122471353E-2</v>
      </c>
      <c r="S85">
        <f t="shared" si="4"/>
        <v>1.0571428707667752E-2</v>
      </c>
      <c r="T85">
        <f t="shared" si="5"/>
        <v>1.5857143061501626E-4</v>
      </c>
      <c r="U85">
        <f t="shared" si="6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8"/>
        <v>84</v>
      </c>
      <c r="I86">
        <f>SUM($F$3:F86)/H86</f>
        <v>13774390.514880951</v>
      </c>
      <c r="N86">
        <f>IF(A86&lt;&gt;$K$6,MAX(N85,VLOOKUP(A86,A:C,3)),)</f>
        <v>1.003000020980835</v>
      </c>
      <c r="O86">
        <f>IF(A86&lt;&gt;$K$6,MIN(O85,VLOOKUP(A86,A:D,4)),)</f>
        <v>0.98600000143051147</v>
      </c>
      <c r="P86">
        <f t="shared" si="7"/>
        <v>0.99466667572657264</v>
      </c>
      <c r="Q86">
        <f t="shared" si="2"/>
        <v>0.97983333468437184</v>
      </c>
      <c r="R86">
        <f t="shared" si="3"/>
        <v>1.4833341042200798E-2</v>
      </c>
      <c r="S86">
        <f t="shared" si="4"/>
        <v>9.6428578808194065E-3</v>
      </c>
      <c r="T86">
        <f t="shared" si="5"/>
        <v>1.446428682122911E-4</v>
      </c>
      <c r="U86">
        <f t="shared" si="6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8"/>
        <v>85</v>
      </c>
      <c r="I87">
        <f>SUM($F$3:F87)/H87</f>
        <v>13665932.932352941</v>
      </c>
      <c r="N87">
        <f>IF(A87&lt;&gt;$K$6,MAX(N86,VLOOKUP(A87,A:C,3)),)</f>
        <v>1.0039999485015869</v>
      </c>
      <c r="O87">
        <f>IF(A87&lt;&gt;$K$6,MIN(O86,VLOOKUP(A87,A:D,4)),)</f>
        <v>0.98500001430511475</v>
      </c>
      <c r="P87">
        <f t="shared" si="7"/>
        <v>0.99366664886474609</v>
      </c>
      <c r="Q87">
        <f t="shared" si="2"/>
        <v>0.98242857058842969</v>
      </c>
      <c r="R87">
        <f t="shared" si="3"/>
        <v>1.1238078276316399E-2</v>
      </c>
      <c r="S87">
        <f t="shared" si="4"/>
        <v>8.6530617305210743E-3</v>
      </c>
      <c r="T87">
        <f t="shared" si="5"/>
        <v>1.2979592595781611E-4</v>
      </c>
      <c r="U87">
        <f t="shared" si="6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8"/>
        <v>86</v>
      </c>
      <c r="I88">
        <f>SUM($F$3:F88)/H88</f>
        <v>13538284.119186046</v>
      </c>
      <c r="N88">
        <f>IF(A88&lt;&gt;$K$6,MAX(N87,VLOOKUP(A88,A:C,3)),)</f>
        <v>1.0039999485015869</v>
      </c>
      <c r="O88">
        <f>IF(A88&lt;&gt;$K$6,MIN(O87,VLOOKUP(A88,A:D,4)),)</f>
        <v>0.98100000619888306</v>
      </c>
      <c r="P88">
        <f t="shared" si="7"/>
        <v>0.98766666650772095</v>
      </c>
      <c r="Q88">
        <f t="shared" si="2"/>
        <v>0.98416666615576964</v>
      </c>
      <c r="R88">
        <f t="shared" si="3"/>
        <v>3.5000003519513045E-3</v>
      </c>
      <c r="S88">
        <f t="shared" si="4"/>
        <v>7.3333333949653513E-3</v>
      </c>
      <c r="T88">
        <f t="shared" si="5"/>
        <v>1.1000000092448026E-4</v>
      </c>
      <c r="U88">
        <f t="shared" si="6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8"/>
        <v>87</v>
      </c>
      <c r="I89">
        <f>SUM($F$3:F89)/H89</f>
        <v>13404620.060344828</v>
      </c>
      <c r="N89">
        <f>IF(A89&lt;&gt;$K$6,MAX(N88,VLOOKUP(A89,A:C,3)),)</f>
        <v>1.0039999485015869</v>
      </c>
      <c r="O89">
        <f>IF(A89&lt;&gt;$K$6,MIN(O88,VLOOKUP(A89,A:D,4)),)</f>
        <v>0.98100000619888306</v>
      </c>
      <c r="P89">
        <f t="shared" si="7"/>
        <v>0.99500000476837158</v>
      </c>
      <c r="Q89">
        <f t="shared" si="2"/>
        <v>0.98592857235953912</v>
      </c>
      <c r="R89">
        <f t="shared" si="3"/>
        <v>9.0714324088324583E-3</v>
      </c>
      <c r="S89">
        <f t="shared" si="4"/>
        <v>6.7959176439817259E-3</v>
      </c>
      <c r="T89">
        <f t="shared" si="5"/>
        <v>1.0193876465972589E-4</v>
      </c>
      <c r="U89">
        <f t="shared" si="6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8"/>
        <v>88</v>
      </c>
      <c r="I90">
        <f>SUM($F$3:F90)/H90</f>
        <v>13294007.980113637</v>
      </c>
      <c r="N90">
        <f>IF(A90&lt;&gt;$K$6,MAX(N89,VLOOKUP(A90,A:C,3)),)</f>
        <v>1.0039999485015869</v>
      </c>
      <c r="O90">
        <f>IF(A90&lt;&gt;$K$6,MIN(O89,VLOOKUP(A90,A:D,4)),)</f>
        <v>0.98100000619888306</v>
      </c>
      <c r="P90">
        <f t="shared" si="7"/>
        <v>0.99666666984558105</v>
      </c>
      <c r="Q90">
        <f t="shared" si="2"/>
        <v>0.98773809699785142</v>
      </c>
      <c r="R90">
        <f t="shared" si="3"/>
        <v>8.9285728477296322E-3</v>
      </c>
      <c r="S90">
        <f t="shared" si="4"/>
        <v>6.3197264055005475E-3</v>
      </c>
      <c r="T90">
        <f t="shared" si="5"/>
        <v>9.4795896082508206E-5</v>
      </c>
      <c r="U90">
        <f t="shared" si="6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8"/>
        <v>89</v>
      </c>
      <c r="I91">
        <f>SUM($F$3:F91)/H91</f>
        <v>13221766.721910112</v>
      </c>
      <c r="N91">
        <f>IF(A91&lt;&gt;$K$6,MAX(N90,VLOOKUP(A91,A:C,3)),)</f>
        <v>1.0039999485015869</v>
      </c>
      <c r="O91">
        <f>IF(A91&lt;&gt;$K$6,MIN(O90,VLOOKUP(A91,A:D,4)),)</f>
        <v>0.98100000619888306</v>
      </c>
      <c r="P91">
        <f t="shared" si="7"/>
        <v>0.99600001176198327</v>
      </c>
      <c r="Q91">
        <f t="shared" si="2"/>
        <v>0.98900000254313158</v>
      </c>
      <c r="R91">
        <f t="shared" si="3"/>
        <v>7.0000092188516883E-3</v>
      </c>
      <c r="S91">
        <f t="shared" si="4"/>
        <v>6.2380943979535707E-3</v>
      </c>
      <c r="T91">
        <f t="shared" si="5"/>
        <v>9.357141596930356E-5</v>
      </c>
      <c r="U91">
        <f t="shared" si="6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8"/>
        <v>90</v>
      </c>
      <c r="I92">
        <f>SUM($F$3:F92)/H92</f>
        <v>13114750.133333333</v>
      </c>
      <c r="N92">
        <f>IF(A92&lt;&gt;$K$6,MAX(N91,VLOOKUP(A92,A:C,3)),)</f>
        <v>1.0039999485015869</v>
      </c>
      <c r="O92">
        <f>IF(A92&lt;&gt;$K$6,MIN(O91,VLOOKUP(A92,A:D,4)),)</f>
        <v>0.98100000619888306</v>
      </c>
      <c r="P92">
        <f t="shared" si="7"/>
        <v>0.99933334191640222</v>
      </c>
      <c r="Q92">
        <f t="shared" si="2"/>
        <v>0.99066666903949929</v>
      </c>
      <c r="R92">
        <f t="shared" si="3"/>
        <v>8.6666728769029255E-3</v>
      </c>
      <c r="S92">
        <f t="shared" si="4"/>
        <v>5.809524026857733E-3</v>
      </c>
      <c r="T92">
        <f t="shared" si="5"/>
        <v>8.7142860402865993E-5</v>
      </c>
      <c r="U92">
        <f t="shared" si="6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8"/>
        <v>91</v>
      </c>
      <c r="I93">
        <f>SUM($F$3:F93)/H93</f>
        <v>13003978.208791209</v>
      </c>
      <c r="N93">
        <f>IF(A93&lt;&gt;$K$6,MAX(N92,VLOOKUP(A93,A:C,3)),)</f>
        <v>1.0039999485015869</v>
      </c>
      <c r="O93">
        <f>IF(A93&lt;&gt;$K$6,MIN(O92,VLOOKUP(A93,A:D,4)),)</f>
        <v>0.98100000619888306</v>
      </c>
      <c r="P93">
        <f t="shared" si="7"/>
        <v>0.99333333969116211</v>
      </c>
      <c r="Q93">
        <f t="shared" si="2"/>
        <v>0.99200000223659346</v>
      </c>
      <c r="R93">
        <f t="shared" si="3"/>
        <v>1.3333374545686505E-3</v>
      </c>
      <c r="S93">
        <f t="shared" si="4"/>
        <v>4.4761914379742307E-3</v>
      </c>
      <c r="T93">
        <f t="shared" si="5"/>
        <v>6.7142871569613453E-5</v>
      </c>
      <c r="U93">
        <f t="shared" si="6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8"/>
        <v>92</v>
      </c>
      <c r="I94">
        <f>SUM($F$3:F94)/H94</f>
        <v>12961170.391304348</v>
      </c>
      <c r="N94">
        <f>IF(A94&lt;&gt;$K$6,MAX(N93,VLOOKUP(A94,A:C,3)),)</f>
        <v>1.0089999437332153</v>
      </c>
      <c r="O94">
        <f>IF(A94&lt;&gt;$K$6,MIN(O93,VLOOKUP(A94,A:D,4)),)</f>
        <v>0.98100000619888306</v>
      </c>
      <c r="P94">
        <f t="shared" si="7"/>
        <v>1.0039999882380168</v>
      </c>
      <c r="Q94">
        <f t="shared" si="2"/>
        <v>0.99338095386823022</v>
      </c>
      <c r="R94">
        <f t="shared" si="3"/>
        <v>1.0619034369786617E-2</v>
      </c>
      <c r="S94">
        <f t="shared" si="4"/>
        <v>4.3741492998032394E-3</v>
      </c>
      <c r="T94">
        <f t="shared" si="5"/>
        <v>6.5612239497048585E-5</v>
      </c>
      <c r="U94">
        <f t="shared" si="6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8"/>
        <v>93</v>
      </c>
      <c r="I95">
        <f>SUM($F$3:F95)/H95</f>
        <v>12914672.387096774</v>
      </c>
      <c r="N95">
        <f>IF(A95&lt;&gt;$K$6,MAX(N94,VLOOKUP(A95,A:C,3)),)</f>
        <v>1.0099999904632568</v>
      </c>
      <c r="O95">
        <f>IF(A95&lt;&gt;$K$6,MIN(O94,VLOOKUP(A95,A:D,4)),)</f>
        <v>0.98100000619888306</v>
      </c>
      <c r="P95">
        <f t="shared" si="7"/>
        <v>1.0053333441416423</v>
      </c>
      <c r="Q95">
        <f t="shared" si="2"/>
        <v>0.99430952611423684</v>
      </c>
      <c r="R95">
        <f t="shared" si="3"/>
        <v>1.1023818027405485E-2</v>
      </c>
      <c r="S95">
        <f t="shared" si="4"/>
        <v>4.9795946296380478E-3</v>
      </c>
      <c r="T95">
        <f t="shared" si="5"/>
        <v>7.4693919444570716E-5</v>
      </c>
      <c r="U95">
        <f t="shared" si="6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8"/>
        <v>94</v>
      </c>
      <c r="I96">
        <f>SUM($F$3:F96)/H96</f>
        <v>12789790.840425532</v>
      </c>
      <c r="N96">
        <f>IF(A96&lt;&gt;$K$6,MAX(N95,VLOOKUP(A96,A:C,3)),)</f>
        <v>1.0099999904632568</v>
      </c>
      <c r="O96">
        <f>IF(A96&lt;&gt;$K$6,MIN(O95,VLOOKUP(A96,A:D,4)),)</f>
        <v>0.98100000619888306</v>
      </c>
      <c r="P96">
        <f t="shared" si="7"/>
        <v>0.99966667095820105</v>
      </c>
      <c r="Q96">
        <f t="shared" si="2"/>
        <v>0.99440476440248027</v>
      </c>
      <c r="R96">
        <f t="shared" si="3"/>
        <v>5.2619065557207856E-3</v>
      </c>
      <c r="S96">
        <f t="shared" si="4"/>
        <v>5.0612274481325959E-3</v>
      </c>
      <c r="T96">
        <f t="shared" si="5"/>
        <v>7.5918411721988941E-5</v>
      </c>
      <c r="U96">
        <f t="shared" si="6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8"/>
        <v>95</v>
      </c>
      <c r="I97">
        <f>SUM($F$3:F97)/H97</f>
        <v>12696335.686842104</v>
      </c>
      <c r="N97">
        <f>IF(A97&lt;&gt;$K$6,MAX(N96,VLOOKUP(A97,A:C,3)),)</f>
        <v>1.0099999904632568</v>
      </c>
      <c r="O97">
        <f>IF(A97&lt;&gt;$K$6,MIN(O96,VLOOKUP(A97,A:D,4)),)</f>
        <v>0.98100000619888306</v>
      </c>
      <c r="P97">
        <f t="shared" si="7"/>
        <v>0.99866664409637451</v>
      </c>
      <c r="Q97">
        <f t="shared" si="2"/>
        <v>0.9953095245928989</v>
      </c>
      <c r="R97">
        <f t="shared" si="3"/>
        <v>3.3571195034756141E-3</v>
      </c>
      <c r="S97">
        <f t="shared" si="4"/>
        <v>4.6428569725581736E-3</v>
      </c>
      <c r="T97">
        <f t="shared" si="5"/>
        <v>6.9642854588372597E-5</v>
      </c>
      <c r="U97">
        <f t="shared" si="6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8"/>
        <v>96</v>
      </c>
      <c r="I98">
        <f>SUM($F$3:F98)/H98</f>
        <v>12611080.731770834</v>
      </c>
      <c r="N98">
        <f>IF(A98&lt;&gt;$K$6,MAX(N97,VLOOKUP(A98,A:C,3)),)</f>
        <v>1.0099999904632568</v>
      </c>
      <c r="O98">
        <f>IF(A98&lt;&gt;$K$6,MIN(O97,VLOOKUP(A98,A:D,4)),)</f>
        <v>0.98100000619888306</v>
      </c>
      <c r="P98">
        <f t="shared" si="7"/>
        <v>1.0013333360354106</v>
      </c>
      <c r="Q98">
        <f t="shared" si="2"/>
        <v>0.99661904857272177</v>
      </c>
      <c r="R98">
        <f t="shared" si="3"/>
        <v>4.7142874626888709E-3</v>
      </c>
      <c r="S98">
        <f t="shared" si="4"/>
        <v>4.095236460367857E-3</v>
      </c>
      <c r="T98">
        <f t="shared" si="5"/>
        <v>6.1428546905517857E-5</v>
      </c>
      <c r="U98">
        <f t="shared" si="6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8"/>
        <v>97</v>
      </c>
      <c r="I99">
        <f>SUM($F$3:F99)/H99</f>
        <v>12517904.847938145</v>
      </c>
      <c r="N99">
        <f>IF(A99&lt;&gt;$K$6,MAX(N98,VLOOKUP(A99,A:C,3)),)</f>
        <v>1.0099999904632568</v>
      </c>
      <c r="O99">
        <f>IF(A99&lt;&gt;$K$6,MIN(O98,VLOOKUP(A99,A:D,4)),)</f>
        <v>0.98100000619888306</v>
      </c>
      <c r="P99">
        <f t="shared" si="7"/>
        <v>0.99699999888738</v>
      </c>
      <c r="Q99">
        <f t="shared" si="2"/>
        <v>0.99730952438854015</v>
      </c>
      <c r="R99">
        <f t="shared" si="3"/>
        <v>-3.095255011601461E-4</v>
      </c>
      <c r="S99">
        <f t="shared" si="4"/>
        <v>3.496597007829299E-3</v>
      </c>
      <c r="T99">
        <f t="shared" si="5"/>
        <v>5.2448955117439481E-5</v>
      </c>
      <c r="U99">
        <f t="shared" si="6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8"/>
        <v>98</v>
      </c>
      <c r="I100">
        <f>SUM($F$3:F100)/H100</f>
        <v>12426985.68622449</v>
      </c>
      <c r="N100">
        <f>IF(A100&lt;&gt;$K$6,MAX(N99,VLOOKUP(A100,A:C,3)),)</f>
        <v>1.0099999904632568</v>
      </c>
      <c r="O100">
        <f>IF(A100&lt;&gt;$K$6,MIN(O99,VLOOKUP(A100,A:D,4)),)</f>
        <v>0.98100000619888306</v>
      </c>
      <c r="P100">
        <f t="shared" si="7"/>
        <v>0.99966667095820105</v>
      </c>
      <c r="Q100">
        <f t="shared" si="2"/>
        <v>0.99766666690508521</v>
      </c>
      <c r="R100">
        <f t="shared" si="3"/>
        <v>2.0000040531158447E-3</v>
      </c>
      <c r="S100">
        <f t="shared" si="4"/>
        <v>3.4761897155216842E-3</v>
      </c>
      <c r="T100">
        <f t="shared" si="5"/>
        <v>5.214284573282526E-5</v>
      </c>
      <c r="U100">
        <f t="shared" si="6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8"/>
        <v>99</v>
      </c>
      <c r="I101">
        <f>SUM($F$3:F101)/H101</f>
        <v>12456293.012626262</v>
      </c>
      <c r="N101">
        <f>IF(A101&lt;&gt;$K$6,MAX(N100,VLOOKUP(A101,A:C,3)),)</f>
        <v>1.0219999551773071</v>
      </c>
      <c r="O101">
        <f>IF(A101&lt;&gt;$K$6,MIN(O100,VLOOKUP(A101,A:D,4)),)</f>
        <v>0.98100000619888306</v>
      </c>
      <c r="P101">
        <f t="shared" si="7"/>
        <v>1.0156666437784831</v>
      </c>
      <c r="Q101">
        <f t="shared" si="2"/>
        <v>0.99923809511320927</v>
      </c>
      <c r="R101">
        <f t="shared" si="3"/>
        <v>1.6428548665273879E-2</v>
      </c>
      <c r="S101">
        <f t="shared" si="4"/>
        <v>4.3333328905559854E-3</v>
      </c>
      <c r="T101">
        <f t="shared" si="5"/>
        <v>6.4999993358339777E-5</v>
      </c>
      <c r="U101">
        <f t="shared" si="6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8"/>
        <v>100</v>
      </c>
      <c r="I102">
        <f>SUM($F$3:F102)/H102</f>
        <v>12426328.4825</v>
      </c>
      <c r="N102">
        <f>IF(A102&lt;&gt;$K$6,MAX(N101,VLOOKUP(A102,A:C,3)),)</f>
        <v>1.0219999551773071</v>
      </c>
      <c r="O102">
        <f>IF(A102&lt;&gt;$K$6,MIN(O101,VLOOKUP(A102,A:D,4)),)</f>
        <v>0.98100000619888306</v>
      </c>
      <c r="P102">
        <f t="shared" si="7"/>
        <v>1.0149999856948853</v>
      </c>
      <c r="Q102">
        <f t="shared" si="2"/>
        <v>1.0011904750551497</v>
      </c>
      <c r="R102">
        <f t="shared" si="3"/>
        <v>1.3809510639735567E-2</v>
      </c>
      <c r="S102">
        <f t="shared" si="4"/>
        <v>5.0544175160985782E-3</v>
      </c>
      <c r="T102">
        <f t="shared" si="5"/>
        <v>7.5816262741478673E-5</v>
      </c>
      <c r="U102">
        <f t="shared" si="6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8"/>
        <v>101</v>
      </c>
      <c r="I103">
        <f>SUM($F$3:F103)/H103</f>
        <v>12350295.754950495</v>
      </c>
      <c r="N103">
        <f>IF(A103&lt;&gt;$K$6,MAX(N102,VLOOKUP(A103,A:C,3)),)</f>
        <v>1.0219999551773071</v>
      </c>
      <c r="O103">
        <f>IF(A103&lt;&gt;$K$6,MIN(O102,VLOOKUP(A103,A:D,4)),)</f>
        <v>0.98100000619888306</v>
      </c>
      <c r="P103">
        <f t="shared" si="7"/>
        <v>1.0120000044504802</v>
      </c>
      <c r="Q103">
        <f t="shared" si="2"/>
        <v>1.0024047607467288</v>
      </c>
      <c r="R103">
        <f t="shared" si="3"/>
        <v>9.5952437037514215E-3</v>
      </c>
      <c r="S103">
        <f t="shared" si="4"/>
        <v>5.710880367123361E-3</v>
      </c>
      <c r="T103">
        <f t="shared" si="5"/>
        <v>8.5663205506850411E-5</v>
      </c>
      <c r="U103">
        <f t="shared" si="6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8"/>
        <v>102</v>
      </c>
      <c r="I104">
        <f>SUM($F$3:F104)/H104</f>
        <v>12268609.62254902</v>
      </c>
      <c r="N104">
        <f>IF(A104&lt;&gt;$K$6,MAX(N103,VLOOKUP(A104,A:C,3)),)</f>
        <v>1.0219999551773071</v>
      </c>
      <c r="O104">
        <f>IF(A104&lt;&gt;$K$6,MIN(O103,VLOOKUP(A104,A:D,4)),)</f>
        <v>0.98100000619888306</v>
      </c>
      <c r="P104">
        <f t="shared" si="7"/>
        <v>1.0083333651224773</v>
      </c>
      <c r="Q104">
        <f t="shared" si="2"/>
        <v>1.0032380961236498</v>
      </c>
      <c r="R104">
        <f t="shared" si="3"/>
        <v>5.0952689988275068E-3</v>
      </c>
      <c r="S104">
        <f t="shared" si="4"/>
        <v>5.8435363834406983E-3</v>
      </c>
      <c r="T104">
        <f t="shared" si="5"/>
        <v>8.7653045751610477E-5</v>
      </c>
      <c r="U104">
        <f t="shared" si="6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8"/>
        <v>103</v>
      </c>
      <c r="I105">
        <f>SUM($F$3:F105)/H105</f>
        <v>12174238.033980582</v>
      </c>
      <c r="N105">
        <f>IF(A105&lt;&gt;$K$6,MAX(N104,VLOOKUP(A105,A:C,3)),)</f>
        <v>1.0219999551773071</v>
      </c>
      <c r="O105">
        <f>IF(A105&lt;&gt;$K$6,MIN(O104,VLOOKUP(A105,A:D,4)),)</f>
        <v>0.98100000619888306</v>
      </c>
      <c r="P105">
        <f t="shared" si="7"/>
        <v>1.0070000092188518</v>
      </c>
      <c r="Q105">
        <f t="shared" si="2"/>
        <v>1.0040238102277119</v>
      </c>
      <c r="R105">
        <f t="shared" si="3"/>
        <v>2.9761989911398778E-3</v>
      </c>
      <c r="S105">
        <f t="shared" si="4"/>
        <v>5.5986415772211039E-3</v>
      </c>
      <c r="T105">
        <f t="shared" si="5"/>
        <v>8.3979623658316562E-5</v>
      </c>
      <c r="U105">
        <f t="shared" si="6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8"/>
        <v>104</v>
      </c>
      <c r="I106">
        <f>SUM($F$3:F106)/H106</f>
        <v>12101157.370192308</v>
      </c>
      <c r="N106">
        <f>IF(A106&lt;&gt;$K$6,MAX(N105,VLOOKUP(A106,A:C,3)),)</f>
        <v>1.0219999551773071</v>
      </c>
      <c r="O106">
        <f>IF(A106&lt;&gt;$K$6,MIN(O105,VLOOKUP(A106,A:D,4)),)</f>
        <v>0.98100000619888306</v>
      </c>
      <c r="P106">
        <f t="shared" si="7"/>
        <v>1.0053333242734273</v>
      </c>
      <c r="Q106">
        <f t="shared" si="2"/>
        <v>1.004452380396071</v>
      </c>
      <c r="R106">
        <f t="shared" si="3"/>
        <v>8.8094387735626611E-4</v>
      </c>
      <c r="S106">
        <f t="shared" si="4"/>
        <v>5.3571448439643631E-3</v>
      </c>
      <c r="T106">
        <f t="shared" si="5"/>
        <v>8.035717265946545E-5</v>
      </c>
      <c r="U106">
        <f t="shared" si="6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8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7"/>
        <v>1.0103333393732707</v>
      </c>
      <c r="Q107">
        <f t="shared" si="2"/>
        <v>1.0056666660876501</v>
      </c>
      <c r="R107">
        <f t="shared" si="3"/>
        <v>4.6666732856206483E-3</v>
      </c>
      <c r="S107">
        <f t="shared" si="4"/>
        <v>4.9047644446496407E-3</v>
      </c>
      <c r="T107">
        <f t="shared" si="5"/>
        <v>7.3571466669744613E-5</v>
      </c>
      <c r="U107">
        <f t="shared" si="6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8"/>
        <v>106</v>
      </c>
      <c r="I108">
        <f>SUM($F$3:F108)/H108</f>
        <v>11917782.948113207</v>
      </c>
      <c r="N108">
        <f>IF(A108&lt;&gt;$K$7,MAX(N107,VLOOKUP(A108,A:C,3)),)</f>
        <v>1.0110000371932983</v>
      </c>
      <c r="O108">
        <f>IF(A108&lt;&gt;$K$7,MIN(O107,VLOOKUP(A108,A:D,4)),)</f>
        <v>1.0019999742507935</v>
      </c>
      <c r="P108">
        <f t="shared" si="7"/>
        <v>1.0066666603088379</v>
      </c>
      <c r="Q108">
        <f t="shared" si="2"/>
        <v>1.0058571426641374</v>
      </c>
      <c r="R108">
        <f t="shared" si="3"/>
        <v>8.0951764470049703E-4</v>
      </c>
      <c r="S108">
        <f t="shared" si="4"/>
        <v>4.8571441854749643E-3</v>
      </c>
      <c r="T108">
        <f t="shared" si="5"/>
        <v>7.2857162782124461E-5</v>
      </c>
      <c r="U108">
        <f t="shared" si="6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8"/>
        <v>107</v>
      </c>
      <c r="I109">
        <f>SUM($F$3:F109)/H109</f>
        <v>11827667.331775701</v>
      </c>
      <c r="N109">
        <f>IF(A109&lt;&gt;$K$7,MAX(N108,VLOOKUP(A109,A:C,3)),)</f>
        <v>1.0110000371932983</v>
      </c>
      <c r="O109">
        <f>IF(A109&lt;&gt;$K$7,MIN(O108,VLOOKUP(A109,A:D,4)),)</f>
        <v>1.0010000467300415</v>
      </c>
      <c r="P109">
        <f t="shared" si="7"/>
        <v>1.0043333371480305</v>
      </c>
      <c r="Q109">
        <f t="shared" si="2"/>
        <v>1.0057857135931649</v>
      </c>
      <c r="R109">
        <f t="shared" si="3"/>
        <v>-1.4523764451344068E-3</v>
      </c>
      <c r="S109">
        <f t="shared" si="4"/>
        <v>4.9285732564472362E-3</v>
      </c>
      <c r="T109">
        <f t="shared" si="5"/>
        <v>7.3928598846708537E-5</v>
      </c>
      <c r="U109">
        <f t="shared" si="6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8"/>
        <v>108</v>
      </c>
      <c r="I110">
        <f>SUM($F$3:F110)/H110</f>
        <v>11733722.550925925</v>
      </c>
      <c r="N110">
        <f>IF(A110&lt;&gt;$K$7,MAX(N109,VLOOKUP(A110,A:C,3)),)</f>
        <v>1.0110000371932983</v>
      </c>
      <c r="O110">
        <f>IF(A110&lt;&gt;$K$7,MIN(O109,VLOOKUP(A110,A:D,4)),)</f>
        <v>0.99800002574920654</v>
      </c>
      <c r="P110">
        <f t="shared" si="7"/>
        <v>1.0036666790644329</v>
      </c>
      <c r="Q110">
        <f t="shared" si="2"/>
        <v>1.0060714284578958</v>
      </c>
      <c r="R110">
        <f t="shared" si="3"/>
        <v>-2.4047493934629127E-3</v>
      </c>
      <c r="S110">
        <f t="shared" si="4"/>
        <v>4.6428583917163934E-3</v>
      </c>
      <c r="T110">
        <f t="shared" si="5"/>
        <v>6.9642875875745896E-5</v>
      </c>
      <c r="U110">
        <f t="shared" si="6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8"/>
        <v>109</v>
      </c>
      <c r="I111">
        <f>SUM($F$3:F111)/H111</f>
        <v>11635602.262041284</v>
      </c>
      <c r="N111">
        <f>IF(A111&lt;&gt;$K$7,MAX(N110,VLOOKUP(A111,A:C,3)),)</f>
        <v>1.0110000371932983</v>
      </c>
      <c r="O111">
        <f>IF(A111&lt;&gt;$K$7,MIN(O110,VLOOKUP(A111,A:D,4)),)</f>
        <v>0.99500000476837158</v>
      </c>
      <c r="P111">
        <f t="shared" si="7"/>
        <v>1</v>
      </c>
      <c r="Q111">
        <f t="shared" si="2"/>
        <v>1.0061666681652979</v>
      </c>
      <c r="R111">
        <f t="shared" si="3"/>
        <v>-6.1666681652978728E-3</v>
      </c>
      <c r="S111">
        <f t="shared" si="4"/>
        <v>4.5476186843145727E-3</v>
      </c>
      <c r="T111">
        <f t="shared" si="5"/>
        <v>6.8214280264718586E-5</v>
      </c>
      <c r="U111">
        <f t="shared" si="6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8"/>
        <v>110</v>
      </c>
      <c r="I112">
        <f>SUM($F$3:F112)/H112</f>
        <v>11555722.286931818</v>
      </c>
      <c r="N112">
        <f>IF(A112&lt;&gt;$K$7,MAX(N111,VLOOKUP(A112,A:C,3)),)</f>
        <v>1.0110000371932983</v>
      </c>
      <c r="O112">
        <f>IF(A112&lt;&gt;$K$7,MIN(O111,VLOOKUP(A112,A:D,4)),)</f>
        <v>0.98400002717971802</v>
      </c>
      <c r="P112">
        <f t="shared" si="7"/>
        <v>0.99133336544036865</v>
      </c>
      <c r="Q112">
        <f t="shared" si="2"/>
        <v>1.0054523845513663</v>
      </c>
      <c r="R112">
        <f t="shared" si="3"/>
        <v>-1.4119019110997666E-2</v>
      </c>
      <c r="S112">
        <f t="shared" si="4"/>
        <v>5.2619022982461428E-3</v>
      </c>
      <c r="T112">
        <f t="shared" si="5"/>
        <v>7.8928534473692139E-5</v>
      </c>
      <c r="U112">
        <f t="shared" si="6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8"/>
        <v>111</v>
      </c>
      <c r="I113">
        <f>SUM($F$3:F113)/H113</f>
        <v>11482338.966779279</v>
      </c>
      <c r="N113">
        <f>IF(A113&lt;&gt;$K$7,MAX(N112,VLOOKUP(A113,A:C,3)),)</f>
        <v>1.0110000371932983</v>
      </c>
      <c r="O113">
        <f>IF(A113&lt;&gt;$K$7,MIN(O112,VLOOKUP(A113,A:D,4)),)</f>
        <v>0.98400002717971802</v>
      </c>
      <c r="P113">
        <f t="shared" si="7"/>
        <v>1.0020000338554382</v>
      </c>
      <c r="Q113">
        <f t="shared" si="2"/>
        <v>1.0058095299062275</v>
      </c>
      <c r="R113">
        <f t="shared" si="3"/>
        <v>-3.809496050789285E-3</v>
      </c>
      <c r="S113">
        <f t="shared" si="4"/>
        <v>4.9047569433848404E-3</v>
      </c>
      <c r="T113">
        <f t="shared" si="5"/>
        <v>7.3571354150772609E-5</v>
      </c>
      <c r="U113">
        <f t="shared" si="6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8"/>
        <v>112</v>
      </c>
      <c r="I114">
        <f>SUM($F$3:F114)/H114</f>
        <v>11475461.484933035</v>
      </c>
      <c r="N114">
        <f>IF(A114&lt;&gt;$K$7,MAX(N113,VLOOKUP(A114,A:C,3)),)</f>
        <v>1.0219999551773071</v>
      </c>
      <c r="O114">
        <f>IF(A114&lt;&gt;$K$7,MIN(O113,VLOOKUP(A114,A:D,4)),)</f>
        <v>0.98400002717971802</v>
      </c>
      <c r="P114">
        <f t="shared" si="7"/>
        <v>1.0153333346048992</v>
      </c>
      <c r="Q114">
        <f t="shared" si="2"/>
        <v>1.0069285773095631</v>
      </c>
      <c r="R114">
        <f t="shared" si="3"/>
        <v>8.4047572953360739E-3</v>
      </c>
      <c r="S114">
        <f t="shared" si="4"/>
        <v>5.0238058680580145E-3</v>
      </c>
      <c r="T114">
        <f t="shared" si="5"/>
        <v>7.5357088020870219E-5</v>
      </c>
      <c r="U114">
        <f t="shared" si="6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8"/>
        <v>113</v>
      </c>
      <c r="I115">
        <f>SUM($F$3:F115)/H115</f>
        <v>11391289.24170354</v>
      </c>
      <c r="N115">
        <f>IF(A115&lt;&gt;$K$7,MAX(N114,VLOOKUP(A115,A:C,3)),)</f>
        <v>1.0219999551773071</v>
      </c>
      <c r="O115">
        <f>IF(A115&lt;&gt;$K$7,MIN(O114,VLOOKUP(A115,A:D,4)),)</f>
        <v>0.98400002717971802</v>
      </c>
      <c r="P115">
        <f t="shared" si="7"/>
        <v>1.0163333415985107</v>
      </c>
      <c r="Q115">
        <f t="shared" si="2"/>
        <v>1.0069761985824222</v>
      </c>
      <c r="R115">
        <f t="shared" si="3"/>
        <v>9.3571430160885871E-3</v>
      </c>
      <c r="S115">
        <f t="shared" si="4"/>
        <v>5.0714271409171285E-3</v>
      </c>
      <c r="T115">
        <f t="shared" si="5"/>
        <v>7.6071407113756929E-5</v>
      </c>
      <c r="U115">
        <f t="shared" si="6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8"/>
        <v>114</v>
      </c>
      <c r="I116">
        <f>SUM($F$3:F116)/H116</f>
        <v>11368258.844846491</v>
      </c>
      <c r="N116">
        <f>IF(A116&lt;&gt;$K$7,MAX(N115,VLOOKUP(A116,A:C,3)),)</f>
        <v>1.034000039100647</v>
      </c>
      <c r="O116">
        <f>IF(A116&lt;&gt;$K$7,MIN(O115,VLOOKUP(A116,A:D,4)),)</f>
        <v>0.98400002717971802</v>
      </c>
      <c r="P116">
        <f t="shared" si="7"/>
        <v>1.0246666669845581</v>
      </c>
      <c r="Q116">
        <f t="shared" si="2"/>
        <v>1.0076666758173987</v>
      </c>
      <c r="R116">
        <f t="shared" si="3"/>
        <v>1.6999991167159445E-2</v>
      </c>
      <c r="S116">
        <f t="shared" si="4"/>
        <v>5.8571424614004552E-3</v>
      </c>
      <c r="T116">
        <f t="shared" si="5"/>
        <v>8.7857136921006823E-5</v>
      </c>
      <c r="U116">
        <f t="shared" si="6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8"/>
        <v>115</v>
      </c>
      <c r="I117">
        <f>SUM($F$3:F117)/H117</f>
        <v>11283554.202717392</v>
      </c>
      <c r="N117">
        <f>IF(A117&lt;&gt;$K$7,MAX(N116,VLOOKUP(A117,A:C,3)),)</f>
        <v>1.034000039100647</v>
      </c>
      <c r="O117">
        <f>IF(A117&lt;&gt;$K$7,MIN(O116,VLOOKUP(A117,A:D,4)),)</f>
        <v>0.98400002717971802</v>
      </c>
      <c r="P117">
        <f t="shared" si="7"/>
        <v>1.0209999879201253</v>
      </c>
      <c r="Q117">
        <f t="shared" si="2"/>
        <v>1.0083095317795163</v>
      </c>
      <c r="R117">
        <f t="shared" si="3"/>
        <v>1.269045614060893E-2</v>
      </c>
      <c r="S117">
        <f t="shared" si="4"/>
        <v>6.5918349895347662E-3</v>
      </c>
      <c r="T117">
        <f t="shared" si="5"/>
        <v>9.8877524843021483E-5</v>
      </c>
      <c r="U117">
        <f t="shared" si="6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8"/>
        <v>116</v>
      </c>
      <c r="I118">
        <f>SUM($F$3:F118)/H118</f>
        <v>11213363.718211208</v>
      </c>
      <c r="N118">
        <f>IF(A118&lt;&gt;$K$7,MAX(N117,VLOOKUP(A118,A:C,3)),)</f>
        <v>1.034000039100647</v>
      </c>
      <c r="O118">
        <f>IF(A118&lt;&gt;$K$7,MIN(O117,VLOOKUP(A118,A:D,4)),)</f>
        <v>0.98400002717971802</v>
      </c>
      <c r="P118">
        <f t="shared" si="7"/>
        <v>1.0136666297912598</v>
      </c>
      <c r="Q118">
        <f t="shared" si="2"/>
        <v>1.008690479255858</v>
      </c>
      <c r="R118">
        <f t="shared" si="3"/>
        <v>4.976150535401791E-3</v>
      </c>
      <c r="S118">
        <f t="shared" si="4"/>
        <v>7.0272035339251793E-3</v>
      </c>
      <c r="T118">
        <f t="shared" si="5"/>
        <v>1.0540805300887769E-4</v>
      </c>
      <c r="U118">
        <f t="shared" si="6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8"/>
        <v>117</v>
      </c>
      <c r="I119">
        <f>SUM($F$3:F119)/H119</f>
        <v>11142285.7633547</v>
      </c>
      <c r="N119">
        <f>IF(A119&lt;&gt;$K$7,MAX(N118,VLOOKUP(A119,A:C,3)),)</f>
        <v>1.034000039100647</v>
      </c>
      <c r="O119">
        <f>IF(A119&lt;&gt;$K$7,MIN(O118,VLOOKUP(A119,A:D,4)),)</f>
        <v>0.98400002717971802</v>
      </c>
      <c r="P119">
        <f t="shared" si="7"/>
        <v>1.0126666625340779</v>
      </c>
      <c r="Q119">
        <f t="shared" si="2"/>
        <v>1.0090952402069455</v>
      </c>
      <c r="R119">
        <f t="shared" si="3"/>
        <v>3.5714223271323675E-3</v>
      </c>
      <c r="S119">
        <f t="shared" si="4"/>
        <v>7.1904687654404465E-3</v>
      </c>
      <c r="T119">
        <f t="shared" si="5"/>
        <v>1.0785703148160669E-4</v>
      </c>
      <c r="U119">
        <f t="shared" si="6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8"/>
        <v>118</v>
      </c>
      <c r="I120">
        <f>SUM($F$3:F120)/H120</f>
        <v>11073448.638241526</v>
      </c>
      <c r="N120">
        <f>IF(A120&lt;&gt;$K$7,MAX(N119,VLOOKUP(A120,A:C,3)),)</f>
        <v>1.034000039100647</v>
      </c>
      <c r="O120">
        <f>IF(A120&lt;&gt;$K$7,MIN(O119,VLOOKUP(A120,A:D,4)),)</f>
        <v>0.98400002717971802</v>
      </c>
      <c r="P120">
        <f t="shared" si="7"/>
        <v>1.0030000011126201</v>
      </c>
      <c r="Q120">
        <f t="shared" si="2"/>
        <v>1.0089285742668879</v>
      </c>
      <c r="R120">
        <f t="shared" si="3"/>
        <v>-5.9285731542677578E-3</v>
      </c>
      <c r="S120">
        <f t="shared" si="4"/>
        <v>7.3571347054980996E-3</v>
      </c>
      <c r="T120">
        <f t="shared" si="5"/>
        <v>1.1035702058247149E-4</v>
      </c>
      <c r="U120">
        <f t="shared" si="6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8"/>
        <v>119</v>
      </c>
      <c r="I121">
        <f>SUM($F$3:F121)/H121</f>
        <v>11018756.641281513</v>
      </c>
      <c r="N121">
        <f>IF(A121&lt;&gt;$K$7,MAX(N120,VLOOKUP(A121,A:C,3)),)</f>
        <v>1.034000039100647</v>
      </c>
      <c r="O121">
        <f>IF(A121&lt;&gt;$K$7,MIN(O120,VLOOKUP(A121,A:D,4)),)</f>
        <v>0.97600001096725464</v>
      </c>
      <c r="P121">
        <f t="shared" si="7"/>
        <v>0.984333336353302</v>
      </c>
      <c r="Q121">
        <f t="shared" si="2"/>
        <v>1.007071431194033</v>
      </c>
      <c r="R121">
        <f t="shared" si="3"/>
        <v>-2.2738094840730971E-2</v>
      </c>
      <c r="S121">
        <f t="shared" si="4"/>
        <v>8.7482908956047576E-3</v>
      </c>
      <c r="T121">
        <f t="shared" si="5"/>
        <v>1.3122436343407135E-4</v>
      </c>
      <c r="U121">
        <f t="shared" si="6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8"/>
        <v>120</v>
      </c>
      <c r="I122">
        <f>SUM($F$3:F122)/H122</f>
        <v>10952638.6859375</v>
      </c>
      <c r="N122">
        <f>IF(A122&lt;&gt;$K$7,MAX(N121,VLOOKUP(A122,A:C,3)),)</f>
        <v>1.034000039100647</v>
      </c>
      <c r="O122">
        <f>IF(A122&lt;&gt;$K$7,MIN(O121,VLOOKUP(A122,A:D,4)),)</f>
        <v>0.97600001096725464</v>
      </c>
      <c r="P122">
        <f t="shared" si="7"/>
        <v>0.98233334223429358</v>
      </c>
      <c r="Q122">
        <f t="shared" si="2"/>
        <v>1.0053333370458513</v>
      </c>
      <c r="R122">
        <f t="shared" si="3"/>
        <v>-2.2999994811557678E-2</v>
      </c>
      <c r="S122">
        <f t="shared" si="4"/>
        <v>1.0238085879760534E-2</v>
      </c>
      <c r="T122">
        <f t="shared" si="5"/>
        <v>1.5357128819640801E-4</v>
      </c>
      <c r="U122">
        <f t="shared" si="6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8"/>
        <v>121</v>
      </c>
      <c r="I123">
        <f>SUM($F$3:F123)/H123</f>
        <v>10881353.382747933</v>
      </c>
      <c r="N123">
        <f>IF(A123&lt;&gt;$K$7,MAX(N122,VLOOKUP(A123,A:C,3)),)</f>
        <v>1.034000039100647</v>
      </c>
      <c r="O123">
        <f>IF(A123&lt;&gt;$K$7,MIN(O122,VLOOKUP(A123,A:D,4)),)</f>
        <v>0.97600001096725464</v>
      </c>
      <c r="P123">
        <f t="shared" si="7"/>
        <v>0.9899999896685282</v>
      </c>
      <c r="Q123">
        <f t="shared" si="2"/>
        <v>1.0043095265116011</v>
      </c>
      <c r="R123">
        <f t="shared" si="3"/>
        <v>-1.4309536843072901E-2</v>
      </c>
      <c r="S123">
        <f t="shared" si="4"/>
        <v>1.1115637766260678E-2</v>
      </c>
      <c r="T123">
        <f t="shared" si="5"/>
        <v>1.6673456649391016E-4</v>
      </c>
      <c r="U123">
        <f t="shared" si="6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8"/>
        <v>122</v>
      </c>
      <c r="I124">
        <f>SUM($F$3:F124)/H124</f>
        <v>10817942.494364753</v>
      </c>
      <c r="N124">
        <f>IF(A124&lt;&gt;$K$7,MAX(N123,VLOOKUP(A124,A:C,3)),)</f>
        <v>1.034000039100647</v>
      </c>
      <c r="O124">
        <f>IF(A124&lt;&gt;$K$7,MIN(O123,VLOOKUP(A124,A:D,4)),)</f>
        <v>0.97600001096725464</v>
      </c>
      <c r="P124">
        <f t="shared" si="7"/>
        <v>0.99500000476837158</v>
      </c>
      <c r="Q124">
        <f t="shared" si="2"/>
        <v>1.0036904783475966</v>
      </c>
      <c r="R124">
        <f t="shared" si="3"/>
        <v>-8.6904735792250332E-3</v>
      </c>
      <c r="S124">
        <f t="shared" si="4"/>
        <v>1.1646250478264413E-2</v>
      </c>
      <c r="T124">
        <f t="shared" si="5"/>
        <v>1.7469375717396617E-4</v>
      </c>
      <c r="U124">
        <f t="shared" si="6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8"/>
        <v>123</v>
      </c>
      <c r="I125">
        <f>SUM($F$3:F125)/H125</f>
        <v>10755869.035060976</v>
      </c>
      <c r="N125">
        <f>IF(A125&lt;&gt;$K$7,MAX(N124,VLOOKUP(A125,A:C,3)),)</f>
        <v>1.034000039100647</v>
      </c>
      <c r="O125">
        <f>IF(A125&lt;&gt;$K$7,MIN(O124,VLOOKUP(A125,A:D,4)),)</f>
        <v>0.97600001096725464</v>
      </c>
      <c r="P125">
        <f t="shared" si="7"/>
        <v>0.98466666539510095</v>
      </c>
      <c r="Q125">
        <f t="shared" si="2"/>
        <v>1.0025952401615323</v>
      </c>
      <c r="R125">
        <f t="shared" si="3"/>
        <v>-1.7928574766431393E-2</v>
      </c>
      <c r="S125">
        <f t="shared" si="4"/>
        <v>1.2642849059331987E-2</v>
      </c>
      <c r="T125">
        <f t="shared" si="5"/>
        <v>1.896427358899798E-4</v>
      </c>
      <c r="U125">
        <f t="shared" si="6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8"/>
        <v>124</v>
      </c>
      <c r="I126">
        <f>SUM($F$3:F126)/H126</f>
        <v>10683646.799899194</v>
      </c>
      <c r="N126">
        <f>IF(A126&lt;&gt;$K$7,MAX(N125,VLOOKUP(A126,A:C,3)),)</f>
        <v>1.034000039100647</v>
      </c>
      <c r="O126">
        <f>IF(A126&lt;&gt;$K$7,MIN(O125,VLOOKUP(A126,A:D,4)),)</f>
        <v>0.97600001096725464</v>
      </c>
      <c r="P126">
        <f t="shared" si="7"/>
        <v>0.98400000731150306</v>
      </c>
      <c r="Q126">
        <f t="shared" si="2"/>
        <v>1.0020714288666135</v>
      </c>
      <c r="R126">
        <f t="shared" si="3"/>
        <v>-1.8071421555110434E-2</v>
      </c>
      <c r="S126">
        <f t="shared" si="4"/>
        <v>1.3166660354250959E-2</v>
      </c>
      <c r="T126">
        <f t="shared" si="5"/>
        <v>1.9749990531376437E-4</v>
      </c>
      <c r="U126">
        <f t="shared" si="6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8"/>
        <v>125</v>
      </c>
      <c r="I127">
        <f>SUM($F$3:F127)/H127</f>
        <v>10632897.6895</v>
      </c>
      <c r="N127">
        <f>IF(A127&lt;&gt;$K$7,MAX(N126,VLOOKUP(A127,A:C,3)),)</f>
        <v>1.034000039100647</v>
      </c>
      <c r="O127">
        <f>IF(A127&lt;&gt;$K$7,MIN(O126,VLOOKUP(A127,A:D,4)),)</f>
        <v>0.97600001096725464</v>
      </c>
      <c r="P127">
        <f t="shared" si="7"/>
        <v>0.99066666762034095</v>
      </c>
      <c r="Q127">
        <f t="shared" si="2"/>
        <v>1.0012619027069636</v>
      </c>
      <c r="R127">
        <f t="shared" si="3"/>
        <v>-1.0595235086622634E-2</v>
      </c>
      <c r="S127">
        <f t="shared" si="4"/>
        <v>1.3976186513900766E-2</v>
      </c>
      <c r="T127">
        <f t="shared" si="5"/>
        <v>2.0964279770851148E-4</v>
      </c>
      <c r="U127">
        <f t="shared" si="6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8"/>
        <v>126</v>
      </c>
      <c r="I128">
        <f>SUM($F$3:F128)/H128</f>
        <v>10573162.025297619</v>
      </c>
      <c r="N128">
        <f>IF(A128&lt;&gt;$K$7,MAX(N127,VLOOKUP(A128,A:C,3)),)</f>
        <v>1.034000039100647</v>
      </c>
      <c r="O128">
        <f>IF(A128&lt;&gt;$K$7,MIN(O127,VLOOKUP(A128,A:D,4)),)</f>
        <v>0.97600001096725464</v>
      </c>
      <c r="P128">
        <f t="shared" si="7"/>
        <v>0.9869999885559082</v>
      </c>
      <c r="Q128">
        <f t="shared" si="2"/>
        <v>0.9992380922748928</v>
      </c>
      <c r="R128">
        <f t="shared" si="3"/>
        <v>-1.2238103718984594E-2</v>
      </c>
      <c r="S128">
        <f t="shared" si="4"/>
        <v>1.3700676613113496E-2</v>
      </c>
      <c r="T128">
        <f t="shared" si="5"/>
        <v>2.0551014919670244E-4</v>
      </c>
      <c r="U128">
        <f t="shared" si="6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8"/>
        <v>127</v>
      </c>
      <c r="I129">
        <f>SUM($F$3:F129)/H129</f>
        <v>10503879.669783464</v>
      </c>
      <c r="N129">
        <f>IF(A129&lt;&gt;$K$7,MAX(N128,VLOOKUP(A129,A:C,3)),)</f>
        <v>1.034000039100647</v>
      </c>
      <c r="O129">
        <f>IF(A129&lt;&gt;$K$7,MIN(O128,VLOOKUP(A129,A:D,4)),)</f>
        <v>0.97600001096725464</v>
      </c>
      <c r="P129">
        <f t="shared" si="7"/>
        <v>0.98900000254313147</v>
      </c>
      <c r="Q129">
        <f t="shared" si="2"/>
        <v>0.99728571091379425</v>
      </c>
      <c r="R129">
        <f t="shared" si="3"/>
        <v>-8.285708370662781E-3</v>
      </c>
      <c r="S129">
        <f t="shared" si="4"/>
        <v>1.2653056253381296E-2</v>
      </c>
      <c r="T129">
        <f t="shared" si="5"/>
        <v>1.8979584380071944E-4</v>
      </c>
      <c r="U129">
        <f t="shared" si="6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8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7"/>
        <v>0.99099999666213989</v>
      </c>
      <c r="Q130">
        <f t="shared" si="2"/>
        <v>0.99488094874790733</v>
      </c>
      <c r="R130">
        <f t="shared" si="3"/>
        <v>-3.8809520857674418E-3</v>
      </c>
      <c r="S130">
        <f t="shared" si="4"/>
        <v>1.0132648912416831E-2</v>
      </c>
      <c r="T130">
        <f t="shared" si="5"/>
        <v>1.5198973368625246E-4</v>
      </c>
      <c r="U130">
        <f t="shared" si="6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8"/>
        <v>129</v>
      </c>
      <c r="I131">
        <f>SUM($F$3:F131)/H131</f>
        <v>10383364.636143411</v>
      </c>
      <c r="N131">
        <f>IF(A131&lt;&gt;$K$8,MAX(N130,VLOOKUP(A131,A:C,3)),)</f>
        <v>0.99599999189376831</v>
      </c>
      <c r="O131">
        <f>IF(A131&lt;&gt;$K$8,MIN(O130,VLOOKUP(A131,A:D,4)),)</f>
        <v>0.97600001096725464</v>
      </c>
      <c r="P131">
        <f t="shared" si="7"/>
        <v>0.98499999443689978</v>
      </c>
      <c r="Q131">
        <f t="shared" si="2"/>
        <v>0.99230952064196265</v>
      </c>
      <c r="R131">
        <f t="shared" si="3"/>
        <v>-7.3095262050628662E-3</v>
      </c>
      <c r="S131">
        <f t="shared" si="4"/>
        <v>7.8707450912112262E-3</v>
      </c>
      <c r="T131">
        <f t="shared" si="5"/>
        <v>1.1806117636816839E-4</v>
      </c>
      <c r="U131">
        <f t="shared" si="6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8"/>
        <v>130</v>
      </c>
      <c r="I132">
        <f>SUM($F$3:F132)/H132</f>
        <v>10348910.315865384</v>
      </c>
      <c r="N132">
        <f>IF(A132&lt;&gt;$K$8,MAX(N131,VLOOKUP(A132,A:C,3)),)</f>
        <v>0.99599999189376831</v>
      </c>
      <c r="O132">
        <f>IF(A132&lt;&gt;$K$8,MIN(O131,VLOOKUP(A132,A:D,4)),)</f>
        <v>0.95599997043609619</v>
      </c>
      <c r="P132">
        <f t="shared" si="7"/>
        <v>0.96466666460037231</v>
      </c>
      <c r="Q132">
        <f t="shared" si="2"/>
        <v>0.98880952312832782</v>
      </c>
      <c r="R132">
        <f t="shared" si="3"/>
        <v>-2.4142858527955502E-2</v>
      </c>
      <c r="S132">
        <f t="shared" si="4"/>
        <v>7.0952375729878715E-3</v>
      </c>
      <c r="T132">
        <f t="shared" si="5"/>
        <v>1.0642856359481806E-4</v>
      </c>
      <c r="U132">
        <f t="shared" si="6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8"/>
        <v>131</v>
      </c>
      <c r="I133">
        <f>SUM($F$3:F133)/H133</f>
        <v>10316002.611164123</v>
      </c>
      <c r="N133">
        <f>IF(A133&lt;&gt;$K$8,MAX(N132,VLOOKUP(A133,A:C,3)),)</f>
        <v>0.99599999189376831</v>
      </c>
      <c r="O133">
        <f>IF(A133&lt;&gt;$K$8,MIN(O132,VLOOKUP(A133,A:D,4)),)</f>
        <v>0.94300001859664917</v>
      </c>
      <c r="P133">
        <f t="shared" si="7"/>
        <v>0.95066668589909875</v>
      </c>
      <c r="Q133">
        <f t="shared" si="2"/>
        <v>0.98438095336868658</v>
      </c>
      <c r="R133">
        <f t="shared" si="3"/>
        <v>-3.3714267469587833E-2</v>
      </c>
      <c r="S133">
        <f t="shared" si="4"/>
        <v>7.9863900635517935E-3</v>
      </c>
      <c r="T133">
        <f t="shared" si="5"/>
        <v>1.1979585095327689E-4</v>
      </c>
      <c r="U133">
        <f t="shared" si="6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8"/>
        <v>132</v>
      </c>
      <c r="I134">
        <f>SUM($F$3:F134)/H134</f>
        <v>10260186.705018939</v>
      </c>
      <c r="N134">
        <f>IF(A134&lt;&gt;$K$8,MAX(N133,VLOOKUP(A134,A:C,3)),)</f>
        <v>0.99599999189376831</v>
      </c>
      <c r="O134">
        <f>IF(A134&lt;&gt;$K$8,MIN(O133,VLOOKUP(A134,A:D,4)),)</f>
        <v>0.94300001859664917</v>
      </c>
      <c r="P134">
        <f t="shared" si="7"/>
        <v>0.95266666014989221</v>
      </c>
      <c r="Q134">
        <f t="shared" si="2"/>
        <v>0.98078571472849163</v>
      </c>
      <c r="R134">
        <f t="shared" si="3"/>
        <v>-2.8119054578599423E-2</v>
      </c>
      <c r="S134">
        <f t="shared" si="4"/>
        <v>1.0622447648015954E-2</v>
      </c>
      <c r="T134">
        <f t="shared" si="5"/>
        <v>1.5933671472023928E-4</v>
      </c>
      <c r="U134">
        <f t="shared" si="6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8"/>
        <v>133</v>
      </c>
      <c r="I135">
        <f>SUM($F$3:F135)/H135</f>
        <v>10204674.872650376</v>
      </c>
      <c r="N135">
        <f>IF(A135&lt;&gt;$K$8,MAX(N134,VLOOKUP(A135,A:C,3)),)</f>
        <v>0.99599999189376831</v>
      </c>
      <c r="O135">
        <f>IF(A135&lt;&gt;$K$8,MIN(O134,VLOOKUP(A135,A:D,4)),)</f>
        <v>0.93800002336502075</v>
      </c>
      <c r="P135">
        <f t="shared" si="7"/>
        <v>0.94733333587646484</v>
      </c>
      <c r="Q135">
        <f t="shared" si="2"/>
        <v>0.97814285755157482</v>
      </c>
      <c r="R135">
        <f t="shared" si="3"/>
        <v>-3.0809521675109974E-2</v>
      </c>
      <c r="S135">
        <f t="shared" si="4"/>
        <v>1.3891154811495761E-2</v>
      </c>
      <c r="T135">
        <f t="shared" si="5"/>
        <v>2.083673221724364E-4</v>
      </c>
      <c r="U135">
        <f t="shared" si="6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8"/>
        <v>134</v>
      </c>
      <c r="I136">
        <f>SUM($F$3:F136)/H136</f>
        <v>10164139.239272388</v>
      </c>
      <c r="N136">
        <f>IF(A136&lt;&gt;$K$8,MAX(N135,VLOOKUP(A136,A:C,3)),)</f>
        <v>0.99599999189376831</v>
      </c>
      <c r="O136">
        <f>IF(A136&lt;&gt;$K$8,MIN(O135,VLOOKUP(A136,A:D,4)),)</f>
        <v>0.93800002336502075</v>
      </c>
      <c r="P136">
        <f t="shared" si="7"/>
        <v>0.94300001859664917</v>
      </c>
      <c r="Q136">
        <f t="shared" si="2"/>
        <v>0.97533333443460013</v>
      </c>
      <c r="R136">
        <f t="shared" si="3"/>
        <v>-3.233331583795096E-2</v>
      </c>
      <c r="S136">
        <f t="shared" si="4"/>
        <v>1.6904758150074733E-2</v>
      </c>
      <c r="T136">
        <f t="shared" si="5"/>
        <v>2.53571372251121E-4</v>
      </c>
      <c r="U136">
        <f t="shared" si="6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8"/>
        <v>135</v>
      </c>
      <c r="I137">
        <f>SUM($F$3:F137)/H137</f>
        <v>10101351.60787037</v>
      </c>
      <c r="N137">
        <f>IF(A137&lt;&gt;$K$8,MAX(N136,VLOOKUP(A137,A:C,3)),)</f>
        <v>0.99599999189376831</v>
      </c>
      <c r="O137">
        <f>IF(A137&lt;&gt;$K$8,MIN(O136,VLOOKUP(A137,A:D,4)),)</f>
        <v>0.93800002336502075</v>
      </c>
      <c r="P137">
        <f t="shared" si="7"/>
        <v>0.94900002082188928</v>
      </c>
      <c r="Q137">
        <f t="shared" si="2"/>
        <v>0.97240476523126884</v>
      </c>
      <c r="R137">
        <f t="shared" si="3"/>
        <v>-2.3404744409379563E-2</v>
      </c>
      <c r="S137">
        <f t="shared" si="4"/>
        <v>1.8156457920463689E-2</v>
      </c>
      <c r="T137">
        <f t="shared" si="5"/>
        <v>2.7234686880695533E-4</v>
      </c>
      <c r="U137">
        <f t="shared" si="6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8"/>
        <v>136</v>
      </c>
      <c r="I138">
        <f>SUM($F$3:F138)/H138</f>
        <v>10050884.31663603</v>
      </c>
      <c r="N138">
        <f>IF(A138&lt;&gt;$K$8,MAX(N137,VLOOKUP(A138,A:C,3)),)</f>
        <v>0.99599999189376831</v>
      </c>
      <c r="O138">
        <f>IF(A138&lt;&gt;$K$8,MIN(O137,VLOOKUP(A138,A:D,4)),)</f>
        <v>0.93500000238418579</v>
      </c>
      <c r="P138">
        <f t="shared" si="7"/>
        <v>0.94133333365122474</v>
      </c>
      <c r="Q138">
        <f t="shared" si="2"/>
        <v>0.96857143158004411</v>
      </c>
      <c r="R138">
        <f t="shared" si="3"/>
        <v>-2.7238097928819371E-2</v>
      </c>
      <c r="S138">
        <f t="shared" si="4"/>
        <v>1.8761900209245213E-2</v>
      </c>
      <c r="T138">
        <f t="shared" si="5"/>
        <v>2.814285031386782E-4</v>
      </c>
      <c r="U138">
        <f t="shared" si="6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8"/>
        <v>137</v>
      </c>
      <c r="I139">
        <f>SUM($F$3:F139)/H139</f>
        <v>9988085.9274635036</v>
      </c>
      <c r="N139">
        <f>IF(A139&lt;&gt;$K$8,MAX(N138,VLOOKUP(A139,A:C,3)),)</f>
        <v>0.99599999189376831</v>
      </c>
      <c r="O139">
        <f>IF(A139&lt;&gt;$K$8,MIN(O138,VLOOKUP(A139,A:D,4)),)</f>
        <v>0.93000000715255737</v>
      </c>
      <c r="P139">
        <f t="shared" si="7"/>
        <v>0.93866668144861853</v>
      </c>
      <c r="Q139">
        <f t="shared" si="2"/>
        <v>0.96528571844100952</v>
      </c>
      <c r="R139">
        <f t="shared" si="3"/>
        <v>-2.6619036992390988E-2</v>
      </c>
      <c r="S139">
        <f t="shared" si="4"/>
        <v>1.9278906640552325E-2</v>
      </c>
      <c r="T139">
        <f t="shared" si="5"/>
        <v>2.8918359960828488E-4</v>
      </c>
      <c r="U139">
        <f t="shared" si="6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8"/>
        <v>138</v>
      </c>
      <c r="I140">
        <f>SUM($F$3:F140)/H140</f>
        <v>9926307.1743659414</v>
      </c>
      <c r="N140">
        <f>IF(A140&lt;&gt;$K$8,MAX(N139,VLOOKUP(A140,A:C,3)),)</f>
        <v>0.99599999189376831</v>
      </c>
      <c r="O140">
        <f>IF(A140&lt;&gt;$K$8,MIN(O139,VLOOKUP(A140,A:D,4)),)</f>
        <v>0.93000000715255737</v>
      </c>
      <c r="P140">
        <f t="shared" si="7"/>
        <v>0.94866667191187537</v>
      </c>
      <c r="Q140">
        <f t="shared" si="2"/>
        <v>0.96276190876960743</v>
      </c>
      <c r="R140">
        <f t="shared" si="3"/>
        <v>-1.4095236857732063E-2</v>
      </c>
      <c r="S140">
        <f t="shared" si="4"/>
        <v>1.8680265971592471E-2</v>
      </c>
      <c r="T140">
        <f t="shared" si="5"/>
        <v>2.8020398957388705E-4</v>
      </c>
      <c r="U140">
        <f t="shared" si="6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8"/>
        <v>139</v>
      </c>
      <c r="I141">
        <f>SUM($F$3:F141)/H141</f>
        <v>9873866.8493705038</v>
      </c>
      <c r="N141">
        <f>IF(A141&lt;&gt;$K$8,MAX(N140,VLOOKUP(A141,A:C,3)),)</f>
        <v>0.99599999189376831</v>
      </c>
      <c r="O141">
        <f>IF(A141&lt;&gt;$K$8,MIN(O140,VLOOKUP(A141,A:D,4)),)</f>
        <v>0.93000000715255737</v>
      </c>
      <c r="P141">
        <f t="shared" si="7"/>
        <v>0.95333333810170495</v>
      </c>
      <c r="Q141">
        <f t="shared" si="2"/>
        <v>0.96009524237541921</v>
      </c>
      <c r="R141">
        <f t="shared" si="3"/>
        <v>-6.7619042737142587E-3</v>
      </c>
      <c r="S141">
        <f t="shared" si="4"/>
        <v>1.6598633560193619E-2</v>
      </c>
      <c r="T141">
        <f t="shared" si="5"/>
        <v>2.489795034029043E-4</v>
      </c>
      <c r="U141">
        <f t="shared" si="6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8"/>
        <v>140</v>
      </c>
      <c r="I142">
        <f>SUM($F$3:F142)/H142</f>
        <v>9827457.0861607138</v>
      </c>
      <c r="N142">
        <f>IF(A142&lt;&gt;$K$8,MAX(N141,VLOOKUP(A142,A:C,3)),)</f>
        <v>0.99599999189376831</v>
      </c>
      <c r="O142">
        <f>IF(A142&lt;&gt;$K$8,MIN(O141,VLOOKUP(A142,A:D,4)),)</f>
        <v>0.93000000715255737</v>
      </c>
      <c r="P142">
        <f t="shared" si="7"/>
        <v>0.94333334763844812</v>
      </c>
      <c r="Q142">
        <f t="shared" si="2"/>
        <v>0.95697619659560051</v>
      </c>
      <c r="R142">
        <f t="shared" si="3"/>
        <v>-1.3642848957152398E-2</v>
      </c>
      <c r="S142">
        <f t="shared" si="4"/>
        <v>1.4537410265734328E-2</v>
      </c>
      <c r="T142">
        <f t="shared" si="5"/>
        <v>2.1806115398601491E-4</v>
      </c>
      <c r="U142">
        <f t="shared" si="6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8"/>
        <v>141</v>
      </c>
      <c r="I143">
        <f>SUM($F$3:F143)/H143</f>
        <v>9767462.3692375887</v>
      </c>
      <c r="N143">
        <f>IF(A143&lt;&gt;$K$8,MAX(N142,VLOOKUP(A143,A:C,3)),)</f>
        <v>0.99599999189376831</v>
      </c>
      <c r="O143">
        <f>IF(A143&lt;&gt;$K$8,MIN(O142,VLOOKUP(A143,A:D,4)),)</f>
        <v>0.93000000715255737</v>
      </c>
      <c r="P143">
        <f t="shared" si="7"/>
        <v>0.93933333953221643</v>
      </c>
      <c r="Q143">
        <f t="shared" si="2"/>
        <v>0.95342857780910673</v>
      </c>
      <c r="R143">
        <f t="shared" si="3"/>
        <v>-1.4095238276890298E-2</v>
      </c>
      <c r="S143">
        <f t="shared" si="4"/>
        <v>1.14829888960131E-2</v>
      </c>
      <c r="T143">
        <f t="shared" si="5"/>
        <v>1.722448334401965E-4</v>
      </c>
      <c r="U143">
        <f t="shared" si="6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8"/>
        <v>142</v>
      </c>
      <c r="I144">
        <f>SUM($F$3:F144)/H144</f>
        <v>9722357.1483274642</v>
      </c>
      <c r="N144">
        <f>IF(A144&lt;&gt;$K$8,MAX(N143,VLOOKUP(A144,A:C,3)),)</f>
        <v>0.99599999189376831</v>
      </c>
      <c r="O144">
        <f>IF(A144&lt;&gt;$K$8,MIN(O143,VLOOKUP(A144,A:D,4)),)</f>
        <v>0.92500001192092896</v>
      </c>
      <c r="P144">
        <f t="shared" si="7"/>
        <v>0.93300000826517737</v>
      </c>
      <c r="Q144">
        <f t="shared" si="2"/>
        <v>0.94928572149503798</v>
      </c>
      <c r="R144">
        <f t="shared" si="3"/>
        <v>-1.628571322986061E-2</v>
      </c>
      <c r="S144">
        <f t="shared" si="4"/>
        <v>8.5578193875397203E-3</v>
      </c>
      <c r="T144">
        <f t="shared" si="5"/>
        <v>1.283672908130958E-4</v>
      </c>
      <c r="U144">
        <f t="shared" si="6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8"/>
        <v>143</v>
      </c>
      <c r="I145">
        <f>SUM($F$3:F145)/H145</f>
        <v>9665048.4409965035</v>
      </c>
      <c r="N145">
        <f>IF(A145&lt;&gt;$K$8,MAX(N144,VLOOKUP(A145,A:C,3)),)</f>
        <v>0.99599999189376831</v>
      </c>
      <c r="O145">
        <f>IF(A145&lt;&gt;$K$8,MIN(O144,VLOOKUP(A145,A:D,4)),)</f>
        <v>0.92299997806549072</v>
      </c>
      <c r="P145">
        <f t="shared" si="7"/>
        <v>0.93066666523615516</v>
      </c>
      <c r="Q145">
        <f t="shared" si="2"/>
        <v>0.94540476940927054</v>
      </c>
      <c r="R145">
        <f t="shared" si="3"/>
        <v>-1.4738104173115385E-2</v>
      </c>
      <c r="S145">
        <f t="shared" si="4"/>
        <v>6.9285702137720151E-3</v>
      </c>
      <c r="T145">
        <f t="shared" si="5"/>
        <v>1.0392855320658022E-4</v>
      </c>
      <c r="U145">
        <f t="shared" si="6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8"/>
        <v>144</v>
      </c>
      <c r="I146">
        <f>SUM($F$3:F146)/H146</f>
        <v>9611083.5837673619</v>
      </c>
      <c r="N146">
        <f>IF(A146&lt;&gt;$K$8,MAX(N145,VLOOKUP(A146,A:C,3)),)</f>
        <v>0.99599999189376831</v>
      </c>
      <c r="O146">
        <f>IF(A146&lt;&gt;$K$8,MIN(O145,VLOOKUP(A146,A:D,4)),)</f>
        <v>0.91399997472763062</v>
      </c>
      <c r="P146">
        <f t="shared" si="7"/>
        <v>0.9209999839464823</v>
      </c>
      <c r="Q146">
        <f t="shared" si="2"/>
        <v>0.94228572079113548</v>
      </c>
      <c r="R146">
        <f t="shared" si="3"/>
        <v>-2.128573684465318E-2</v>
      </c>
      <c r="S146">
        <f t="shared" si="4"/>
        <v>7.1020446667055138E-3</v>
      </c>
      <c r="T146">
        <f t="shared" si="5"/>
        <v>1.0653067000058271E-4</v>
      </c>
      <c r="U146">
        <f t="shared" si="6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8"/>
        <v>145</v>
      </c>
      <c r="I147">
        <f>SUM($F$3:F147)/H147</f>
        <v>9558043.7590517234</v>
      </c>
      <c r="N147">
        <f>IF(A147&lt;&gt;$K$8,MAX(N146,VLOOKUP(A147,A:C,3)),)</f>
        <v>0.99599999189376831</v>
      </c>
      <c r="O147">
        <f>IF(A147&lt;&gt;$K$8,MIN(O146,VLOOKUP(A147,A:D,4)),)</f>
        <v>0.90799999237060547</v>
      </c>
      <c r="P147">
        <f t="shared" si="7"/>
        <v>0.91766667366027832</v>
      </c>
      <c r="Q147">
        <f t="shared" si="2"/>
        <v>0.93992857705979116</v>
      </c>
      <c r="R147">
        <f t="shared" si="3"/>
        <v>-2.2261903399512839E-2</v>
      </c>
      <c r="S147">
        <f t="shared" si="4"/>
        <v>8.462587181402732E-3</v>
      </c>
      <c r="T147">
        <f t="shared" si="5"/>
        <v>1.2693880772104098E-4</v>
      </c>
      <c r="U147">
        <f t="shared" si="6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8"/>
        <v>146</v>
      </c>
      <c r="I148">
        <f>SUM($F$3:F148)/H148</f>
        <v>9510918.9524828773</v>
      </c>
      <c r="N148">
        <f>IF(A148&lt;&gt;$K$8,MAX(N147,VLOOKUP(A148,A:C,3)),)</f>
        <v>0.99599999189376831</v>
      </c>
      <c r="O148">
        <f>IF(A148&lt;&gt;$K$8,MIN(O147,VLOOKUP(A148,A:D,4)),)</f>
        <v>0.89300000667572021</v>
      </c>
      <c r="P148">
        <f t="shared" si="7"/>
        <v>0.90166668097178138</v>
      </c>
      <c r="Q148">
        <f t="shared" si="2"/>
        <v>0.93628572140421173</v>
      </c>
      <c r="R148">
        <f t="shared" si="3"/>
        <v>-3.4619040432430359E-2</v>
      </c>
      <c r="S148">
        <f t="shared" si="4"/>
        <v>1.1061227848740711E-2</v>
      </c>
      <c r="T148">
        <f t="shared" si="5"/>
        <v>1.6591841773111067E-4</v>
      </c>
      <c r="U148">
        <f t="shared" si="6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8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7"/>
        <v>0.89366664489110315</v>
      </c>
      <c r="Q149">
        <f t="shared" si="2"/>
        <v>0.93245238633382865</v>
      </c>
      <c r="R149">
        <f t="shared" si="3"/>
        <v>-3.8785741442725508E-2</v>
      </c>
      <c r="S149">
        <f t="shared" si="4"/>
        <v>1.3942183280477789E-2</v>
      </c>
      <c r="T149">
        <f t="shared" si="5"/>
        <v>2.0913274920716682E-4</v>
      </c>
      <c r="U149">
        <f t="shared" si="6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8"/>
        <v>148</v>
      </c>
      <c r="I150">
        <f>SUM($F$3:F150)/H150</f>
        <v>9405691.0409628376</v>
      </c>
      <c r="N150">
        <f>IF(A150&lt;&gt;$K$9,MAX(N149,VLOOKUP(A150,A:C,3)),)</f>
        <v>0.91100001335144043</v>
      </c>
      <c r="O150">
        <f>IF(A150&lt;&gt;$K$9,MIN(O149,VLOOKUP(A150,A:D,4)),)</f>
        <v>0.89200001955032349</v>
      </c>
      <c r="P150">
        <f t="shared" si="7"/>
        <v>0.89866667985916138</v>
      </c>
      <c r="Q150">
        <f t="shared" si="2"/>
        <v>0.92928571928115111</v>
      </c>
      <c r="R150">
        <f t="shared" si="3"/>
        <v>-3.0619039421989735E-2</v>
      </c>
      <c r="S150">
        <f t="shared" si="4"/>
        <v>1.6251704725278499E-2</v>
      </c>
      <c r="T150">
        <f t="shared" si="5"/>
        <v>2.4377557087917748E-4</v>
      </c>
      <c r="U150">
        <f t="shared" si="6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8"/>
        <v>149</v>
      </c>
      <c r="I151">
        <f>SUM($F$3:F151)/H151</f>
        <v>9373814.0943791941</v>
      </c>
      <c r="N151">
        <f>IF(A151&lt;&gt;$K$9,MAX(N150,VLOOKUP(A151,A:C,3)),)</f>
        <v>0.91100001335144043</v>
      </c>
      <c r="O151">
        <f>IF(A151&lt;&gt;$K$9,MIN(O150,VLOOKUP(A151,A:D,4)),)</f>
        <v>0.86100000143051147</v>
      </c>
      <c r="P151">
        <f t="shared" si="7"/>
        <v>0.87599998712539673</v>
      </c>
      <c r="Q151">
        <f t="shared" si="2"/>
        <v>0.92407143115997314</v>
      </c>
      <c r="R151">
        <f t="shared" si="3"/>
        <v>-4.8071444034576416E-2</v>
      </c>
      <c r="S151">
        <f t="shared" si="4"/>
        <v>1.9394562357947936E-2</v>
      </c>
      <c r="T151">
        <f t="shared" si="5"/>
        <v>2.9091843536921901E-4</v>
      </c>
      <c r="U151">
        <f t="shared" si="6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8"/>
        <v>150</v>
      </c>
      <c r="I152">
        <f>SUM($F$3:F152)/H152</f>
        <v>9319732.6870833337</v>
      </c>
      <c r="N152">
        <f>IF(A152&lt;&gt;$K$9,MAX(N151,VLOOKUP(A152,A:C,3)),)</f>
        <v>0.91100001335144043</v>
      </c>
      <c r="O152">
        <f>IF(A152&lt;&gt;$K$9,MIN(O151,VLOOKUP(A152,A:D,4)),)</f>
        <v>0.86100000143051147</v>
      </c>
      <c r="P152">
        <f t="shared" si="7"/>
        <v>0.88233333826065063</v>
      </c>
      <c r="Q152">
        <f t="shared" si="2"/>
        <v>0.91985714577493216</v>
      </c>
      <c r="R152">
        <f t="shared" si="3"/>
        <v>-3.7523807514281526E-2</v>
      </c>
      <c r="S152">
        <f t="shared" si="4"/>
        <v>2.1306124268745879E-2</v>
      </c>
      <c r="T152">
        <f t="shared" si="5"/>
        <v>3.1959186403118816E-4</v>
      </c>
      <c r="U152">
        <f t="shared" si="6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8"/>
        <v>151</v>
      </c>
      <c r="I153">
        <f>SUM($F$3:F153)/H153</f>
        <v>9272571.569950331</v>
      </c>
      <c r="N153">
        <f>IF(A153&lt;&gt;$K$9,MAX(N152,VLOOKUP(A153,A:C,3)),)</f>
        <v>0.91100001335144043</v>
      </c>
      <c r="O153">
        <f>IF(A153&lt;&gt;$K$9,MIN(O152,VLOOKUP(A153,A:D,4)),)</f>
        <v>0.86100000143051147</v>
      </c>
      <c r="P153">
        <f t="shared" si="7"/>
        <v>0.88266666730244958</v>
      </c>
      <c r="Q153">
        <f t="shared" si="2"/>
        <v>0.91585714476449165</v>
      </c>
      <c r="R153">
        <f t="shared" si="3"/>
        <v>-3.3190477462042067E-2</v>
      </c>
      <c r="S153">
        <f t="shared" si="4"/>
        <v>2.2877552882343704E-2</v>
      </c>
      <c r="T153">
        <f t="shared" si="5"/>
        <v>3.4316329323515557E-4</v>
      </c>
      <c r="U153">
        <f t="shared" si="6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8"/>
        <v>152</v>
      </c>
      <c r="I154">
        <f>SUM($F$3:F154)/H154</f>
        <v>9230828.3951480258</v>
      </c>
      <c r="N154">
        <f>IF(A154&lt;&gt;$K$9,MAX(N153,VLOOKUP(A154,A:C,3)),)</f>
        <v>0.91100001335144043</v>
      </c>
      <c r="O154">
        <f>IF(A154&lt;&gt;$K$9,MIN(O153,VLOOKUP(A154,A:D,4)),)</f>
        <v>0.85900002717971802</v>
      </c>
      <c r="P154">
        <f t="shared" si="7"/>
        <v>0.86566668748855591</v>
      </c>
      <c r="Q154">
        <f t="shared" si="2"/>
        <v>0.90992857444854014</v>
      </c>
      <c r="R154">
        <f t="shared" si="3"/>
        <v>-4.4261886959984231E-2</v>
      </c>
      <c r="S154">
        <f t="shared" si="4"/>
        <v>2.4119047891525993E-2</v>
      </c>
      <c r="T154">
        <f t="shared" si="5"/>
        <v>3.6178571837288987E-4</v>
      </c>
      <c r="U154">
        <f t="shared" si="6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8"/>
        <v>153</v>
      </c>
      <c r="I155">
        <f>SUM($F$3:F155)/H155</f>
        <v>9186628.9350490198</v>
      </c>
      <c r="N155">
        <f>IF(A155&lt;&gt;$K$9,MAX(N154,VLOOKUP(A155,A:C,3)),)</f>
        <v>0.91100001335144043</v>
      </c>
      <c r="O155">
        <f>IF(A155&lt;&gt;$K$9,MIN(O154,VLOOKUP(A155,A:D,4)),)</f>
        <v>0.85000002384185791</v>
      </c>
      <c r="P155">
        <f t="shared" si="7"/>
        <v>0.85700001319249475</v>
      </c>
      <c r="Q155">
        <f t="shared" si="2"/>
        <v>0.90304762266931093</v>
      </c>
      <c r="R155">
        <f t="shared" si="3"/>
        <v>-4.6047609476816187E-2</v>
      </c>
      <c r="S155">
        <f t="shared" si="4"/>
        <v>2.3816326037556148E-2</v>
      </c>
      <c r="T155">
        <f t="shared" si="5"/>
        <v>3.572448905633422E-4</v>
      </c>
      <c r="U155">
        <f t="shared" si="6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8"/>
        <v>154</v>
      </c>
      <c r="I156">
        <f>SUM($F$3:F156)/H156</f>
        <v>9132007.9939123373</v>
      </c>
      <c r="N156">
        <f>IF(A156&lt;&gt;$K$9,MAX(N155,VLOOKUP(A156,A:C,3)),)</f>
        <v>0.91100001335144043</v>
      </c>
      <c r="O156">
        <f>IF(A156&lt;&gt;$K$9,MIN(O155,VLOOKUP(A156,A:D,4)),)</f>
        <v>0.85000002384185791</v>
      </c>
      <c r="P156">
        <f t="shared" si="7"/>
        <v>0.87000000476837158</v>
      </c>
      <c r="Q156">
        <f t="shared" si="2"/>
        <v>0.89780952675001957</v>
      </c>
      <c r="R156">
        <f t="shared" si="3"/>
        <v>-2.7809521981647989E-2</v>
      </c>
      <c r="S156">
        <f t="shared" si="4"/>
        <v>2.2476192031587856E-2</v>
      </c>
      <c r="T156">
        <f t="shared" si="5"/>
        <v>3.3714288047381784E-4</v>
      </c>
      <c r="U156">
        <f t="shared" si="6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8"/>
        <v>155</v>
      </c>
      <c r="I157">
        <f>SUM($F$3:F157)/H157</f>
        <v>9078770.5354838707</v>
      </c>
      <c r="N157">
        <f>IF(A157&lt;&gt;$K$9,MAX(N156,VLOOKUP(A157,A:C,3)),)</f>
        <v>0.91100001335144043</v>
      </c>
      <c r="O157">
        <f>IF(A157&lt;&gt;$K$9,MIN(O156,VLOOKUP(A157,A:D,4)),)</f>
        <v>0.85000002384185791</v>
      </c>
      <c r="P157">
        <f t="shared" si="7"/>
        <v>0.87800000111262</v>
      </c>
      <c r="Q157">
        <f t="shared" si="2"/>
        <v>0.89342857400576281</v>
      </c>
      <c r="R157">
        <f t="shared" si="3"/>
        <v>-1.5428572893142811E-2</v>
      </c>
      <c r="S157">
        <f t="shared" si="4"/>
        <v>2.0333331255685705E-2</v>
      </c>
      <c r="T157">
        <f t="shared" si="5"/>
        <v>3.0499996883528557E-4</v>
      </c>
      <c r="U157">
        <f t="shared" si="6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8"/>
        <v>156</v>
      </c>
      <c r="I158">
        <f>SUM($F$3:F158)/H158</f>
        <v>9025141.25</v>
      </c>
      <c r="N158">
        <f>IF(A158&lt;&gt;$K$9,MAX(N157,VLOOKUP(A158,A:C,3)),)</f>
        <v>0.91100001335144043</v>
      </c>
      <c r="O158">
        <f>IF(A158&lt;&gt;$K$9,MIN(O157,VLOOKUP(A158,A:D,4)),)</f>
        <v>0.85000002384185791</v>
      </c>
      <c r="P158">
        <f t="shared" si="7"/>
        <v>0.88066667318344116</v>
      </c>
      <c r="Q158">
        <f t="shared" si="2"/>
        <v>0.8896904786427815</v>
      </c>
      <c r="R158">
        <f t="shared" si="3"/>
        <v>-9.0238054593403394E-3</v>
      </c>
      <c r="S158">
        <f t="shared" si="4"/>
        <v>1.7884350958324597E-2</v>
      </c>
      <c r="T158">
        <f t="shared" si="5"/>
        <v>2.6826526437486896E-4</v>
      </c>
      <c r="U158">
        <f t="shared" si="6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8"/>
        <v>157</v>
      </c>
      <c r="I159">
        <f>SUM($F$3:F159)/H159</f>
        <v>8971072.2229299359</v>
      </c>
      <c r="N159">
        <f>IF(A159&lt;&gt;$K$9,MAX(N158,VLOOKUP(A159,A:C,3)),)</f>
        <v>0.91100001335144043</v>
      </c>
      <c r="O159">
        <f>IF(A159&lt;&gt;$K$9,MIN(O158,VLOOKUP(A159,A:D,4)),)</f>
        <v>0.85000002384185791</v>
      </c>
      <c r="P159">
        <f t="shared" si="7"/>
        <v>0.87700001398722327</v>
      </c>
      <c r="Q159">
        <f t="shared" si="2"/>
        <v>0.885857146410715</v>
      </c>
      <c r="R159">
        <f t="shared" si="3"/>
        <v>-8.8571324234917315E-3</v>
      </c>
      <c r="S159">
        <f t="shared" si="4"/>
        <v>1.4768704467890208E-2</v>
      </c>
      <c r="T159">
        <f t="shared" si="5"/>
        <v>2.2153056701835312E-4</v>
      </c>
      <c r="U159">
        <f t="shared" si="6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8"/>
        <v>158</v>
      </c>
      <c r="I160">
        <f>SUM($F$3:F160)/H160</f>
        <v>8916324.3037974685</v>
      </c>
      <c r="N160">
        <f>IF(A160&lt;&gt;$K$9,MAX(N159,VLOOKUP(A160,A:C,3)),)</f>
        <v>0.91100001335144043</v>
      </c>
      <c r="O160">
        <f>IF(A160&lt;&gt;$K$9,MIN(O159,VLOOKUP(A160,A:D,4)),)</f>
        <v>0.85000002384185791</v>
      </c>
      <c r="P160">
        <f t="shared" si="7"/>
        <v>0.87666666507720947</v>
      </c>
      <c r="Q160">
        <f t="shared" si="2"/>
        <v>0.88269048077719536</v>
      </c>
      <c r="R160">
        <f t="shared" si="3"/>
        <v>-6.0238156999858905E-3</v>
      </c>
      <c r="S160">
        <f t="shared" si="4"/>
        <v>1.1557822324791665E-2</v>
      </c>
      <c r="T160">
        <f t="shared" si="5"/>
        <v>1.7336733487187498E-4</v>
      </c>
      <c r="U160">
        <f t="shared" si="6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8"/>
        <v>159</v>
      </c>
      <c r="I161">
        <f>SUM($F$3:F161)/H161</f>
        <v>8877125.4088050313</v>
      </c>
      <c r="N161">
        <f>IF(A161&lt;&gt;$K$9,MAX(N160,VLOOKUP(A161,A:C,3)),)</f>
        <v>0.91100001335144043</v>
      </c>
      <c r="O161">
        <f>IF(A161&lt;&gt;$K$9,MIN(O160,VLOOKUP(A161,A:D,4)),)</f>
        <v>0.85000002384185791</v>
      </c>
      <c r="P161">
        <f t="shared" si="7"/>
        <v>0.86733333269755042</v>
      </c>
      <c r="Q161">
        <f t="shared" si="2"/>
        <v>0.87909524213700052</v>
      </c>
      <c r="R161">
        <f t="shared" si="3"/>
        <v>-1.1761909439450102E-2</v>
      </c>
      <c r="S161">
        <f t="shared" si="4"/>
        <v>9.2993188066547283E-3</v>
      </c>
      <c r="T161">
        <f t="shared" si="5"/>
        <v>1.3948978209982091E-4</v>
      </c>
      <c r="U161">
        <f t="shared" si="6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8"/>
        <v>160</v>
      </c>
      <c r="I162">
        <f>SUM($F$3:F162)/H162</f>
        <v>8832100.2679687496</v>
      </c>
      <c r="N162">
        <f>IF(A162&lt;&gt;$K$9,MAX(N161,VLOOKUP(A162,A:C,3)),)</f>
        <v>0.91100001335144043</v>
      </c>
      <c r="O162">
        <f>IF(A162&lt;&gt;$K$9,MIN(O161,VLOOKUP(A162,A:D,4)),)</f>
        <v>0.85000002384185791</v>
      </c>
      <c r="P162">
        <f t="shared" si="7"/>
        <v>0.88133335113525391</v>
      </c>
      <c r="Q162">
        <f t="shared" si="2"/>
        <v>0.87764286143439152</v>
      </c>
      <c r="R162">
        <f t="shared" si="3"/>
        <v>3.6904897008623871E-3</v>
      </c>
      <c r="S162">
        <f t="shared" si="4"/>
        <v>7.6904751005626914E-3</v>
      </c>
      <c r="T162">
        <f t="shared" si="5"/>
        <v>1.1535712650844036E-4</v>
      </c>
      <c r="U162">
        <f t="shared" si="6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8"/>
        <v>161</v>
      </c>
      <c r="I163">
        <f>SUM($F$3:F163)/H163</f>
        <v>8793885.4588509314</v>
      </c>
      <c r="N163">
        <f>IF(A163&lt;&gt;$K$9,MAX(N162,VLOOKUP(A163,A:C,3)),)</f>
        <v>0.91100001335144043</v>
      </c>
      <c r="O163">
        <f>IF(A163&lt;&gt;$K$9,MIN(O162,VLOOKUP(A163,A:D,4)),)</f>
        <v>0.85000002384185791</v>
      </c>
      <c r="P163">
        <f t="shared" si="7"/>
        <v>0.87166666984558105</v>
      </c>
      <c r="Q163">
        <f t="shared" si="2"/>
        <v>0.8760714346454257</v>
      </c>
      <c r="R163">
        <f t="shared" si="3"/>
        <v>-4.4047647998446404E-3</v>
      </c>
      <c r="S163">
        <f t="shared" si="4"/>
        <v>6.9659875363719693E-3</v>
      </c>
      <c r="T163">
        <f t="shared" si="5"/>
        <v>1.0448981304557953E-4</v>
      </c>
      <c r="U163">
        <f t="shared" si="6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8"/>
        <v>162</v>
      </c>
      <c r="I164">
        <f>SUM($F$3:F164)/H164</f>
        <v>8747603.5054012351</v>
      </c>
      <c r="N164">
        <f>IF(A164&lt;&gt;$K$9,MAX(N163,VLOOKUP(A164,A:C,3)),)</f>
        <v>0.91100001335144043</v>
      </c>
      <c r="O164">
        <f>IF(A164&lt;&gt;$K$9,MIN(O163,VLOOKUP(A164,A:D,4)),)</f>
        <v>0.85000002384185791</v>
      </c>
      <c r="P164">
        <f t="shared" si="7"/>
        <v>0.87966666618982947</v>
      </c>
      <c r="Q164">
        <f t="shared" si="2"/>
        <v>0.87471429081190188</v>
      </c>
      <c r="R164">
        <f t="shared" si="3"/>
        <v>4.952375377927587E-3</v>
      </c>
      <c r="S164">
        <f t="shared" si="4"/>
        <v>5.986392295279498E-3</v>
      </c>
      <c r="T164">
        <f t="shared" si="5"/>
        <v>8.979588442919247E-5</v>
      </c>
      <c r="U164">
        <f t="shared" si="6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8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7"/>
        <v>0.88000001509984338</v>
      </c>
      <c r="Q165">
        <f t="shared" si="2"/>
        <v>0.87500000709579118</v>
      </c>
      <c r="R165">
        <f t="shared" si="3"/>
        <v>5.0000080040522032E-3</v>
      </c>
      <c r="S165">
        <f t="shared" si="4"/>
        <v>6.1904753552001757E-3</v>
      </c>
      <c r="T165">
        <f t="shared" si="5"/>
        <v>9.2857130328002631E-5</v>
      </c>
      <c r="U165">
        <f t="shared" si="6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8"/>
        <v>164</v>
      </c>
      <c r="I166">
        <f>SUM($F$3:F166)/H166</f>
        <v>8652694.9504573178</v>
      </c>
      <c r="N166">
        <f>IF(A166&lt;&gt;$K$10,MAX(N165,VLOOKUP(A166,A:C,3)),)</f>
        <v>0.88599997758865356</v>
      </c>
      <c r="O166">
        <f>IF(A166&lt;&gt;$K$10,MIN(O165,VLOOKUP(A166,A:D,4)),)</f>
        <v>0.87800002098083496</v>
      </c>
      <c r="P166">
        <f t="shared" si="7"/>
        <v>0.88233333826065063</v>
      </c>
      <c r="Q166">
        <f t="shared" si="2"/>
        <v>0.87500000709579118</v>
      </c>
      <c r="R166">
        <f t="shared" si="3"/>
        <v>7.3333311648594579E-3</v>
      </c>
      <c r="S166">
        <f t="shared" si="4"/>
        <v>6.1904753552001757E-3</v>
      </c>
      <c r="T166">
        <f t="shared" si="5"/>
        <v>9.2857130328002631E-5</v>
      </c>
      <c r="U166">
        <f t="shared" si="6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8"/>
        <v>165</v>
      </c>
      <c r="I167">
        <f>SUM($F$3:F167)/H167</f>
        <v>8622030.1401515156</v>
      </c>
      <c r="N167">
        <f>IF(A167&lt;&gt;$K$10,MAX(N166,VLOOKUP(A167,A:C,3)),)</f>
        <v>0.88599997758865356</v>
      </c>
      <c r="O167">
        <f>IF(A167&lt;&gt;$K$10,MIN(O166,VLOOKUP(A167,A:D,4)),)</f>
        <v>0.86500000953674316</v>
      </c>
      <c r="P167">
        <f t="shared" si="7"/>
        <v>0.87066666285196936</v>
      </c>
      <c r="Q167">
        <f t="shared" si="2"/>
        <v>0.8741428639207568</v>
      </c>
      <c r="R167">
        <f t="shared" si="3"/>
        <v>-3.4762010687874323E-3</v>
      </c>
      <c r="S167">
        <f t="shared" si="4"/>
        <v>6.0748303828596162E-3</v>
      </c>
      <c r="T167">
        <f t="shared" si="5"/>
        <v>9.1122455742894242E-5</v>
      </c>
      <c r="U167">
        <f t="shared" si="6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8"/>
        <v>166</v>
      </c>
      <c r="I168">
        <f>SUM($F$3:F168)/H168</f>
        <v>8575536.5911144577</v>
      </c>
      <c r="N168">
        <f>IF(A168&lt;&gt;$K$10,MAX(N167,VLOOKUP(A168,A:C,3)),)</f>
        <v>0.88599997758865356</v>
      </c>
      <c r="O168">
        <f>IF(A168&lt;&gt;$K$10,MIN(O167,VLOOKUP(A168,A:D,4)),)</f>
        <v>0.86100000143051147</v>
      </c>
      <c r="P168">
        <f t="shared" si="7"/>
        <v>0.86566666762034095</v>
      </c>
      <c r="Q168">
        <f t="shared" si="2"/>
        <v>0.87414286250159845</v>
      </c>
      <c r="R168">
        <f t="shared" si="3"/>
        <v>-8.4761948812575039E-3</v>
      </c>
      <c r="S168">
        <f t="shared" si="4"/>
        <v>6.0748320047547344E-3</v>
      </c>
      <c r="T168">
        <f t="shared" si="5"/>
        <v>9.1122480071321007E-5</v>
      </c>
      <c r="U168">
        <f t="shared" si="6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8"/>
        <v>167</v>
      </c>
      <c r="I169">
        <f>SUM($F$3:F169)/H169</f>
        <v>8536757.9288922157</v>
      </c>
      <c r="N169">
        <f>IF(A169&lt;&gt;$K$10,MAX(N168,VLOOKUP(A169,A:C,3)),)</f>
        <v>0.88599997758865356</v>
      </c>
      <c r="O169">
        <f>IF(A169&lt;&gt;$K$10,MIN(O168,VLOOKUP(A169,A:D,4)),)</f>
        <v>0.84700000286102295</v>
      </c>
      <c r="P169">
        <f t="shared" si="7"/>
        <v>0.85266667604446411</v>
      </c>
      <c r="Q169">
        <f t="shared" si="2"/>
        <v>0.87383333841959632</v>
      </c>
      <c r="R169">
        <f t="shared" si="3"/>
        <v>-2.1166662375132206E-2</v>
      </c>
      <c r="S169">
        <f t="shared" si="4"/>
        <v>6.4285738127572278E-3</v>
      </c>
      <c r="T169">
        <f t="shared" si="5"/>
        <v>9.642860719135841E-5</v>
      </c>
      <c r="U169">
        <f t="shared" si="6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8"/>
        <v>168</v>
      </c>
      <c r="I170">
        <f>SUM($F$3:F170)/H170</f>
        <v>8501105.3102678563</v>
      </c>
      <c r="N170">
        <f>IF(A170&lt;&gt;$K$10,MAX(N169,VLOOKUP(A170,A:C,3)),)</f>
        <v>0.88599997758865356</v>
      </c>
      <c r="O170">
        <f>IF(A170&lt;&gt;$K$10,MIN(O169,VLOOKUP(A170,A:D,4)),)</f>
        <v>0.81199997663497925</v>
      </c>
      <c r="P170">
        <f t="shared" si="7"/>
        <v>0.82599999507268274</v>
      </c>
      <c r="Q170">
        <f t="shared" si="2"/>
        <v>0.87069048058418996</v>
      </c>
      <c r="R170">
        <f t="shared" si="3"/>
        <v>-4.4690485511507227E-2</v>
      </c>
      <c r="S170">
        <f t="shared" si="4"/>
        <v>1.0159866947706066E-2</v>
      </c>
      <c r="T170">
        <f t="shared" si="5"/>
        <v>1.52398004215591E-4</v>
      </c>
      <c r="U170">
        <f t="shared" si="6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8"/>
        <v>169</v>
      </c>
      <c r="I171">
        <f>SUM($F$3:F171)/H171</f>
        <v>8461909.5036982242</v>
      </c>
      <c r="N171">
        <f>IF(A171&lt;&gt;$K$10,MAX(N170,VLOOKUP(A171,A:C,3)),)</f>
        <v>0.88599997758865356</v>
      </c>
      <c r="O171">
        <f>IF(A171&lt;&gt;$K$10,MIN(O170,VLOOKUP(A171,A:D,4)),)</f>
        <v>0.79100000858306885</v>
      </c>
      <c r="P171">
        <f t="shared" si="7"/>
        <v>0.80233333508173621</v>
      </c>
      <c r="Q171">
        <f t="shared" si="2"/>
        <v>0.86528571872484117</v>
      </c>
      <c r="R171">
        <f t="shared" si="3"/>
        <v>-6.2952383643104959E-2</v>
      </c>
      <c r="S171">
        <f t="shared" si="4"/>
        <v>1.6408164282234333E-2</v>
      </c>
      <c r="T171">
        <f t="shared" si="5"/>
        <v>2.4612246423351501E-4</v>
      </c>
      <c r="U171">
        <f t="shared" si="6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8"/>
        <v>170</v>
      </c>
      <c r="I172">
        <f>SUM($F$3:F172)/H172</f>
        <v>8423261.3007352948</v>
      </c>
      <c r="N172">
        <f>IF(A172&lt;&gt;$K$10,MAX(N171,VLOOKUP(A172,A:C,3)),)</f>
        <v>0.88599997758865356</v>
      </c>
      <c r="O172">
        <f>IF(A172&lt;&gt;$K$10,MIN(O171,VLOOKUP(A172,A:D,4)),)</f>
        <v>0.75900000333786011</v>
      </c>
      <c r="P172">
        <f t="shared" si="7"/>
        <v>0.78366667032241821</v>
      </c>
      <c r="Q172">
        <f t="shared" si="2"/>
        <v>0.85835714709191091</v>
      </c>
      <c r="R172">
        <f t="shared" si="3"/>
        <v>-7.4690476769492697E-2</v>
      </c>
      <c r="S172">
        <f t="shared" si="4"/>
        <v>2.4108844549477513E-2</v>
      </c>
      <c r="T172">
        <f t="shared" si="5"/>
        <v>3.6163266824216269E-4</v>
      </c>
      <c r="U172">
        <f t="shared" si="6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8"/>
        <v>171</v>
      </c>
      <c r="I173">
        <f>SUM($F$3:F173)/H173</f>
        <v>8390698.9831871353</v>
      </c>
      <c r="N173">
        <f>IF(A173&lt;&gt;$K$10,MAX(N172,VLOOKUP(A173,A:C,3)),)</f>
        <v>0.88599997758865356</v>
      </c>
      <c r="O173">
        <f>IF(A173&lt;&gt;$K$10,MIN(O172,VLOOKUP(A173,A:D,4)),)</f>
        <v>0.75900000333786011</v>
      </c>
      <c r="P173">
        <f t="shared" si="7"/>
        <v>0.80800000826517737</v>
      </c>
      <c r="Q173">
        <f t="shared" si="2"/>
        <v>0.8534285752546219</v>
      </c>
      <c r="R173">
        <f t="shared" si="3"/>
        <v>-4.542856698944453E-2</v>
      </c>
      <c r="S173">
        <f t="shared" si="4"/>
        <v>2.7782313069518744E-2</v>
      </c>
      <c r="T173">
        <f t="shared" si="5"/>
        <v>4.1673469604278118E-4</v>
      </c>
      <c r="U173">
        <f t="shared" si="6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8"/>
        <v>172</v>
      </c>
      <c r="I174">
        <f>SUM($F$3:F174)/H174</f>
        <v>8355750.1518895347</v>
      </c>
      <c r="N174">
        <f>IF(A174&lt;&gt;$K$10,MAX(N173,VLOOKUP(A174,A:C,3)),)</f>
        <v>0.88599997758865356</v>
      </c>
      <c r="O174">
        <f>IF(A174&lt;&gt;$K$10,MIN(O173,VLOOKUP(A174,A:D,4)),)</f>
        <v>0.75900000333786011</v>
      </c>
      <c r="P174">
        <f t="shared" si="7"/>
        <v>0.80466665824254358</v>
      </c>
      <c r="Q174">
        <f t="shared" si="2"/>
        <v>0.84828571762357441</v>
      </c>
      <c r="R174">
        <f t="shared" si="3"/>
        <v>-4.3619059381030834E-2</v>
      </c>
      <c r="S174">
        <f t="shared" si="4"/>
        <v>3.0965988733330539E-2</v>
      </c>
      <c r="T174">
        <f t="shared" si="5"/>
        <v>4.6448983099995809E-4</v>
      </c>
      <c r="U174">
        <f t="shared" si="6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8"/>
        <v>173</v>
      </c>
      <c r="I175">
        <f>SUM($F$3:F175)/H175</f>
        <v>8312799.0180635834</v>
      </c>
      <c r="N175">
        <f>IF(A175&lt;&gt;$K$10,MAX(N174,VLOOKUP(A175,A:C,3)),)</f>
        <v>0.88599997758865356</v>
      </c>
      <c r="O175">
        <f>IF(A175&lt;&gt;$K$10,MIN(O174,VLOOKUP(A175,A:D,4)),)</f>
        <v>0.75900000333786011</v>
      </c>
      <c r="P175">
        <f t="shared" si="7"/>
        <v>0.79699999094009399</v>
      </c>
      <c r="Q175">
        <f t="shared" si="2"/>
        <v>0.84326190749804186</v>
      </c>
      <c r="R175">
        <f t="shared" si="3"/>
        <v>-4.6261916557947869E-2</v>
      </c>
      <c r="S175">
        <f t="shared" si="4"/>
        <v>3.3986398151942647E-2</v>
      </c>
      <c r="T175">
        <f t="shared" si="5"/>
        <v>5.0979597227913964E-4</v>
      </c>
      <c r="U175">
        <f t="shared" si="6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8"/>
        <v>174</v>
      </c>
      <c r="I176">
        <f>SUM($F$3:F176)/H176</f>
        <v>8273958.2191091953</v>
      </c>
      <c r="N176">
        <f>IF(A176&lt;&gt;$K$10,MAX(N175,VLOOKUP(A176,A:C,3)),)</f>
        <v>0.88599997758865356</v>
      </c>
      <c r="O176">
        <f>IF(A176&lt;&gt;$K$10,MIN(O175,VLOOKUP(A176,A:D,4)),)</f>
        <v>0.75900000333786011</v>
      </c>
      <c r="P176">
        <f t="shared" si="7"/>
        <v>0.77366667985916138</v>
      </c>
      <c r="Q176">
        <f t="shared" si="2"/>
        <v>0.83557143097832098</v>
      </c>
      <c r="R176">
        <f t="shared" si="3"/>
        <v>-6.1904751119159607E-2</v>
      </c>
      <c r="S176">
        <f t="shared" si="4"/>
        <v>3.6238097009204676E-2</v>
      </c>
      <c r="T176">
        <f t="shared" si="5"/>
        <v>5.435714551380701E-4</v>
      </c>
      <c r="U176">
        <f t="shared" si="6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8"/>
        <v>175</v>
      </c>
      <c r="I177">
        <f>SUM($F$3:F177)/H177</f>
        <v>8245373.4178571431</v>
      </c>
      <c r="N177">
        <f>IF(A177&lt;&gt;$K$10,MAX(N176,VLOOKUP(A177,A:C,3)),)</f>
        <v>0.88599997758865356</v>
      </c>
      <c r="O177">
        <f>IF(A177&lt;&gt;$K$10,MIN(O176,VLOOKUP(A177,A:D,4)),)</f>
        <v>0.75</v>
      </c>
      <c r="P177">
        <f t="shared" si="7"/>
        <v>0.7776666680971781</v>
      </c>
      <c r="Q177">
        <f t="shared" si="2"/>
        <v>0.82885714513914921</v>
      </c>
      <c r="R177">
        <f t="shared" si="3"/>
        <v>-5.1190477041971105E-2</v>
      </c>
      <c r="S177">
        <f t="shared" si="4"/>
        <v>3.6836736461743194E-2</v>
      </c>
      <c r="T177">
        <f t="shared" si="5"/>
        <v>5.5255104692614784E-4</v>
      </c>
      <c r="U177">
        <f t="shared" si="6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8"/>
        <v>176</v>
      </c>
      <c r="I178">
        <f>SUM($F$3:F178)/H178</f>
        <v>8210960.6143465908</v>
      </c>
      <c r="N178">
        <f>IF(A178&lt;&gt;$K$10,MAX(N177,VLOOKUP(A178,A:C,3)),)</f>
        <v>0.88599997758865356</v>
      </c>
      <c r="O178">
        <f>IF(A178&lt;&gt;$K$10,MIN(O177,VLOOKUP(A178,A:D,4)),)</f>
        <v>0.75</v>
      </c>
      <c r="P178">
        <f t="shared" si="7"/>
        <v>0.81099998950958252</v>
      </c>
      <c r="Q178">
        <f t="shared" si="2"/>
        <v>0.8239523825191315</v>
      </c>
      <c r="R178">
        <f t="shared" si="3"/>
        <v>-1.2952393009548979E-2</v>
      </c>
      <c r="S178">
        <f t="shared" si="4"/>
        <v>3.3374151405023054E-2</v>
      </c>
      <c r="T178">
        <f t="shared" si="5"/>
        <v>5.0061227107534576E-4</v>
      </c>
      <c r="U178">
        <f t="shared" si="6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8"/>
        <v>177</v>
      </c>
      <c r="I179">
        <f>SUM($F$3:F179)/H179</f>
        <v>8169247.5204802258</v>
      </c>
      <c r="N179">
        <f>IF(A179&lt;&gt;$K$10,MAX(N178,VLOOKUP(A179,A:C,3)),)</f>
        <v>0.88599997758865356</v>
      </c>
      <c r="O179">
        <f>IF(A179&lt;&gt;$K$10,MIN(O178,VLOOKUP(A179,A:D,4)),)</f>
        <v>0.75</v>
      </c>
      <c r="P179">
        <f t="shared" si="7"/>
        <v>0.8089999953905741</v>
      </c>
      <c r="Q179">
        <f t="shared" si="2"/>
        <v>0.8188809525398979</v>
      </c>
      <c r="R179">
        <f t="shared" si="3"/>
        <v>-9.8809571493237991E-3</v>
      </c>
      <c r="S179">
        <f t="shared" si="4"/>
        <v>2.8989796735802424E-2</v>
      </c>
      <c r="T179">
        <f t="shared" si="5"/>
        <v>4.3484695103703636E-4</v>
      </c>
      <c r="U179">
        <f t="shared" si="6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8"/>
        <v>178</v>
      </c>
      <c r="I180">
        <f>SUM($F$3:F180)/H180</f>
        <v>8127731.5287921345</v>
      </c>
      <c r="N180">
        <f>IF(A180&lt;&gt;$K$10,MAX(N179,VLOOKUP(A180,A:C,3)),)</f>
        <v>0.88599997758865356</v>
      </c>
      <c r="O180">
        <f>IF(A180&lt;&gt;$K$10,MIN(O179,VLOOKUP(A180,A:D,4)),)</f>
        <v>0.75</v>
      </c>
      <c r="P180">
        <f t="shared" si="7"/>
        <v>0.81366666158040368</v>
      </c>
      <c r="Q180">
        <f t="shared" si="2"/>
        <v>0.8139761899198803</v>
      </c>
      <c r="R180">
        <f t="shared" si="3"/>
        <v>-3.0952833947661684E-4</v>
      </c>
      <c r="S180">
        <f t="shared" si="4"/>
        <v>2.2727891701419273E-2</v>
      </c>
      <c r="T180">
        <f t="shared" si="5"/>
        <v>3.4091837552128909E-4</v>
      </c>
      <c r="U180">
        <f t="shared" si="6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8"/>
        <v>179</v>
      </c>
      <c r="I181">
        <f>SUM($F$3:F181)/H181</f>
        <v>8088141.9780027932</v>
      </c>
      <c r="N181">
        <f>IF(A181&lt;&gt;$K$10,MAX(N180,VLOOKUP(A181,A:C,3)),)</f>
        <v>0.88599997758865356</v>
      </c>
      <c r="O181">
        <f>IF(A181&lt;&gt;$K$10,MIN(O180,VLOOKUP(A181,A:D,4)),)</f>
        <v>0.75</v>
      </c>
      <c r="P181">
        <f t="shared" si="7"/>
        <v>0.80799998839696252</v>
      </c>
      <c r="Q181">
        <f t="shared" si="2"/>
        <v>0.80949999888737989</v>
      </c>
      <c r="R181">
        <f t="shared" si="3"/>
        <v>-1.5000104904173694E-3</v>
      </c>
      <c r="S181">
        <f t="shared" si="4"/>
        <v>1.7357142198653436E-2</v>
      </c>
      <c r="T181">
        <f t="shared" si="5"/>
        <v>2.6035713297980156E-4</v>
      </c>
      <c r="U181">
        <f t="shared" si="6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8"/>
        <v>180</v>
      </c>
      <c r="I182">
        <f>SUM($F$3:F182)/H182</f>
        <v>8063097.300347222</v>
      </c>
      <c r="N182">
        <f>IF(A182&lt;&gt;$K$10,MAX(N181,VLOOKUP(A182,A:C,3)),)</f>
        <v>0.88599997758865356</v>
      </c>
      <c r="O182">
        <f>IF(A182&lt;&gt;$K$10,MIN(O181,VLOOKUP(A182,A:D,4)),)</f>
        <v>0.75</v>
      </c>
      <c r="P182">
        <f t="shared" si="7"/>
        <v>0.81133333841959632</v>
      </c>
      <c r="Q182">
        <f t="shared" si="2"/>
        <v>0.80561904680161256</v>
      </c>
      <c r="R182">
        <f t="shared" si="3"/>
        <v>5.7142916179837577E-3</v>
      </c>
      <c r="S182">
        <f t="shared" si="4"/>
        <v>1.3530611180934769E-2</v>
      </c>
      <c r="T182">
        <f t="shared" si="5"/>
        <v>2.0295916771402152E-4</v>
      </c>
      <c r="U182">
        <f t="shared" si="6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8"/>
        <v>181</v>
      </c>
      <c r="I183">
        <f>SUM($F$3:F183)/H183</f>
        <v>8025589.0279696137</v>
      </c>
      <c r="N183">
        <f>IF(A183&lt;&gt;$K$10,MAX(N182,VLOOKUP(A183,A:C,3)),)</f>
        <v>0.88599997758865356</v>
      </c>
      <c r="O183">
        <f>IF(A183&lt;&gt;$K$10,MIN(O182,VLOOKUP(A183,A:D,4)),)</f>
        <v>0.75</v>
      </c>
      <c r="P183">
        <f t="shared" si="7"/>
        <v>0.80733335018157959</v>
      </c>
      <c r="Q183">
        <f t="shared" si="2"/>
        <v>0.80238095209712079</v>
      </c>
      <c r="R183">
        <f t="shared" si="3"/>
        <v>4.9523980844587978E-3</v>
      </c>
      <c r="S183">
        <f t="shared" si="4"/>
        <v>1.1081630883573668E-2</v>
      </c>
      <c r="T183">
        <f t="shared" si="5"/>
        <v>1.6622446325360502E-4</v>
      </c>
      <c r="U183">
        <f t="shared" si="6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8"/>
        <v>182</v>
      </c>
      <c r="I184">
        <f>SUM($F$3:F184)/H184</f>
        <v>7986519.3080357146</v>
      </c>
      <c r="N184">
        <f>IF(A184&lt;&gt;$K$10,MAX(N183,VLOOKUP(A184,A:C,3)),)</f>
        <v>0.88599997758865356</v>
      </c>
      <c r="O184">
        <f>IF(A184&lt;&gt;$K$10,MIN(O183,VLOOKUP(A184,A:D,4)),)</f>
        <v>0.75</v>
      </c>
      <c r="P184">
        <f t="shared" si="7"/>
        <v>0.79700001080830896</v>
      </c>
      <c r="Q184">
        <f t="shared" si="2"/>
        <v>0.80030952464966543</v>
      </c>
      <c r="R184">
        <f t="shared" si="3"/>
        <v>-3.3095138413564706E-3</v>
      </c>
      <c r="S184">
        <f t="shared" si="4"/>
        <v>1.0363943317309538E-2</v>
      </c>
      <c r="T184">
        <f t="shared" si="5"/>
        <v>1.5545914975964307E-4</v>
      </c>
      <c r="U184">
        <f t="shared" si="6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8"/>
        <v>183</v>
      </c>
      <c r="I185">
        <f>SUM($F$3:F185)/H185</f>
        <v>7946662.3883196721</v>
      </c>
      <c r="N185">
        <f>IF(A185&lt;&gt;$K$10,MAX(N184,VLOOKUP(A185,A:C,3)),)</f>
        <v>0.88599997758865356</v>
      </c>
      <c r="O185">
        <f>IF(A185&lt;&gt;$K$10,MIN(O184,VLOOKUP(A185,A:D,4)),)</f>
        <v>0.75</v>
      </c>
      <c r="P185">
        <f t="shared" si="7"/>
        <v>0.7809999783833822</v>
      </c>
      <c r="Q185">
        <f t="shared" si="2"/>
        <v>0.79878571345692595</v>
      </c>
      <c r="R185">
        <f t="shared" si="3"/>
        <v>-1.7785735073543751E-2</v>
      </c>
      <c r="S185">
        <f t="shared" si="4"/>
        <v>1.1816326047287495E-2</v>
      </c>
      <c r="T185">
        <f t="shared" si="5"/>
        <v>1.7724489070931242E-4</v>
      </c>
      <c r="U185">
        <f t="shared" si="6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8"/>
        <v>184</v>
      </c>
      <c r="I186">
        <f>SUM($F$3:F186)/H186</f>
        <v>7908265.8536005439</v>
      </c>
      <c r="N186">
        <f>IF(A186&lt;&gt;$K$10,MAX(N185,VLOOKUP(A186,A:C,3)),)</f>
        <v>0.88599997758865356</v>
      </c>
      <c r="O186">
        <f>IF(A186&lt;&gt;$K$10,MIN(O185,VLOOKUP(A186,A:D,4)),)</f>
        <v>0.75</v>
      </c>
      <c r="P186">
        <f t="shared" si="7"/>
        <v>0.778333326180776</v>
      </c>
      <c r="Q186">
        <f t="shared" si="2"/>
        <v>0.79840476030395158</v>
      </c>
      <c r="R186">
        <f t="shared" si="3"/>
        <v>-2.007143412317558E-2</v>
      </c>
      <c r="S186">
        <f t="shared" si="4"/>
        <v>1.2251701079258279E-2</v>
      </c>
      <c r="T186">
        <f t="shared" si="5"/>
        <v>1.8377551618887418E-4</v>
      </c>
      <c r="U186">
        <f t="shared" si="6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8"/>
        <v>185</v>
      </c>
      <c r="I187">
        <f>SUM($F$3:F187)/H187</f>
        <v>7871712.5246621622</v>
      </c>
      <c r="N187">
        <f>IF(A187&lt;&gt;$K$10,MAX(N186,VLOOKUP(A187,A:C,3)),)</f>
        <v>0.88599997758865356</v>
      </c>
      <c r="O187">
        <f>IF(A187&lt;&gt;$K$10,MIN(O186,VLOOKUP(A187,A:D,4)),)</f>
        <v>0.75</v>
      </c>
      <c r="P187">
        <f t="shared" si="7"/>
        <v>0.79366668065389001</v>
      </c>
      <c r="Q187">
        <f t="shared" si="2"/>
        <v>0.79738095118885965</v>
      </c>
      <c r="R187">
        <f t="shared" si="3"/>
        <v>-3.7142705349696437E-3</v>
      </c>
      <c r="S187">
        <f t="shared" si="4"/>
        <v>1.1904760485603691E-2</v>
      </c>
      <c r="T187">
        <f t="shared" si="5"/>
        <v>1.7857140728405537E-4</v>
      </c>
      <c r="U187">
        <f t="shared" si="6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8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7"/>
        <v>0.79433333873748779</v>
      </c>
      <c r="Q188">
        <f t="shared" si="2"/>
        <v>0.79664285693849846</v>
      </c>
      <c r="R188">
        <f t="shared" si="3"/>
        <v>-2.309518201010663E-3</v>
      </c>
      <c r="S188">
        <f t="shared" si="4"/>
        <v>1.1598638531302092E-2</v>
      </c>
      <c r="T188">
        <f t="shared" si="5"/>
        <v>1.7397957796953139E-4</v>
      </c>
      <c r="U188">
        <f t="shared" si="6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8"/>
        <v>187</v>
      </c>
      <c r="I189">
        <f>SUM($F$3:F189)/H189</f>
        <v>7796339.1393716577</v>
      </c>
      <c r="N189">
        <f>IF(A189&lt;&gt;$K$11,MAX(N188,VLOOKUP(A189,A:C,3)),)</f>
        <v>0.80199998617172241</v>
      </c>
      <c r="O189">
        <f>IF(A189&lt;&gt;$K$11,MIN(O188,VLOOKUP(A189,A:D,4)),)</f>
        <v>0.79400002956390381</v>
      </c>
      <c r="P189">
        <f t="shared" si="7"/>
        <v>0.79799999793370568</v>
      </c>
      <c r="Q189">
        <f t="shared" si="2"/>
        <v>0.7967142860094707</v>
      </c>
      <c r="R189">
        <f t="shared" si="3"/>
        <v>1.285711924234989E-3</v>
      </c>
      <c r="S189">
        <f t="shared" si="4"/>
        <v>1.1659863449278321E-2</v>
      </c>
      <c r="T189">
        <f t="shared" si="5"/>
        <v>1.748979517391748E-4</v>
      </c>
      <c r="U189">
        <f t="shared" si="6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8"/>
        <v>188</v>
      </c>
      <c r="I190">
        <f>SUM($F$3:F190)/H190</f>
        <v>7759137.8673537234</v>
      </c>
      <c r="N190">
        <f>IF(A190&lt;&gt;$K$11,MAX(N189,VLOOKUP(A190,A:C,3)),)</f>
        <v>0.80199998617172241</v>
      </c>
      <c r="O190">
        <f>IF(A190&lt;&gt;$K$11,MIN(O189,VLOOKUP(A190,A:D,4)),)</f>
        <v>0.78799998760223389</v>
      </c>
      <c r="P190">
        <f t="shared" si="7"/>
        <v>0.79166666666666663</v>
      </c>
      <c r="Q190">
        <f t="shared" si="2"/>
        <v>0.79799999935286381</v>
      </c>
      <c r="R190">
        <f t="shared" si="3"/>
        <v>-6.3333326861971795E-3</v>
      </c>
      <c r="S190">
        <f t="shared" si="4"/>
        <v>1.0333332480216497E-2</v>
      </c>
      <c r="T190">
        <f t="shared" si="5"/>
        <v>1.5499998720324746E-4</v>
      </c>
      <c r="U190">
        <f t="shared" si="6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8"/>
        <v>189</v>
      </c>
      <c r="I191">
        <f>SUM($F$3:F191)/H191</f>
        <v>7720088.9950396828</v>
      </c>
      <c r="N191">
        <f>IF(A191&lt;&gt;$K$11,MAX(N190,VLOOKUP(A191,A:C,3)),)</f>
        <v>0.80199998617172241</v>
      </c>
      <c r="O191">
        <f>IF(A191&lt;&gt;$K$11,MIN(O190,VLOOKUP(A191,A:D,4)),)</f>
        <v>0.77899998426437378</v>
      </c>
      <c r="P191">
        <f t="shared" si="7"/>
        <v>0.78299999237060547</v>
      </c>
      <c r="Q191">
        <f t="shared" si="2"/>
        <v>0.79838095108668006</v>
      </c>
      <c r="R191">
        <f t="shared" si="3"/>
        <v>-1.5380958716074589E-2</v>
      </c>
      <c r="S191">
        <f t="shared" si="4"/>
        <v>1.0006802422659722E-2</v>
      </c>
      <c r="T191">
        <f t="shared" si="5"/>
        <v>1.5010203633989582E-4</v>
      </c>
      <c r="U191">
        <f t="shared" si="6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8"/>
        <v>190</v>
      </c>
      <c r="I192">
        <f>SUM($F$3:F192)/H192</f>
        <v>7682160.6319078943</v>
      </c>
      <c r="N192">
        <f>IF(A192&lt;&gt;$K$11,MAX(N191,VLOOKUP(A192,A:C,3)),)</f>
        <v>0.80199998617172241</v>
      </c>
      <c r="O192">
        <f>IF(A192&lt;&gt;$K$11,MIN(O191,VLOOKUP(A192,A:D,4)),)</f>
        <v>0.76999998092651367</v>
      </c>
      <c r="P192">
        <f t="shared" si="7"/>
        <v>0.77733331918716431</v>
      </c>
      <c r="Q192">
        <f t="shared" si="2"/>
        <v>0.79597618892079303</v>
      </c>
      <c r="R192">
        <f t="shared" si="3"/>
        <v>-1.864286973362872E-2</v>
      </c>
      <c r="S192">
        <f t="shared" si="4"/>
        <v>1.0357145752225603E-2</v>
      </c>
      <c r="T192">
        <f t="shared" si="5"/>
        <v>1.5535718628338405E-4</v>
      </c>
      <c r="U192">
        <f t="shared" si="6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8"/>
        <v>191</v>
      </c>
      <c r="I193">
        <f>SUM($F$3:F193)/H193</f>
        <v>7652389.6757198954</v>
      </c>
      <c r="N193">
        <f>IF(A193&lt;&gt;$K$11,MAX(N192,VLOOKUP(A193,A:C,3)),)</f>
        <v>0.80199998617172241</v>
      </c>
      <c r="O193">
        <f>IF(A193&lt;&gt;$K$11,MIN(O192,VLOOKUP(A193,A:D,4)),)</f>
        <v>0.74599999189376831</v>
      </c>
      <c r="P193">
        <f t="shared" si="7"/>
        <v>0.75833332538604736</v>
      </c>
      <c r="Q193">
        <f t="shared" si="2"/>
        <v>0.79235714106332689</v>
      </c>
      <c r="R193">
        <f t="shared" si="3"/>
        <v>-3.4023815677279523E-2</v>
      </c>
      <c r="S193">
        <f t="shared" si="4"/>
        <v>1.2068034029331345E-2</v>
      </c>
      <c r="T193">
        <f t="shared" si="5"/>
        <v>1.8102051043997016E-4</v>
      </c>
      <c r="U193">
        <f t="shared" si="6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8"/>
        <v>192</v>
      </c>
      <c r="I194">
        <f>SUM($F$3:F194)/H194</f>
        <v>7630393.9065755205</v>
      </c>
      <c r="N194">
        <f>IF(A194&lt;&gt;$K$11,MAX(N193,VLOOKUP(A194,A:C,3)),)</f>
        <v>0.80199998617172241</v>
      </c>
      <c r="O194">
        <f>IF(A194&lt;&gt;$K$11,MIN(O193,VLOOKUP(A194,A:D,4)),)</f>
        <v>0.74199998378753662</v>
      </c>
      <c r="P194">
        <f t="shared" si="7"/>
        <v>0.75466664632161462</v>
      </c>
      <c r="Q194">
        <f t="shared" si="2"/>
        <v>0.78814285425912767</v>
      </c>
      <c r="R194">
        <f t="shared" si="3"/>
        <v>-3.3476207937513047E-2</v>
      </c>
      <c r="S194">
        <f t="shared" si="4"/>
        <v>1.3741505389310873E-2</v>
      </c>
      <c r="T194">
        <f t="shared" si="5"/>
        <v>2.0612258083966309E-4</v>
      </c>
      <c r="U194">
        <f t="shared" si="6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8"/>
        <v>193</v>
      </c>
      <c r="I195">
        <f>SUM($F$3:F195)/H195</f>
        <v>7595326.6272668391</v>
      </c>
      <c r="N195">
        <f>IF(A195&lt;&gt;$K$11,MAX(N194,VLOOKUP(A195,A:C,3)),)</f>
        <v>0.80199998617172241</v>
      </c>
      <c r="O195">
        <f>IF(A195&lt;&gt;$K$11,MIN(O194,VLOOKUP(A195,A:D,4)),)</f>
        <v>0.74199998378753662</v>
      </c>
      <c r="P195">
        <f t="shared" si="7"/>
        <v>0.75333333015441895</v>
      </c>
      <c r="Q195">
        <f t="shared" si="2"/>
        <v>0.78423809295608893</v>
      </c>
      <c r="R195">
        <f t="shared" si="3"/>
        <v>-3.0904762801669983E-2</v>
      </c>
      <c r="S195">
        <f t="shared" si="4"/>
        <v>1.4809533244087578E-2</v>
      </c>
      <c r="T195">
        <f t="shared" si="5"/>
        <v>2.2214299866131365E-4</v>
      </c>
      <c r="U195">
        <f t="shared" si="6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8"/>
        <v>194</v>
      </c>
      <c r="I196">
        <f>SUM($F$3:F196)/H196</f>
        <v>7577119.8714561854</v>
      </c>
      <c r="N196">
        <f>IF(A196&lt;&gt;$K$11,MAX(N195,VLOOKUP(A196,A:C,3)),)</f>
        <v>0.80199998617172241</v>
      </c>
      <c r="O196">
        <f>IF(A196&lt;&gt;$K$11,MIN(O195,VLOOKUP(A196,A:D,4)),)</f>
        <v>0.74199998378753662</v>
      </c>
      <c r="P196">
        <f t="shared" si="7"/>
        <v>0.75233334302902222</v>
      </c>
      <c r="Q196">
        <f t="shared" si="2"/>
        <v>0.78002380757104794</v>
      </c>
      <c r="R196">
        <f t="shared" si="3"/>
        <v>-2.7690464542025728E-2</v>
      </c>
      <c r="S196">
        <f t="shared" si="4"/>
        <v>1.5115650738177642E-2</v>
      </c>
      <c r="T196">
        <f t="shared" si="5"/>
        <v>2.2673476107266461E-4</v>
      </c>
      <c r="U196">
        <f t="shared" si="6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8"/>
        <v>195</v>
      </c>
      <c r="I197">
        <f>SUM($F$3:F197)/H197</f>
        <v>7552515.6721153846</v>
      </c>
      <c r="N197">
        <f>IF(A197&lt;&gt;$K$11,MAX(N196,VLOOKUP(A197,A:C,3)),)</f>
        <v>0.80199998617172241</v>
      </c>
      <c r="O197">
        <f>IF(A197&lt;&gt;$K$11,MIN(O196,VLOOKUP(A197,A:D,4)),)</f>
        <v>0.73799997568130493</v>
      </c>
      <c r="P197">
        <f t="shared" si="7"/>
        <v>0.74633334080378211</v>
      </c>
      <c r="Q197">
        <f t="shared" si="2"/>
        <v>0.77566666404406237</v>
      </c>
      <c r="R197">
        <f t="shared" si="3"/>
        <v>-2.9333323240280262E-2</v>
      </c>
      <c r="S197">
        <f t="shared" si="4"/>
        <v>1.6190476360775165E-2</v>
      </c>
      <c r="T197">
        <f t="shared" si="5"/>
        <v>2.4285714541162748E-4</v>
      </c>
      <c r="U197">
        <f t="shared" si="6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8"/>
        <v>196</v>
      </c>
      <c r="I198">
        <f>SUM($F$3:F198)/H198</f>
        <v>7529355.3982780613</v>
      </c>
      <c r="N198">
        <f>IF(A198&lt;&gt;$K$11,MAX(N197,VLOOKUP(A198,A:C,3)),)</f>
        <v>0.80199998617172241</v>
      </c>
      <c r="O198">
        <f>IF(A198&lt;&gt;$K$11,MIN(O197,VLOOKUP(A198,A:D,4)),)</f>
        <v>0.73600000143051147</v>
      </c>
      <c r="P198">
        <f t="shared" si="7"/>
        <v>0.74800000588099158</v>
      </c>
      <c r="Q198">
        <f t="shared" si="2"/>
        <v>0.77216666369211084</v>
      </c>
      <c r="R198">
        <f t="shared" si="3"/>
        <v>-2.4166657811119263E-2</v>
      </c>
      <c r="S198">
        <f t="shared" si="4"/>
        <v>1.7142855796684255E-2</v>
      </c>
      <c r="T198">
        <f t="shared" si="5"/>
        <v>2.5714283695026384E-4</v>
      </c>
      <c r="U198">
        <f t="shared" si="6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8"/>
        <v>197</v>
      </c>
      <c r="I199">
        <f>SUM($F$3:F199)/H199</f>
        <v>7500640.3962563453</v>
      </c>
      <c r="N199">
        <f>IF(A199&lt;&gt;$K$11,MAX(N198,VLOOKUP(A199,A:C,3)),)</f>
        <v>0.80199998617172241</v>
      </c>
      <c r="O199">
        <f>IF(A199&lt;&gt;$K$11,MIN(O198,VLOOKUP(A199,A:D,4)),)</f>
        <v>0.73600000143051147</v>
      </c>
      <c r="P199">
        <f t="shared" si="7"/>
        <v>0.74933334191640222</v>
      </c>
      <c r="Q199">
        <f t="shared" si="2"/>
        <v>0.76990476108732675</v>
      </c>
      <c r="R199">
        <f t="shared" si="3"/>
        <v>-2.0571419170924532E-2</v>
      </c>
      <c r="S199">
        <f t="shared" si="4"/>
        <v>1.8142856302715487E-2</v>
      </c>
      <c r="T199">
        <f t="shared" si="5"/>
        <v>2.7214284454073228E-4</v>
      </c>
      <c r="U199">
        <f t="shared" si="6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8"/>
        <v>198</v>
      </c>
      <c r="I200">
        <f>SUM($F$3:F200)/H200</f>
        <v>7473286.6827651514</v>
      </c>
      <c r="N200">
        <f>IF(A200&lt;&gt;$K$11,MAX(N199,VLOOKUP(A200,A:C,3)),)</f>
        <v>0.80199998617172241</v>
      </c>
      <c r="O200">
        <f>IF(A200&lt;&gt;$K$11,MIN(O199,VLOOKUP(A200,A:D,4)),)</f>
        <v>0.7279999852180481</v>
      </c>
      <c r="P200">
        <f t="shared" si="7"/>
        <v>0.73900000254313147</v>
      </c>
      <c r="Q200">
        <f t="shared" si="2"/>
        <v>0.76709523797035217</v>
      </c>
      <c r="R200">
        <f t="shared" si="3"/>
        <v>-2.8095235427220699E-2</v>
      </c>
      <c r="S200">
        <f t="shared" si="4"/>
        <v>1.9346938246772409E-2</v>
      </c>
      <c r="T200">
        <f t="shared" si="5"/>
        <v>2.9020407370158614E-4</v>
      </c>
      <c r="U200">
        <f t="shared" si="6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8"/>
        <v>199</v>
      </c>
      <c r="I201">
        <f>SUM($F$3:F201)/H201</f>
        <v>7449901.8300879393</v>
      </c>
      <c r="N201">
        <f>IF(A201&lt;&gt;$K$11,MAX(N200,VLOOKUP(A201,A:C,3)),)</f>
        <v>0.80199998617172241</v>
      </c>
      <c r="O201">
        <f>IF(A201&lt;&gt;$K$11,MIN(O200,VLOOKUP(A201,A:D,4)),)</f>
        <v>0.70800000429153442</v>
      </c>
      <c r="P201">
        <f t="shared" si="7"/>
        <v>0.71833332379659021</v>
      </c>
      <c r="Q201">
        <f t="shared" si="2"/>
        <v>0.76171428390911644</v>
      </c>
      <c r="R201">
        <f t="shared" si="3"/>
        <v>-4.3380960112526235E-2</v>
      </c>
      <c r="S201">
        <f t="shared" si="4"/>
        <v>1.9394556478578209E-2</v>
      </c>
      <c r="T201">
        <f t="shared" si="5"/>
        <v>2.9091834717867311E-4</v>
      </c>
      <c r="U201">
        <f t="shared" si="6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8"/>
        <v>200</v>
      </c>
      <c r="I202">
        <f>SUM($F$3:F202)/H202</f>
        <v>7418301.3959374996</v>
      </c>
      <c r="N202">
        <f>IF(A202&lt;&gt;$K$11,MAX(N201,VLOOKUP(A202,A:C,3)),)</f>
        <v>0.80199998617172241</v>
      </c>
      <c r="O202">
        <f>IF(A202&lt;&gt;$K$11,MIN(O201,VLOOKUP(A202,A:D,4)),)</f>
        <v>0.70200002193450928</v>
      </c>
      <c r="P202">
        <f t="shared" si="7"/>
        <v>0.70900001128514611</v>
      </c>
      <c r="Q202">
        <f t="shared" si="2"/>
        <v>0.75561904623394927</v>
      </c>
      <c r="R202">
        <f t="shared" si="3"/>
        <v>-4.6619034948803151E-2</v>
      </c>
      <c r="S202">
        <f t="shared" si="4"/>
        <v>1.8605438624920503E-2</v>
      </c>
      <c r="T202">
        <f t="shared" si="5"/>
        <v>2.7908157937380754E-4</v>
      </c>
      <c r="U202">
        <f t="shared" si="6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8"/>
        <v>201</v>
      </c>
      <c r="I203">
        <f>SUM($F$3:F203)/H203</f>
        <v>7390349.1601368161</v>
      </c>
      <c r="N203">
        <f>IF(A203&lt;&gt;$K$11,MAX(N202,VLOOKUP(A203,A:C,3)),)</f>
        <v>0.80199998617172241</v>
      </c>
      <c r="O203">
        <f>IF(A203&lt;&gt;$K$11,MIN(O202,VLOOKUP(A203,A:D,4)),)</f>
        <v>0.67100000381469727</v>
      </c>
      <c r="P203">
        <f t="shared" si="7"/>
        <v>0.68566666046778357</v>
      </c>
      <c r="Q203">
        <f t="shared" si="2"/>
        <v>0.74759523641495484</v>
      </c>
      <c r="R203">
        <f t="shared" si="3"/>
        <v>-6.1928575947171272E-2</v>
      </c>
      <c r="S203">
        <f t="shared" si="4"/>
        <v>1.994897759690575E-2</v>
      </c>
      <c r="T203">
        <f t="shared" si="5"/>
        <v>2.9923466395358623E-4</v>
      </c>
      <c r="U203">
        <f t="shared" si="6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8"/>
        <v>202</v>
      </c>
      <c r="I204">
        <f>SUM($F$3:F204)/H204</f>
        <v>7380837.5751856435</v>
      </c>
      <c r="N204">
        <f>IF(A204&lt;&gt;$K$11,MAX(N203,VLOOKUP(A204,A:C,3)),)</f>
        <v>0.80199998617172241</v>
      </c>
      <c r="O204">
        <f>IF(A204&lt;&gt;$K$11,MIN(O203,VLOOKUP(A204,A:D,4)),)</f>
        <v>0.66100001335144043</v>
      </c>
      <c r="P204">
        <f t="shared" si="7"/>
        <v>0.66733334461847937</v>
      </c>
      <c r="Q204">
        <f t="shared" si="2"/>
        <v>0.73871428484008439</v>
      </c>
      <c r="R204">
        <f t="shared" si="3"/>
        <v>-7.1380940221605016E-2</v>
      </c>
      <c r="S204">
        <f t="shared" si="4"/>
        <v>2.493197131319105E-2</v>
      </c>
      <c r="T204">
        <f t="shared" si="5"/>
        <v>3.7397956969786574E-4</v>
      </c>
      <c r="U204">
        <f t="shared" si="6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8"/>
        <v>203</v>
      </c>
      <c r="I205">
        <f>SUM($F$3:F205)/H205</f>
        <v>7356123.6413177336</v>
      </c>
      <c r="N205">
        <f>IF(A205&lt;&gt;$K$11,MAX(N204,VLOOKUP(A205,A:C,3)),)</f>
        <v>0.80199998617172241</v>
      </c>
      <c r="O205">
        <f>IF(A205&lt;&gt;$K$11,MIN(O204,VLOOKUP(A205,A:D,4)),)</f>
        <v>0.65399998426437378</v>
      </c>
      <c r="P205">
        <f t="shared" si="7"/>
        <v>0.68000000715255737</v>
      </c>
      <c r="Q205">
        <f t="shared" si="2"/>
        <v>0.73135714303879507</v>
      </c>
      <c r="R205">
        <f t="shared" si="3"/>
        <v>-5.1357135886237693E-2</v>
      </c>
      <c r="S205">
        <f t="shared" si="4"/>
        <v>2.8064623981916996E-2</v>
      </c>
      <c r="T205">
        <f t="shared" si="5"/>
        <v>4.2096935972875491E-4</v>
      </c>
      <c r="U205">
        <f t="shared" si="6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8"/>
        <v>204</v>
      </c>
      <c r="I206">
        <f>SUM($F$3:F206)/H206</f>
        <v>7333228.4469975494</v>
      </c>
      <c r="N206">
        <f>IF(A206&lt;&gt;$K$11,MAX(N205,VLOOKUP(A206,A:C,3)),)</f>
        <v>0.80199998617172241</v>
      </c>
      <c r="O206">
        <f>IF(A206&lt;&gt;$K$11,MIN(O205,VLOOKUP(A206,A:D,4)),)</f>
        <v>0.65399998426437378</v>
      </c>
      <c r="P206">
        <f t="shared" si="7"/>
        <v>0.68933335940043128</v>
      </c>
      <c r="Q206">
        <f t="shared" si="2"/>
        <v>0.72507143162545695</v>
      </c>
      <c r="R206">
        <f t="shared" si="3"/>
        <v>-3.5738072225025674E-2</v>
      </c>
      <c r="S206">
        <f t="shared" si="4"/>
        <v>2.8680269004536334E-2</v>
      </c>
      <c r="T206">
        <f t="shared" si="5"/>
        <v>4.3020403506804499E-4</v>
      </c>
      <c r="U206">
        <f t="shared" si="6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8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7"/>
        <v>0.7093333204587301</v>
      </c>
      <c r="Q207">
        <f t="shared" si="2"/>
        <v>0.72157143127350576</v>
      </c>
      <c r="R207">
        <f t="shared" si="3"/>
        <v>-1.223811081477566E-2</v>
      </c>
      <c r="S207">
        <f t="shared" si="4"/>
        <v>2.7428570247831796E-2</v>
      </c>
      <c r="T207">
        <f t="shared" si="5"/>
        <v>4.114285537174769E-4</v>
      </c>
      <c r="U207">
        <f t="shared" si="6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8"/>
        <v>206</v>
      </c>
      <c r="I208">
        <f>SUM($F$3:F208)/H208</f>
        <v>7280339.3358616503</v>
      </c>
      <c r="N208">
        <f>IF(A208&lt;&gt;$K$12,MAX(N207,VLOOKUP(A208,A:C,3)),)</f>
        <v>0.72500002384185791</v>
      </c>
      <c r="O208">
        <f>IF(A208&lt;&gt;$K$12,MIN(O207,VLOOKUP(A208,A:D,4)),)</f>
        <v>0.69099998474121094</v>
      </c>
      <c r="P208">
        <f t="shared" si="7"/>
        <v>0.71133333444595337</v>
      </c>
      <c r="Q208">
        <f t="shared" si="2"/>
        <v>0.71847619471095858</v>
      </c>
      <c r="R208">
        <f t="shared" si="3"/>
        <v>-7.1428602650052131E-3</v>
      </c>
      <c r="S208">
        <f t="shared" si="4"/>
        <v>2.5353742294571022E-2</v>
      </c>
      <c r="T208">
        <f t="shared" si="5"/>
        <v>3.8030613441856532E-4</v>
      </c>
      <c r="U208">
        <f t="shared" si="6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8"/>
        <v>207</v>
      </c>
      <c r="I209">
        <f>SUM($F$3:F209)/H209</f>
        <v>7257311.1265096618</v>
      </c>
      <c r="N209">
        <f>IF(A209&lt;&gt;$K$12,MAX(N208,VLOOKUP(A209,A:C,3)),)</f>
        <v>0.72500002384185791</v>
      </c>
      <c r="O209">
        <f>IF(A209&lt;&gt;$K$12,MIN(O208,VLOOKUP(A209,A:D,4)),)</f>
        <v>0.69099998474121094</v>
      </c>
      <c r="P209">
        <f t="shared" si="7"/>
        <v>0.70366666714350379</v>
      </c>
      <c r="Q209">
        <f t="shared" si="2"/>
        <v>0.71492857592446468</v>
      </c>
      <c r="R209">
        <f t="shared" si="3"/>
        <v>-1.1261908780960894E-2</v>
      </c>
      <c r="S209">
        <f t="shared" si="4"/>
        <v>2.339455748901887E-2</v>
      </c>
      <c r="T209">
        <f t="shared" si="5"/>
        <v>3.5091836233528306E-4</v>
      </c>
      <c r="U209">
        <f t="shared" si="6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8"/>
        <v>208</v>
      </c>
      <c r="I210">
        <f>SUM($F$3:F210)/H210</f>
        <v>7225384.149939904</v>
      </c>
      <c r="N210">
        <f>IF(A210&lt;&gt;$K$12,MAX(N209,VLOOKUP(A210,A:C,3)),)</f>
        <v>0.72500002384185791</v>
      </c>
      <c r="O210">
        <f>IF(A210&lt;&gt;$K$12,MIN(O209,VLOOKUP(A210,A:D,4)),)</f>
        <v>0.69099998474121094</v>
      </c>
      <c r="P210">
        <f t="shared" si="7"/>
        <v>0.6966666579246521</v>
      </c>
      <c r="Q210">
        <f t="shared" si="2"/>
        <v>0.71095238413129536</v>
      </c>
      <c r="R210">
        <f t="shared" si="3"/>
        <v>-1.4285726206643257E-2</v>
      </c>
      <c r="S210">
        <f t="shared" si="4"/>
        <v>2.0945577799868425E-2</v>
      </c>
      <c r="T210">
        <f t="shared" si="5"/>
        <v>3.1418366699802636E-4</v>
      </c>
      <c r="U210">
        <f t="shared" si="6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8"/>
        <v>209</v>
      </c>
      <c r="I211">
        <f>SUM($F$3:F211)/H211</f>
        <v>7196947.3980263155</v>
      </c>
      <c r="N211">
        <f>IF(A211&lt;&gt;$K$12,MAX(N210,VLOOKUP(A211,A:C,3)),)</f>
        <v>0.72500002384185791</v>
      </c>
      <c r="O211">
        <f>IF(A211&lt;&gt;$K$12,MIN(O210,VLOOKUP(A211,A:D,4)),)</f>
        <v>0.68199998140335083</v>
      </c>
      <c r="P211">
        <f t="shared" si="7"/>
        <v>0.69733331600824988</v>
      </c>
      <c r="Q211">
        <f t="shared" si="2"/>
        <v>0.70745238236018593</v>
      </c>
      <c r="R211">
        <f t="shared" si="3"/>
        <v>-1.0119066351936046E-2</v>
      </c>
      <c r="S211">
        <f t="shared" si="4"/>
        <v>1.8880951972234834E-2</v>
      </c>
      <c r="T211">
        <f t="shared" si="5"/>
        <v>2.8321427958352251E-4</v>
      </c>
      <c r="U211">
        <f t="shared" si="6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8"/>
        <v>210</v>
      </c>
      <c r="I212">
        <f>SUM($F$3:F212)/H212</f>
        <v>7172542.4913690472</v>
      </c>
      <c r="N212">
        <f>IF(A212&lt;&gt;$K$12,MAX(N211,VLOOKUP(A212,A:C,3)),)</f>
        <v>0.7369999885559082</v>
      </c>
      <c r="O212">
        <f>IF(A212&lt;&gt;$K$12,MIN(O211,VLOOKUP(A212,A:D,4)),)</f>
        <v>0.68199998140335083</v>
      </c>
      <c r="P212">
        <f t="shared" si="7"/>
        <v>0.72366664807001746</v>
      </c>
      <c r="Q212">
        <f t="shared" si="2"/>
        <v>0.70571428537368774</v>
      </c>
      <c r="R212">
        <f t="shared" si="3"/>
        <v>1.7952362696329716E-2</v>
      </c>
      <c r="S212">
        <f t="shared" si="4"/>
        <v>1.7142854985736682E-2</v>
      </c>
      <c r="T212">
        <f t="shared" si="5"/>
        <v>2.5714282478605025E-4</v>
      </c>
      <c r="U212">
        <f t="shared" si="6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8"/>
        <v>211</v>
      </c>
      <c r="I213">
        <f>SUM($F$3:F213)/H213</f>
        <v>7150645.6122630332</v>
      </c>
      <c r="N213">
        <f>IF(A213&lt;&gt;$K$12,MAX(N212,VLOOKUP(A213,A:C,3)),)</f>
        <v>0.7369999885559082</v>
      </c>
      <c r="O213">
        <f>IF(A213&lt;&gt;$K$12,MIN(O212,VLOOKUP(A213,A:D,4)),)</f>
        <v>0.68199998140335083</v>
      </c>
      <c r="P213">
        <f t="shared" si="7"/>
        <v>0.72200000286102295</v>
      </c>
      <c r="Q213">
        <f t="shared" si="2"/>
        <v>0.7037619040125892</v>
      </c>
      <c r="R213">
        <f t="shared" si="3"/>
        <v>1.8238098848433748E-2</v>
      </c>
      <c r="S213">
        <f t="shared" si="4"/>
        <v>1.5190473624638165E-2</v>
      </c>
      <c r="T213">
        <f t="shared" si="5"/>
        <v>2.2785710436957248E-4</v>
      </c>
      <c r="U213">
        <f t="shared" si="6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8"/>
        <v>212</v>
      </c>
      <c r="I214">
        <f>SUM($F$3:F214)/H214</f>
        <v>7117937.8546580188</v>
      </c>
      <c r="N214">
        <f>IF(A214&lt;&gt;$K$12,MAX(N213,VLOOKUP(A214,A:C,3)),)</f>
        <v>0.7369999885559082</v>
      </c>
      <c r="O214">
        <f>IF(A214&lt;&gt;$K$12,MIN(O213,VLOOKUP(A214,A:D,4)),)</f>
        <v>0.68199998140335083</v>
      </c>
      <c r="P214">
        <f t="shared" si="7"/>
        <v>0.72600001096725464</v>
      </c>
      <c r="Q214">
        <f t="shared" si="2"/>
        <v>0.70283333318574093</v>
      </c>
      <c r="R214">
        <f t="shared" si="3"/>
        <v>2.3166677781513711E-2</v>
      </c>
      <c r="S214">
        <f t="shared" si="4"/>
        <v>1.4380950506041656E-2</v>
      </c>
      <c r="T214">
        <f t="shared" si="5"/>
        <v>2.1571425759062484E-4</v>
      </c>
      <c r="U214">
        <f t="shared" si="6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8"/>
        <v>213</v>
      </c>
      <c r="I215">
        <f>SUM($F$3:F215)/H215</f>
        <v>7104389.3201291077</v>
      </c>
      <c r="N215">
        <f>IF(A215&lt;&gt;$K$12,MAX(N214,VLOOKUP(A215,A:C,3)),)</f>
        <v>0.7369999885559082</v>
      </c>
      <c r="O215">
        <f>IF(A215&lt;&gt;$K$12,MIN(O214,VLOOKUP(A215,A:D,4)),)</f>
        <v>0.68199998140335083</v>
      </c>
      <c r="P215">
        <f t="shared" si="7"/>
        <v>0.72600001096725464</v>
      </c>
      <c r="Q215">
        <f t="shared" si="2"/>
        <v>0.7033809536979313</v>
      </c>
      <c r="R215">
        <f t="shared" si="3"/>
        <v>2.2619057269323339E-2</v>
      </c>
      <c r="S215">
        <f t="shared" si="4"/>
        <v>1.4850339516490492E-2</v>
      </c>
      <c r="T215">
        <f t="shared" si="5"/>
        <v>2.2275509274735737E-4</v>
      </c>
      <c r="U215">
        <f t="shared" si="6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8"/>
        <v>214</v>
      </c>
      <c r="I216">
        <f>SUM($F$3:F216)/H216</f>
        <v>7089084.7205023365</v>
      </c>
      <c r="N216">
        <f>IF(A216&lt;&gt;$K$12,MAX(N215,VLOOKUP(A216,A:C,3)),)</f>
        <v>0.7369999885559082</v>
      </c>
      <c r="O216">
        <f>IF(A216&lt;&gt;$K$12,MIN(O215,VLOOKUP(A216,A:D,4)),)</f>
        <v>0.68199998140335083</v>
      </c>
      <c r="P216">
        <f t="shared" si="7"/>
        <v>0.72766665617624915</v>
      </c>
      <c r="Q216">
        <f t="shared" si="2"/>
        <v>0.70471428547586712</v>
      </c>
      <c r="R216">
        <f t="shared" si="3"/>
        <v>2.295237070038203E-2</v>
      </c>
      <c r="S216">
        <f t="shared" si="4"/>
        <v>1.6142855087916068E-2</v>
      </c>
      <c r="T216">
        <f t="shared" si="5"/>
        <v>2.4214282631874101E-4</v>
      </c>
      <c r="U216">
        <f t="shared" si="6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8"/>
        <v>215</v>
      </c>
      <c r="I217">
        <f>SUM($F$3:F217)/H217</f>
        <v>7062285.7264534887</v>
      </c>
      <c r="N217">
        <f>IF(A217&lt;&gt;$K$12,MAX(N216,VLOOKUP(A217,A:C,3)),)</f>
        <v>0.73799997568130493</v>
      </c>
      <c r="O217">
        <f>IF(A217&lt;&gt;$K$12,MIN(O216,VLOOKUP(A217,A:D,4)),)</f>
        <v>0.68199998140335083</v>
      </c>
      <c r="P217">
        <f t="shared" si="7"/>
        <v>0.73366665840148926</v>
      </c>
      <c r="Q217">
        <f t="shared" si="2"/>
        <v>0.70814285675684618</v>
      </c>
      <c r="R217">
        <f t="shared" si="3"/>
        <v>2.5523801644643074E-2</v>
      </c>
      <c r="S217">
        <f t="shared" si="4"/>
        <v>1.6360541184743244E-2</v>
      </c>
      <c r="T217">
        <f t="shared" si="5"/>
        <v>2.4540811777114865E-4</v>
      </c>
      <c r="U217">
        <f t="shared" si="6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8"/>
        <v>216</v>
      </c>
      <c r="I218">
        <f>SUM($F$3:F218)/H218</f>
        <v>7033717.2740162034</v>
      </c>
      <c r="N218">
        <f>IF(A218&lt;&gt;$K$12,MAX(N217,VLOOKUP(A218,A:C,3)),)</f>
        <v>0.73799997568130493</v>
      </c>
      <c r="O218">
        <f>IF(A218&lt;&gt;$K$12,MIN(O217,VLOOKUP(A218,A:D,4)),)</f>
        <v>0.68199998140335083</v>
      </c>
      <c r="P218">
        <f t="shared" si="7"/>
        <v>0.73033334811528527</v>
      </c>
      <c r="Q218">
        <f t="shared" si="2"/>
        <v>0.712642857006618</v>
      </c>
      <c r="R218">
        <f t="shared" si="3"/>
        <v>1.7690491108667272E-2</v>
      </c>
      <c r="S218">
        <f t="shared" si="4"/>
        <v>1.4404762358892534E-2</v>
      </c>
      <c r="T218">
        <f t="shared" si="5"/>
        <v>2.16071435383388E-4</v>
      </c>
      <c r="U218">
        <f t="shared" si="6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8"/>
        <v>217</v>
      </c>
      <c r="I219">
        <f>SUM($F$3:F219)/H219</f>
        <v>7016633.3234447008</v>
      </c>
      <c r="N219">
        <f>IF(A219&lt;&gt;$K$12,MAX(N218,VLOOKUP(A219,A:C,3)),)</f>
        <v>0.74800002574920654</v>
      </c>
      <c r="O219">
        <f>IF(A219&lt;&gt;$K$12,MIN(O218,VLOOKUP(A219,A:D,4)),)</f>
        <v>0.68199998140335083</v>
      </c>
      <c r="P219">
        <f t="shared" si="7"/>
        <v>0.74366666873296106</v>
      </c>
      <c r="Q219">
        <f t="shared" si="2"/>
        <v>0.71719047569093264</v>
      </c>
      <c r="R219">
        <f t="shared" si="3"/>
        <v>2.6476193042028418E-2</v>
      </c>
      <c r="S219">
        <f t="shared" si="4"/>
        <v>1.3639456966296331E-2</v>
      </c>
      <c r="T219">
        <f t="shared" si="5"/>
        <v>2.0459185449444496E-4</v>
      </c>
      <c r="U219">
        <f t="shared" si="6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8"/>
        <v>218</v>
      </c>
      <c r="I220">
        <f>SUM($F$3:F220)/H220</f>
        <v>6986962.0696674315</v>
      </c>
      <c r="N220">
        <f>IF(A220&lt;&gt;$K$12,MAX(N219,VLOOKUP(A220,A:C,3)),)</f>
        <v>0.74800002574920654</v>
      </c>
      <c r="O220">
        <f>IF(A220&lt;&gt;$K$12,MIN(O219,VLOOKUP(A220,A:D,4)),)</f>
        <v>0.68199998140335083</v>
      </c>
      <c r="P220">
        <f t="shared" si="7"/>
        <v>0.74099999666213989</v>
      </c>
      <c r="Q220">
        <f t="shared" si="2"/>
        <v>0.72088094978105466</v>
      </c>
      <c r="R220">
        <f t="shared" si="3"/>
        <v>2.0119046881085234E-2</v>
      </c>
      <c r="S220">
        <f t="shared" si="4"/>
        <v>1.2295921846311888E-2</v>
      </c>
      <c r="T220">
        <f t="shared" si="5"/>
        <v>1.8443882769467832E-4</v>
      </c>
      <c r="U220">
        <f t="shared" si="6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8"/>
        <v>219</v>
      </c>
      <c r="I221">
        <f>SUM($F$3:F221)/H221</f>
        <v>6966069.54880137</v>
      </c>
      <c r="N221">
        <f>IF(A221&lt;&gt;$K$12,MAX(N220,VLOOKUP(A221,A:C,3)),)</f>
        <v>0.74800002574920654</v>
      </c>
      <c r="O221">
        <f>IF(A221&lt;&gt;$K$12,MIN(O220,VLOOKUP(A221,A:D,4)),)</f>
        <v>0.68199998140335083</v>
      </c>
      <c r="P221">
        <f t="shared" si="7"/>
        <v>0.72633332014083862</v>
      </c>
      <c r="Q221">
        <f t="shared" si="2"/>
        <v>0.72209523547263377</v>
      </c>
      <c r="R221">
        <f t="shared" si="3"/>
        <v>4.2380846682048556E-3</v>
      </c>
      <c r="S221">
        <f t="shared" si="4"/>
        <v>1.135374271139806E-2</v>
      </c>
      <c r="T221">
        <f t="shared" si="5"/>
        <v>1.7030614067097089E-4</v>
      </c>
      <c r="U221">
        <f t="shared" si="6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8"/>
        <v>220</v>
      </c>
      <c r="I222">
        <f>SUM($F$3:F222)/H222</f>
        <v>6946613.3235795451</v>
      </c>
      <c r="N222">
        <f>IF(A222&lt;&gt;$K$12,MAX(N221,VLOOKUP(A222,A:C,3)),)</f>
        <v>0.74800002574920654</v>
      </c>
      <c r="O222">
        <f>IF(A222&lt;&gt;$K$12,MIN(O221,VLOOKUP(A222,A:D,4)),)</f>
        <v>0.68199998140335083</v>
      </c>
      <c r="P222">
        <f t="shared" si="7"/>
        <v>0.71933333079020179</v>
      </c>
      <c r="Q222">
        <f t="shared" si="2"/>
        <v>0.72266666378293709</v>
      </c>
      <c r="R222">
        <f t="shared" si="3"/>
        <v>-3.333332992735305E-3</v>
      </c>
      <c r="S222">
        <f t="shared" si="4"/>
        <v>1.0619049169579366E-2</v>
      </c>
      <c r="T222">
        <f t="shared" si="5"/>
        <v>1.5928573754369049E-4</v>
      </c>
      <c r="U222">
        <f t="shared" si="6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8"/>
        <v>221</v>
      </c>
      <c r="I223">
        <f>SUM($F$3:F223)/H223</f>
        <v>6918131.3628393663</v>
      </c>
      <c r="N223">
        <f>IF(A223&lt;&gt;$K$12,MAX(N222,VLOOKUP(A223,A:C,3)),)</f>
        <v>0.74800002574920654</v>
      </c>
      <c r="O223">
        <f>IF(A223&lt;&gt;$K$12,MIN(O222,VLOOKUP(A223,A:D,4)),)</f>
        <v>0.68199998140335083</v>
      </c>
      <c r="P223">
        <f t="shared" si="7"/>
        <v>0.72200000286102295</v>
      </c>
      <c r="Q223">
        <f t="shared" si="2"/>
        <v>0.72397618776275985</v>
      </c>
      <c r="R223">
        <f t="shared" si="3"/>
        <v>-1.9761849017368993E-3</v>
      </c>
      <c r="S223">
        <f t="shared" si="4"/>
        <v>8.9795954373418363E-3</v>
      </c>
      <c r="T223">
        <f t="shared" si="5"/>
        <v>1.3469393156012753E-4</v>
      </c>
      <c r="U223">
        <f t="shared" si="6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8"/>
        <v>222</v>
      </c>
      <c r="I224">
        <f>SUM($F$3:F224)/H224</f>
        <v>6893725.8747184686</v>
      </c>
      <c r="N224">
        <f>IF(A224&lt;&gt;$K$12,MAX(N223,VLOOKUP(A224,A:C,3)),)</f>
        <v>0.74800002574920654</v>
      </c>
      <c r="O224">
        <f>IF(A224&lt;&gt;$K$12,MIN(O223,VLOOKUP(A224,A:D,4)),)</f>
        <v>0.68199998140335083</v>
      </c>
      <c r="P224">
        <f t="shared" si="7"/>
        <v>0.7279999852180481</v>
      </c>
      <c r="Q224">
        <f t="shared" si="2"/>
        <v>0.72621428256943099</v>
      </c>
      <c r="R224">
        <f t="shared" si="3"/>
        <v>1.7857026486171046E-3</v>
      </c>
      <c r="S224">
        <f t="shared" si="4"/>
        <v>6.7380936372847889E-3</v>
      </c>
      <c r="T224">
        <f t="shared" si="5"/>
        <v>1.0107140455927183E-4</v>
      </c>
      <c r="U224">
        <f t="shared" si="6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8"/>
        <v>223</v>
      </c>
      <c r="I225">
        <f>SUM($F$3:F225)/H225</f>
        <v>6873002.888733184</v>
      </c>
      <c r="N225">
        <f>IF(A225&lt;&gt;$K$12,MAX(N224,VLOOKUP(A225,A:C,3)),)</f>
        <v>0.74800002574920654</v>
      </c>
      <c r="O225">
        <f>IF(A225&lt;&gt;$K$12,MIN(O224,VLOOKUP(A225,A:D,4)),)</f>
        <v>0.68199998140335083</v>
      </c>
      <c r="P225">
        <f t="shared" si="7"/>
        <v>0.731333335240682</v>
      </c>
      <c r="Q225">
        <f t="shared" si="2"/>
        <v>0.72864285537174767</v>
      </c>
      <c r="R225">
        <f t="shared" si="3"/>
        <v>2.6904798689343368E-3</v>
      </c>
      <c r="S225">
        <f t="shared" si="4"/>
        <v>5.255104327688419E-3</v>
      </c>
      <c r="T225">
        <f t="shared" si="5"/>
        <v>7.8826564915326276E-5</v>
      </c>
      <c r="U225">
        <f t="shared" si="6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8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7"/>
        <v>0.74066666762034095</v>
      </c>
      <c r="Q226">
        <f t="shared" si="2"/>
        <v>0.72985714248248512</v>
      </c>
      <c r="R226">
        <f t="shared" si="3"/>
        <v>1.0809525137855824E-2</v>
      </c>
      <c r="S226">
        <f t="shared" si="4"/>
        <v>5.9319742682839892E-3</v>
      </c>
      <c r="T226">
        <f t="shared" si="5"/>
        <v>8.8979614024259839E-5</v>
      </c>
      <c r="U226">
        <f t="shared" si="6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8"/>
        <v>225</v>
      </c>
      <c r="I227">
        <f>SUM($F$3:F227)/H227</f>
        <v>6828489.6363888886</v>
      </c>
      <c r="N227">
        <f>IF(A227&lt;&gt;$K$13,MAX(N226,VLOOKUP(A227,A:C,3)),)</f>
        <v>0.75599998235702515</v>
      </c>
      <c r="O227">
        <f>IF(A227&lt;&gt;$K$13,MIN(O226,VLOOKUP(A227,A:D,4)),)</f>
        <v>0.74400001764297485</v>
      </c>
      <c r="P227">
        <f t="shared" si="7"/>
        <v>0.75100000699361169</v>
      </c>
      <c r="Q227">
        <f t="shared" si="2"/>
        <v>0.73192857134909861</v>
      </c>
      <c r="R227">
        <f t="shared" si="3"/>
        <v>1.9071435644513079E-2</v>
      </c>
      <c r="S227">
        <f t="shared" si="4"/>
        <v>7.1938773807214374E-3</v>
      </c>
      <c r="T227">
        <f t="shared" si="5"/>
        <v>1.0790816071082156E-4</v>
      </c>
      <c r="U227">
        <f t="shared" si="6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8"/>
        <v>226</v>
      </c>
      <c r="I228">
        <f>SUM($F$3:F228)/H228</f>
        <v>6814603.3990597343</v>
      </c>
      <c r="N228">
        <f>IF(A228&lt;&gt;$K$13,MAX(N227,VLOOKUP(A228,A:C,3)),)</f>
        <v>0.76200002431869507</v>
      </c>
      <c r="O228">
        <f>IF(A228&lt;&gt;$K$13,MIN(O227,VLOOKUP(A228,A:D,4)),)</f>
        <v>0.74400001764297485</v>
      </c>
      <c r="P228">
        <f t="shared" si="7"/>
        <v>0.7573333581288656</v>
      </c>
      <c r="Q228">
        <f t="shared" si="2"/>
        <v>0.73416666757492799</v>
      </c>
      <c r="R228">
        <f t="shared" si="3"/>
        <v>2.3166690553937608E-2</v>
      </c>
      <c r="S228">
        <f t="shared" si="4"/>
        <v>8.9761943233256682E-3</v>
      </c>
      <c r="T228">
        <f t="shared" si="5"/>
        <v>1.3464291484988501E-4</v>
      </c>
      <c r="U228">
        <f t="shared" si="6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8"/>
        <v>227</v>
      </c>
      <c r="I229">
        <f>SUM($F$3:F229)/H229</f>
        <v>6796578.7276982376</v>
      </c>
      <c r="N229">
        <f>IF(A229&lt;&gt;$K$13,MAX(N228,VLOOKUP(A229,A:C,3)),)</f>
        <v>0.7850000262260437</v>
      </c>
      <c r="O229">
        <f>IF(A229&lt;&gt;$K$13,MIN(O228,VLOOKUP(A229,A:D,4)),)</f>
        <v>0.74400001764297485</v>
      </c>
      <c r="P229">
        <f t="shared" si="7"/>
        <v>0.77866667509078979</v>
      </c>
      <c r="Q229">
        <f t="shared" si="2"/>
        <v>0.73792857215518048</v>
      </c>
      <c r="R229">
        <f t="shared" si="3"/>
        <v>4.0738102935609311E-2</v>
      </c>
      <c r="S229">
        <f t="shared" si="4"/>
        <v>1.210884861394663E-2</v>
      </c>
      <c r="T229">
        <f t="shared" si="5"/>
        <v>1.8163272920919944E-4</v>
      </c>
      <c r="U229">
        <f t="shared" si="6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8"/>
        <v>228</v>
      </c>
      <c r="I230">
        <f>SUM($F$3:F230)/H230</f>
        <v>6786321.8034539474</v>
      </c>
      <c r="N230">
        <f>IF(A230&lt;&gt;$K$13,MAX(N229,VLOOKUP(A230,A:C,3)),)</f>
        <v>0.78799998760223389</v>
      </c>
      <c r="O230">
        <f>IF(A230&lt;&gt;$K$13,MIN(O229,VLOOKUP(A230,A:D,4)),)</f>
        <v>0.74400001764297485</v>
      </c>
      <c r="P230">
        <f t="shared" si="7"/>
        <v>0.78200000524520874</v>
      </c>
      <c r="Q230">
        <f t="shared" si="2"/>
        <v>0.74180952566010627</v>
      </c>
      <c r="R230">
        <f t="shared" si="3"/>
        <v>4.0190479585102468E-2</v>
      </c>
      <c r="S230">
        <f t="shared" si="4"/>
        <v>1.4802726555843795E-2</v>
      </c>
      <c r="T230">
        <f t="shared" si="5"/>
        <v>2.2204089833765693E-4</v>
      </c>
      <c r="U230">
        <f t="shared" si="6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8"/>
        <v>229</v>
      </c>
      <c r="I231">
        <f>SUM($F$3:F231)/H231</f>
        <v>6768379.8130458519</v>
      </c>
      <c r="N231">
        <f>IF(A231&lt;&gt;$K$13,MAX(N230,VLOOKUP(A231,A:C,3)),)</f>
        <v>0.78899997472763062</v>
      </c>
      <c r="O231">
        <f>IF(A231&lt;&gt;$K$13,MIN(O230,VLOOKUP(A231,A:D,4)),)</f>
        <v>0.74400001764297485</v>
      </c>
      <c r="P231">
        <f t="shared" si="7"/>
        <v>0.78333332141240442</v>
      </c>
      <c r="Q231">
        <f t="shared" si="2"/>
        <v>0.74535714444660006</v>
      </c>
      <c r="R231">
        <f t="shared" si="3"/>
        <v>3.7976176965804354E-2</v>
      </c>
      <c r="S231">
        <f t="shared" si="4"/>
        <v>1.7935377805411417E-2</v>
      </c>
      <c r="T231">
        <f t="shared" si="5"/>
        <v>2.6903066708117124E-4</v>
      </c>
      <c r="U231">
        <f t="shared" si="6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8"/>
        <v>230</v>
      </c>
      <c r="I232">
        <f>SUM($F$3:F232)/H232</f>
        <v>6746737.7269021738</v>
      </c>
      <c r="N232">
        <f>IF(A232&lt;&gt;$K$13,MAX(N231,VLOOKUP(A232,A:C,3)),)</f>
        <v>0.79400002956390381</v>
      </c>
      <c r="O232">
        <f>IF(A232&lt;&gt;$K$13,MIN(O231,VLOOKUP(A232,A:D,4)),)</f>
        <v>0.74400001764297485</v>
      </c>
      <c r="P232">
        <f t="shared" si="7"/>
        <v>0.77666668097178138</v>
      </c>
      <c r="Q232">
        <f t="shared" si="2"/>
        <v>0.74866666822206407</v>
      </c>
      <c r="R232">
        <f t="shared" si="3"/>
        <v>2.8000012749717307E-2</v>
      </c>
      <c r="S232">
        <f t="shared" si="4"/>
        <v>1.9571434072896743E-2</v>
      </c>
      <c r="T232">
        <f t="shared" si="5"/>
        <v>2.9357151109345116E-4</v>
      </c>
      <c r="U232">
        <f t="shared" si="6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8"/>
        <v>231</v>
      </c>
      <c r="I233">
        <f>SUM($F$3:F233)/H233</f>
        <v>6722069.165313853</v>
      </c>
      <c r="N233">
        <f>IF(A233&lt;&gt;$K$13,MAX(N232,VLOOKUP(A233,A:C,3)),)</f>
        <v>0.79400002956390381</v>
      </c>
      <c r="O233">
        <f>IF(A233&lt;&gt;$K$13,MIN(O232,VLOOKUP(A233,A:D,4)),)</f>
        <v>0.74400001764297485</v>
      </c>
      <c r="P233">
        <f t="shared" si="7"/>
        <v>0.7776666680971781</v>
      </c>
      <c r="Q233">
        <f t="shared" si="2"/>
        <v>0.75109523960522229</v>
      </c>
      <c r="R233">
        <f t="shared" si="3"/>
        <v>2.6571428491955817E-2</v>
      </c>
      <c r="S233">
        <f t="shared" si="4"/>
        <v>2.1299324473556185E-2</v>
      </c>
      <c r="T233">
        <f t="shared" si="5"/>
        <v>3.1948986710334274E-4</v>
      </c>
      <c r="U233">
        <f t="shared" si="6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8"/>
        <v>232</v>
      </c>
      <c r="I234">
        <f>SUM($F$3:F234)/H234</f>
        <v>6698385.2464978453</v>
      </c>
      <c r="N234">
        <f>IF(A234&lt;&gt;$K$13,MAX(N233,VLOOKUP(A234,A:C,3)),)</f>
        <v>0.79400002956390381</v>
      </c>
      <c r="O234">
        <f>IF(A234&lt;&gt;$K$13,MIN(O233,VLOOKUP(A234,A:D,4)),)</f>
        <v>0.74400001764297485</v>
      </c>
      <c r="P234">
        <f t="shared" si="7"/>
        <v>0.78200000524520874</v>
      </c>
      <c r="Q234">
        <f t="shared" si="2"/>
        <v>0.75402381164687005</v>
      </c>
      <c r="R234">
        <f t="shared" si="3"/>
        <v>2.7976193598338694E-2</v>
      </c>
      <c r="S234">
        <f t="shared" si="4"/>
        <v>2.2785718951906477E-2</v>
      </c>
      <c r="T234">
        <f t="shared" si="5"/>
        <v>3.4178578427859714E-4</v>
      </c>
      <c r="U234">
        <f t="shared" si="6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8"/>
        <v>233</v>
      </c>
      <c r="I235">
        <f>SUM($F$3:F235)/H235</f>
        <v>6679753.1338519314</v>
      </c>
      <c r="N235">
        <f>IF(A235&lt;&gt;$K$13,MAX(N234,VLOOKUP(A235,A:C,3)),)</f>
        <v>0.79400002956390381</v>
      </c>
      <c r="O235">
        <f>IF(A235&lt;&gt;$K$13,MIN(O234,VLOOKUP(A235,A:D,4)),)</f>
        <v>0.74400001764297485</v>
      </c>
      <c r="P235">
        <f t="shared" si="7"/>
        <v>0.77466666698455811</v>
      </c>
      <c r="Q235">
        <f t="shared" si="2"/>
        <v>0.75747619356427864</v>
      </c>
      <c r="R235">
        <f t="shared" si="3"/>
        <v>1.7190473420279462E-2</v>
      </c>
      <c r="S235">
        <f t="shared" si="4"/>
        <v>2.1809524013882586E-2</v>
      </c>
      <c r="T235">
        <f t="shared" si="5"/>
        <v>3.2714286020823878E-4</v>
      </c>
      <c r="U235">
        <f t="shared" si="6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8"/>
        <v>234</v>
      </c>
      <c r="I236">
        <f>SUM($F$3:F236)/H236</f>
        <v>6660239.65892094</v>
      </c>
      <c r="N236">
        <f>IF(A236&lt;&gt;$K$13,MAX(N235,VLOOKUP(A236,A:C,3)),)</f>
        <v>0.80500000715255737</v>
      </c>
      <c r="O236">
        <f>IF(A236&lt;&gt;$K$13,MIN(O235,VLOOKUP(A236,A:D,4)),)</f>
        <v>0.74400001764297485</v>
      </c>
      <c r="P236">
        <f t="shared" si="7"/>
        <v>0.79366666078567505</v>
      </c>
      <c r="Q236">
        <f t="shared" si="2"/>
        <v>0.76278571713538401</v>
      </c>
      <c r="R236">
        <f t="shared" si="3"/>
        <v>3.0880943650291037E-2</v>
      </c>
      <c r="S236">
        <f t="shared" si="4"/>
        <v>2.091156382139036E-2</v>
      </c>
      <c r="T236">
        <f t="shared" si="5"/>
        <v>3.1367345732085538E-4</v>
      </c>
      <c r="U236">
        <f t="shared" si="6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8"/>
        <v>235</v>
      </c>
      <c r="I237">
        <f>SUM($F$3:F237)/H237</f>
        <v>6639288.7922872342</v>
      </c>
      <c r="N237">
        <f>IF(A237&lt;&gt;$K$13,MAX(N236,VLOOKUP(A237,A:C,3)),)</f>
        <v>0.80500000715255737</v>
      </c>
      <c r="O237">
        <f>IF(A237&lt;&gt;$K$13,MIN(O236,VLOOKUP(A237,A:D,4)),)</f>
        <v>0.74400001764297485</v>
      </c>
      <c r="P237">
        <f t="shared" si="7"/>
        <v>0.79500001668930054</v>
      </c>
      <c r="Q237">
        <f t="shared" si="2"/>
        <v>0.76800000383740386</v>
      </c>
      <c r="R237">
        <f t="shared" si="3"/>
        <v>2.7000012851896682E-2</v>
      </c>
      <c r="S237">
        <f t="shared" si="4"/>
        <v>1.8809523712210081E-2</v>
      </c>
      <c r="T237">
        <f t="shared" si="5"/>
        <v>2.8214285568315122E-4</v>
      </c>
      <c r="U237">
        <f t="shared" si="6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8"/>
        <v>236</v>
      </c>
      <c r="I238">
        <f>SUM($F$3:F238)/H238</f>
        <v>6616601.5558792371</v>
      </c>
      <c r="N238">
        <f>IF(A238&lt;&gt;$K$13,MAX(N237,VLOOKUP(A238,A:C,3)),)</f>
        <v>0.81000000238418579</v>
      </c>
      <c r="O238">
        <f>IF(A238&lt;&gt;$K$13,MIN(O237,VLOOKUP(A238,A:D,4)),)</f>
        <v>0.74400001764297485</v>
      </c>
      <c r="P238">
        <f t="shared" si="7"/>
        <v>0.80200000603993737</v>
      </c>
      <c r="Q238">
        <f t="shared" si="2"/>
        <v>0.77328571961039594</v>
      </c>
      <c r="R238">
        <f t="shared" si="3"/>
        <v>2.8714286429541436E-2</v>
      </c>
      <c r="S238">
        <f t="shared" si="4"/>
        <v>1.6115644351154739E-2</v>
      </c>
      <c r="T238">
        <f t="shared" si="5"/>
        <v>2.4173466526732109E-4</v>
      </c>
      <c r="U238">
        <f t="shared" si="6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8"/>
        <v>237</v>
      </c>
      <c r="I239">
        <f>SUM($F$3:F239)/H239</f>
        <v>6609180.4607067509</v>
      </c>
      <c r="N239">
        <f>IF(A239&lt;&gt;$K$13,MAX(N238,VLOOKUP(A239,A:C,3)),)</f>
        <v>0.82999998331069946</v>
      </c>
      <c r="O239">
        <f>IF(A239&lt;&gt;$K$13,MIN(O238,VLOOKUP(A239,A:D,4)),)</f>
        <v>0.74400001764297485</v>
      </c>
      <c r="P239">
        <f t="shared" si="7"/>
        <v>0.82266666491826379</v>
      </c>
      <c r="Q239">
        <f t="shared" si="2"/>
        <v>0.77980952887308042</v>
      </c>
      <c r="R239">
        <f t="shared" si="3"/>
        <v>4.2857136045183375E-2</v>
      </c>
      <c r="S239">
        <f t="shared" si="4"/>
        <v>1.4571425460633789E-2</v>
      </c>
      <c r="T239">
        <f t="shared" si="5"/>
        <v>2.1857138190950682E-4</v>
      </c>
      <c r="U239">
        <f t="shared" si="6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8"/>
        <v>238</v>
      </c>
      <c r="I240">
        <f>SUM($F$3:F240)/H240</f>
        <v>6602667.937762605</v>
      </c>
      <c r="N240">
        <f>IF(A240&lt;&gt;$K$13,MAX(N239,VLOOKUP(A240,A:C,3)),)</f>
        <v>0.82999998331069946</v>
      </c>
      <c r="O240">
        <f>IF(A240&lt;&gt;$K$13,MIN(O239,VLOOKUP(A240,A:D,4)),)</f>
        <v>0.74400001764297485</v>
      </c>
      <c r="P240">
        <f t="shared" si="7"/>
        <v>0.82266666491826379</v>
      </c>
      <c r="Q240">
        <f t="shared" si="2"/>
        <v>0.78566667153721781</v>
      </c>
      <c r="R240">
        <f t="shared" si="3"/>
        <v>3.6999993381045981E-2</v>
      </c>
      <c r="S240">
        <f t="shared" si="4"/>
        <v>1.5380950809336087E-2</v>
      </c>
      <c r="T240">
        <f t="shared" si="5"/>
        <v>2.3071426214004128E-4</v>
      </c>
      <c r="U240">
        <f t="shared" si="6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8"/>
        <v>239</v>
      </c>
      <c r="I241">
        <f>SUM($F$3:F241)/H241</f>
        <v>6582222.8878138075</v>
      </c>
      <c r="N241">
        <f>IF(A241&lt;&gt;$K$13,MAX(N240,VLOOKUP(A241,A:C,3)),)</f>
        <v>0.82999998331069946</v>
      </c>
      <c r="O241">
        <f>IF(A241&lt;&gt;$K$13,MIN(O240,VLOOKUP(A241,A:D,4)),)</f>
        <v>0.74400001764297485</v>
      </c>
      <c r="P241">
        <f t="shared" si="7"/>
        <v>0.81566665569941199</v>
      </c>
      <c r="Q241">
        <f t="shared" si="2"/>
        <v>0.79028571787334634</v>
      </c>
      <c r="R241">
        <f t="shared" si="3"/>
        <v>2.5380937826065653E-2</v>
      </c>
      <c r="S241">
        <f t="shared" si="4"/>
        <v>1.5707480258682165E-2</v>
      </c>
      <c r="T241">
        <f t="shared" si="5"/>
        <v>2.3561220388023247E-4</v>
      </c>
      <c r="U241">
        <f t="shared" si="6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8"/>
        <v>240</v>
      </c>
      <c r="I242">
        <f>SUM($F$3:F242)/H242</f>
        <v>6562514.8757812502</v>
      </c>
      <c r="N242">
        <f>IF(A242&lt;&gt;$K$13,MAX(N241,VLOOKUP(A242,A:C,3)),)</f>
        <v>0.82999998331069946</v>
      </c>
      <c r="O242">
        <f>IF(A242&lt;&gt;$K$13,MIN(O241,VLOOKUP(A242,A:D,4)),)</f>
        <v>0.74400001764297485</v>
      </c>
      <c r="P242">
        <f t="shared" si="7"/>
        <v>0.8216666579246521</v>
      </c>
      <c r="Q242">
        <f t="shared" si="2"/>
        <v>0.79488095357304522</v>
      </c>
      <c r="R242">
        <f t="shared" si="3"/>
        <v>2.6785704351606876E-2</v>
      </c>
      <c r="S242">
        <f t="shared" si="4"/>
        <v>1.5768706393079694E-2</v>
      </c>
      <c r="T242">
        <f t="shared" si="5"/>
        <v>2.3653059589619541E-4</v>
      </c>
      <c r="U242">
        <f t="shared" si="6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8"/>
        <v>241</v>
      </c>
      <c r="I243">
        <f>SUM($F$3:F243)/H243</f>
        <v>6546935.5733921165</v>
      </c>
      <c r="N243">
        <f>IF(A243&lt;&gt;$K$13,MAX(N242,VLOOKUP(A243,A:C,3)),)</f>
        <v>0.84299999475479126</v>
      </c>
      <c r="O243">
        <f>IF(A243&lt;&gt;$K$13,MIN(O242,VLOOKUP(A243,A:D,4)),)</f>
        <v>0.74400001764297485</v>
      </c>
      <c r="P243">
        <f t="shared" si="7"/>
        <v>0.83933333555857337</v>
      </c>
      <c r="Q243">
        <f t="shared" si="2"/>
        <v>0.79921428646360115</v>
      </c>
      <c r="R243">
        <f t="shared" si="3"/>
        <v>4.0119049094972214E-2</v>
      </c>
      <c r="S243">
        <f t="shared" si="4"/>
        <v>1.8387752325356405E-2</v>
      </c>
      <c r="T243">
        <f t="shared" si="5"/>
        <v>2.7581628488034606E-4</v>
      </c>
      <c r="U243">
        <f t="shared" si="6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8"/>
        <v>242</v>
      </c>
      <c r="I244">
        <f>SUM($F$3:F244)/H244</f>
        <v>6528310.2776342975</v>
      </c>
      <c r="N244">
        <f>IF(A244&lt;&gt;$K$13,MAX(N243,VLOOKUP(A244,A:C,3)),)</f>
        <v>0.85500001907348633</v>
      </c>
      <c r="O244">
        <f>IF(A244&lt;&gt;$K$13,MIN(O243,VLOOKUP(A244,A:D,4)),)</f>
        <v>0.74400001764297485</v>
      </c>
      <c r="P244">
        <f t="shared" si="7"/>
        <v>0.84933334589004517</v>
      </c>
      <c r="Q244">
        <f t="shared" si="2"/>
        <v>0.8040238107953751</v>
      </c>
      <c r="R244">
        <f t="shared" si="3"/>
        <v>4.5309535094670061E-2</v>
      </c>
      <c r="S244">
        <f t="shared" si="4"/>
        <v>2.1027208590994051E-2</v>
      </c>
      <c r="T244">
        <f t="shared" si="5"/>
        <v>3.1540812886491075E-4</v>
      </c>
      <c r="U244">
        <f t="shared" si="6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8"/>
        <v>243</v>
      </c>
      <c r="I245">
        <f>SUM($F$3:F245)/H245</f>
        <v>6510578.5933641978</v>
      </c>
      <c r="N245">
        <f>IF(A245&lt;&gt;$K$13,MAX(N244,VLOOKUP(A245,A:C,3)),)</f>
        <v>0.86000001430511475</v>
      </c>
      <c r="O245">
        <f>IF(A245&lt;&gt;$K$13,MIN(O244,VLOOKUP(A245,A:D,4)),)</f>
        <v>0.74400001764297485</v>
      </c>
      <c r="P245">
        <f t="shared" si="7"/>
        <v>0.85133334000905359</v>
      </c>
      <c r="Q245">
        <f t="shared" si="2"/>
        <v>0.80888095498085022</v>
      </c>
      <c r="R245">
        <f t="shared" si="3"/>
        <v>4.2452385028203365E-2</v>
      </c>
      <c r="S245">
        <f t="shared" si="4"/>
        <v>2.2928568578901749E-2</v>
      </c>
      <c r="T245">
        <f t="shared" si="5"/>
        <v>3.4392852868352623E-4</v>
      </c>
      <c r="U245">
        <f t="shared" si="6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8"/>
        <v>244</v>
      </c>
      <c r="I246">
        <f>SUM($F$3:F246)/H246</f>
        <v>6501309.8286372954</v>
      </c>
      <c r="N246">
        <f>IF(A246&lt;&gt;$K$13,MAX(N245,VLOOKUP(A246,A:C,3)),)</f>
        <v>0.86000001430511475</v>
      </c>
      <c r="O246">
        <f>IF(A246&lt;&gt;$K$13,MIN(O245,VLOOKUP(A246,A:D,4)),)</f>
        <v>0.74400001764297485</v>
      </c>
      <c r="P246">
        <f t="shared" si="7"/>
        <v>0.84333334366480506</v>
      </c>
      <c r="Q246">
        <f t="shared" si="2"/>
        <v>0.81364285945892323</v>
      </c>
      <c r="R246">
        <f t="shared" si="3"/>
        <v>2.9690484205881829E-2</v>
      </c>
      <c r="S246">
        <f t="shared" si="4"/>
        <v>2.2408161844526035E-2</v>
      </c>
      <c r="T246">
        <f t="shared" si="5"/>
        <v>3.3612242766789053E-4</v>
      </c>
      <c r="U246">
        <f t="shared" si="6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8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7"/>
        <v>0.84433335065841675</v>
      </c>
      <c r="Q247">
        <f t="shared" si="2"/>
        <v>0.8184047653561547</v>
      </c>
      <c r="R247">
        <f t="shared" si="3"/>
        <v>2.5928585302262053E-2</v>
      </c>
      <c r="S247">
        <f t="shared" si="4"/>
        <v>2.1061225813262315E-2</v>
      </c>
      <c r="T247">
        <f t="shared" si="5"/>
        <v>3.1591838719893469E-4</v>
      </c>
      <c r="U247">
        <f t="shared" si="6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8"/>
        <v>246</v>
      </c>
      <c r="I248">
        <f>SUM($F$3:F248)/H248</f>
        <v>6465771.3462906508</v>
      </c>
      <c r="N248">
        <f>IF(A248&lt;&gt;$K$14,MAX(N247,VLOOKUP(A248,A:C,3)),)</f>
        <v>0.84799998998641968</v>
      </c>
      <c r="O248">
        <f>IF(A248&lt;&gt;$K$14,MIN(O247,VLOOKUP(A248,A:D,4)),)</f>
        <v>0.83700001239776611</v>
      </c>
      <c r="P248">
        <f t="shared" si="7"/>
        <v>0.84133332967758179</v>
      </c>
      <c r="Q248">
        <f t="shared" si="2"/>
        <v>0.82264285995846709</v>
      </c>
      <c r="R248">
        <f t="shared" si="3"/>
        <v>1.86904697191147E-2</v>
      </c>
      <c r="S248">
        <f t="shared" si="4"/>
        <v>1.9027213661038139E-2</v>
      </c>
      <c r="T248">
        <f t="shared" si="5"/>
        <v>2.8540820491557205E-4</v>
      </c>
      <c r="U248">
        <f t="shared" si="6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8"/>
        <v>247</v>
      </c>
      <c r="I249">
        <f>SUM($F$3:F249)/H249</f>
        <v>6456477.5584514169</v>
      </c>
      <c r="N249">
        <f>IF(A249&lt;&gt;$K$14,MAX(N248,VLOOKUP(A249,A:C,3)),)</f>
        <v>0.85000002384185791</v>
      </c>
      <c r="O249">
        <f>IF(A249&lt;&gt;$K$14,MIN(O248,VLOOKUP(A249,A:D,4)),)</f>
        <v>0.83499997854232788</v>
      </c>
      <c r="P249">
        <f t="shared" si="7"/>
        <v>0.84500000874201453</v>
      </c>
      <c r="Q249">
        <f t="shared" si="2"/>
        <v>0.82766667008399963</v>
      </c>
      <c r="R249">
        <f t="shared" si="3"/>
        <v>1.7333338658014896E-2</v>
      </c>
      <c r="S249">
        <f t="shared" si="4"/>
        <v>1.7190480516070399E-2</v>
      </c>
      <c r="T249">
        <f t="shared" si="5"/>
        <v>2.5785720774105597E-4</v>
      </c>
      <c r="U249">
        <f t="shared" si="6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8"/>
        <v>248</v>
      </c>
      <c r="I250">
        <f>SUM($F$3:F250)/H250</f>
        <v>6437648.6166834673</v>
      </c>
      <c r="N250">
        <f>IF(A250&lt;&gt;$K$14,MAX(N249,VLOOKUP(A250,A:C,3)),)</f>
        <v>0.85799998044967651</v>
      </c>
      <c r="O250">
        <f>IF(A250&lt;&gt;$K$14,MIN(O249,VLOOKUP(A250,A:D,4)),)</f>
        <v>0.83300000429153442</v>
      </c>
      <c r="P250">
        <f t="shared" si="7"/>
        <v>0.84366665283838904</v>
      </c>
      <c r="Q250">
        <f t="shared" si="2"/>
        <v>0.83123809808776483</v>
      </c>
      <c r="R250">
        <f t="shared" si="3"/>
        <v>1.242855475062421E-2</v>
      </c>
      <c r="S250">
        <f t="shared" si="4"/>
        <v>1.539456033382286E-2</v>
      </c>
      <c r="T250">
        <f t="shared" si="5"/>
        <v>2.3091840500734289E-4</v>
      </c>
      <c r="U250">
        <f t="shared" si="6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8"/>
        <v>249</v>
      </c>
      <c r="I251">
        <f>SUM($F$3:F251)/H251</f>
        <v>6417853.7186244978</v>
      </c>
      <c r="N251">
        <f>IF(A251&lt;&gt;$K$14,MAX(N250,VLOOKUP(A251,A:C,3)),)</f>
        <v>0.85799998044967651</v>
      </c>
      <c r="O251">
        <f>IF(A251&lt;&gt;$K$14,MIN(O250,VLOOKUP(A251,A:D,4)),)</f>
        <v>0.83300000429153442</v>
      </c>
      <c r="P251">
        <f t="shared" si="7"/>
        <v>0.84066667159398401</v>
      </c>
      <c r="Q251">
        <f t="shared" si="2"/>
        <v>0.8345000020095279</v>
      </c>
      <c r="R251">
        <f t="shared" si="3"/>
        <v>6.1666695844561081E-3</v>
      </c>
      <c r="S251">
        <f t="shared" si="4"/>
        <v>1.2547622935301619E-2</v>
      </c>
      <c r="T251">
        <f t="shared" si="5"/>
        <v>1.8821434402952427E-4</v>
      </c>
      <c r="U251">
        <f t="shared" si="6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8"/>
        <v>250</v>
      </c>
      <c r="I252">
        <f>SUM($F$3:F252)/H252</f>
        <v>6398088.3357499996</v>
      </c>
      <c r="N252">
        <f>IF(A252&lt;&gt;$K$14,MAX(N251,VLOOKUP(A252,A:C,3)),)</f>
        <v>0.85799998044967651</v>
      </c>
      <c r="O252">
        <f>IF(A252&lt;&gt;$K$14,MIN(O251,VLOOKUP(A252,A:D,4)),)</f>
        <v>0.83300000429153442</v>
      </c>
      <c r="P252">
        <f t="shared" si="7"/>
        <v>0.84633334477742517</v>
      </c>
      <c r="Q252">
        <f t="shared" si="2"/>
        <v>0.83766666906220577</v>
      </c>
      <c r="R252">
        <f t="shared" si="3"/>
        <v>8.6666757152193963E-3</v>
      </c>
      <c r="S252">
        <f t="shared" si="4"/>
        <v>9.7142903983187257E-3</v>
      </c>
      <c r="T252">
        <f t="shared" si="5"/>
        <v>1.4571435597478087E-4</v>
      </c>
      <c r="U252">
        <f t="shared" si="6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8"/>
        <v>251</v>
      </c>
      <c r="I253">
        <f>SUM($F$3:F253)/H253</f>
        <v>6376189.6132968124</v>
      </c>
      <c r="N253">
        <f>IF(A253&lt;&gt;$K$14,MAX(N252,VLOOKUP(A253,A:C,3)),)</f>
        <v>0.85799998044967651</v>
      </c>
      <c r="O253">
        <f>IF(A253&lt;&gt;$K$14,MIN(O252,VLOOKUP(A253,A:D,4)),)</f>
        <v>0.83300000429153442</v>
      </c>
      <c r="P253">
        <f t="shared" si="7"/>
        <v>0.84766666094462073</v>
      </c>
      <c r="Q253">
        <f t="shared" si="2"/>
        <v>0.83945238306408831</v>
      </c>
      <c r="R253">
        <f t="shared" si="3"/>
        <v>8.2142778805324168E-3</v>
      </c>
      <c r="S253">
        <f t="shared" si="4"/>
        <v>8.3537454507789065E-3</v>
      </c>
      <c r="T253">
        <f t="shared" si="5"/>
        <v>1.2530618176168358E-4</v>
      </c>
      <c r="U253">
        <f t="shared" si="6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8"/>
        <v>252</v>
      </c>
      <c r="I254">
        <f>SUM($F$3:F254)/H254</f>
        <v>6360431.0394345243</v>
      </c>
      <c r="N254">
        <f>IF(A254&lt;&gt;$K$14,MAX(N253,VLOOKUP(A254,A:C,3)),)</f>
        <v>0.85799998044967651</v>
      </c>
      <c r="O254">
        <f>IF(A254&lt;&gt;$K$14,MIN(O253,VLOOKUP(A254,A:D,4)),)</f>
        <v>0.82099997997283936</v>
      </c>
      <c r="P254">
        <f t="shared" si="7"/>
        <v>0.83000000317891443</v>
      </c>
      <c r="Q254">
        <f t="shared" si="2"/>
        <v>0.83997619293984915</v>
      </c>
      <c r="R254">
        <f t="shared" si="3"/>
        <v>-9.9761897609347283E-3</v>
      </c>
      <c r="S254">
        <f t="shared" si="4"/>
        <v>7.6054456282635009E-3</v>
      </c>
      <c r="T254">
        <f t="shared" si="5"/>
        <v>1.1408168442395251E-4</v>
      </c>
      <c r="U254">
        <f t="shared" si="6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8"/>
        <v>253</v>
      </c>
      <c r="I255">
        <f>SUM($F$3:F255)/H255</f>
        <v>6341394.2052865615</v>
      </c>
      <c r="N255">
        <f>IF(A255&lt;&gt;$K$14,MAX(N254,VLOOKUP(A255,A:C,3)),)</f>
        <v>0.85799998044967651</v>
      </c>
      <c r="O255">
        <f>IF(A255&lt;&gt;$K$14,MIN(O254,VLOOKUP(A255,A:D,4)),)</f>
        <v>0.80900001525878906</v>
      </c>
      <c r="P255">
        <f t="shared" si="7"/>
        <v>0.81700001160303748</v>
      </c>
      <c r="Q255">
        <f t="shared" si="2"/>
        <v>0.84007143264725104</v>
      </c>
      <c r="R255">
        <f t="shared" si="3"/>
        <v>-2.3071421044213558E-2</v>
      </c>
      <c r="S255">
        <f t="shared" si="4"/>
        <v>7.4693889034037298E-3</v>
      </c>
      <c r="T255">
        <f t="shared" si="5"/>
        <v>1.1204083355105594E-4</v>
      </c>
      <c r="U255">
        <f t="shared" si="6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8"/>
        <v>254</v>
      </c>
      <c r="I256">
        <f>SUM($F$3:F256)/H256</f>
        <v>6326440.3619586611</v>
      </c>
      <c r="N256">
        <f>IF(A256&lt;&gt;$K$14,MAX(N255,VLOOKUP(A256,A:C,3)),)</f>
        <v>0.85799998044967651</v>
      </c>
      <c r="O256">
        <f>IF(A256&lt;&gt;$K$14,MIN(O255,VLOOKUP(A256,A:D,4)),)</f>
        <v>0.80400002002716064</v>
      </c>
      <c r="P256">
        <f t="shared" si="7"/>
        <v>0.81400001049041748</v>
      </c>
      <c r="Q256">
        <f t="shared" si="2"/>
        <v>0.83952381497337691</v>
      </c>
      <c r="R256">
        <f t="shared" si="3"/>
        <v>-2.5523804482959433E-2</v>
      </c>
      <c r="S256">
        <f t="shared" si="4"/>
        <v>8.2516998660808281E-3</v>
      </c>
      <c r="T256">
        <f t="shared" si="5"/>
        <v>1.2377549799121241E-4</v>
      </c>
      <c r="U256">
        <f t="shared" si="6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8"/>
        <v>255</v>
      </c>
      <c r="I257">
        <f>SUM($F$3:F257)/H257</f>
        <v>6318254.7801470589</v>
      </c>
      <c r="N257">
        <f>IF(A257&lt;&gt;$K$14,MAX(N256,VLOOKUP(A257,A:C,3)),)</f>
        <v>0.85799998044967651</v>
      </c>
      <c r="O257">
        <f>IF(A257&lt;&gt;$K$14,MIN(O256,VLOOKUP(A257,A:D,4)),)</f>
        <v>0.80400002002716064</v>
      </c>
      <c r="P257">
        <f t="shared" si="7"/>
        <v>0.82833331823348999</v>
      </c>
      <c r="Q257">
        <f t="shared" si="2"/>
        <v>0.83873809945015676</v>
      </c>
      <c r="R257">
        <f t="shared" si="3"/>
        <v>-1.040478121666677E-2</v>
      </c>
      <c r="S257">
        <f t="shared" si="4"/>
        <v>9.374150613538277E-3</v>
      </c>
      <c r="T257">
        <f t="shared" si="5"/>
        <v>1.4061225920307415E-4</v>
      </c>
      <c r="U257">
        <f t="shared" si="6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8"/>
        <v>256</v>
      </c>
      <c r="I258">
        <f>SUM($F$3:F258)/H258</f>
        <v>6302892.4645996094</v>
      </c>
      <c r="N258">
        <f>IF(A258&lt;&gt;$K$14,MAX(N257,VLOOKUP(A258,A:C,3)),)</f>
        <v>0.85799998044967651</v>
      </c>
      <c r="O258">
        <f>IF(A258&lt;&gt;$K$14,MIN(O257,VLOOKUP(A258,A:D,4)),)</f>
        <v>0.80400002002716064</v>
      </c>
      <c r="P258">
        <f t="shared" si="7"/>
        <v>0.82666665315628052</v>
      </c>
      <c r="Q258">
        <f t="shared" si="2"/>
        <v>0.83711904996917352</v>
      </c>
      <c r="R258">
        <f t="shared" si="3"/>
        <v>-1.0452396812893006E-2</v>
      </c>
      <c r="S258">
        <f t="shared" si="4"/>
        <v>9.9421790262469046E-3</v>
      </c>
      <c r="T258">
        <f t="shared" si="5"/>
        <v>1.4913268539370355E-4</v>
      </c>
      <c r="U258">
        <f t="shared" si="6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8"/>
        <v>257</v>
      </c>
      <c r="I259">
        <f>SUM($F$3:F259)/H259</f>
        <v>6287557.9024805445</v>
      </c>
      <c r="N259">
        <f>IF(A259&lt;&gt;$K$14,MAX(N258,VLOOKUP(A259,A:C,3)),)</f>
        <v>0.85799998044967651</v>
      </c>
      <c r="O259">
        <f>IF(A259&lt;&gt;$K$14,MIN(O258,VLOOKUP(A259,A:D,4)),)</f>
        <v>0.80400002002716064</v>
      </c>
      <c r="P259">
        <f t="shared" si="7"/>
        <v>0.82233333587646484</v>
      </c>
      <c r="Q259">
        <f t="shared" si="2"/>
        <v>0.83504762110256003</v>
      </c>
      <c r="R259">
        <f t="shared" si="3"/>
        <v>-1.271428522609519E-2</v>
      </c>
      <c r="S259">
        <f t="shared" si="4"/>
        <v>1.027891343953659E-2</v>
      </c>
      <c r="T259">
        <f t="shared" si="5"/>
        <v>1.5418370159304883E-4</v>
      </c>
      <c r="U259">
        <f t="shared" si="6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8"/>
        <v>258</v>
      </c>
      <c r="I260">
        <f>SUM($F$3:F260)/H260</f>
        <v>6274660.8447189927</v>
      </c>
      <c r="N260">
        <f>IF(A260&lt;&gt;$K$14,MAX(N259,VLOOKUP(A260,A:C,3)),)</f>
        <v>0.85799998044967651</v>
      </c>
      <c r="O260">
        <f>IF(A260&lt;&gt;$K$14,MIN(O259,VLOOKUP(A260,A:D,4)),)</f>
        <v>0.80400002002716064</v>
      </c>
      <c r="P260">
        <f t="shared" si="7"/>
        <v>0.8213333090146383</v>
      </c>
      <c r="Q260">
        <f t="shared" si="2"/>
        <v>0.83347619005611961</v>
      </c>
      <c r="R260">
        <f t="shared" si="3"/>
        <v>-1.2142881041481313E-2</v>
      </c>
      <c r="S260">
        <f t="shared" si="4"/>
        <v>1.0666669834227784E-2</v>
      </c>
      <c r="T260">
        <f t="shared" si="5"/>
        <v>1.6000004751341677E-4</v>
      </c>
      <c r="U260">
        <f t="shared" si="6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8"/>
        <v>259</v>
      </c>
      <c r="I261">
        <f>SUM($F$3:F261)/H261</f>
        <v>6257755.6054536682</v>
      </c>
      <c r="N261">
        <f>IF(A261&lt;&gt;$K$14,MAX(N260,VLOOKUP(A261,A:C,3)),)</f>
        <v>0.85799998044967651</v>
      </c>
      <c r="O261">
        <f>IF(A261&lt;&gt;$K$14,MIN(O260,VLOOKUP(A261,A:D,4)),)</f>
        <v>0.80400002002716064</v>
      </c>
      <c r="P261">
        <f t="shared" si="7"/>
        <v>0.82366667191187537</v>
      </c>
      <c r="Q261">
        <f t="shared" si="2"/>
        <v>0.83199999871708108</v>
      </c>
      <c r="R261">
        <f t="shared" si="3"/>
        <v>-8.3333268052057097E-3</v>
      </c>
      <c r="S261">
        <f t="shared" si="4"/>
        <v>1.0380953753075644E-2</v>
      </c>
      <c r="T261">
        <f t="shared" si="5"/>
        <v>1.5571430629613464E-4</v>
      </c>
      <c r="U261">
        <f t="shared" si="6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8"/>
        <v>260</v>
      </c>
      <c r="I262">
        <f>SUM($F$3:F262)/H262</f>
        <v>6240366.9300480774</v>
      </c>
      <c r="N262">
        <f>IF(A262&lt;&gt;$K$14,MAX(N261,VLOOKUP(A262,A:C,3)),)</f>
        <v>0.85799998044967651</v>
      </c>
      <c r="O262">
        <f>IF(A262&lt;&gt;$K$14,MIN(O261,VLOOKUP(A262,A:D,4)),)</f>
        <v>0.80400002002716064</v>
      </c>
      <c r="P262">
        <f t="shared" si="7"/>
        <v>0.81999997297922766</v>
      </c>
      <c r="Q262">
        <f t="shared" si="2"/>
        <v>0.83047618752434149</v>
      </c>
      <c r="R262">
        <f t="shared" si="3"/>
        <v>-1.0476214545113827E-2</v>
      </c>
      <c r="S262">
        <f t="shared" si="4"/>
        <v>1.0136057324960954E-2</v>
      </c>
      <c r="T262">
        <f t="shared" si="5"/>
        <v>1.5204085987441431E-4</v>
      </c>
      <c r="U262">
        <f t="shared" si="6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8"/>
        <v>261</v>
      </c>
      <c r="I263">
        <f>SUM($F$3:F263)/H263</f>
        <v>6225964.0184386969</v>
      </c>
      <c r="N263">
        <f>IF(A263&lt;&gt;$K$14,MAX(N262,VLOOKUP(A263,A:C,3)),)</f>
        <v>0.85799998044967651</v>
      </c>
      <c r="O263">
        <f>IF(A263&lt;&gt;$K$14,MIN(O262,VLOOKUP(A263,A:D,4)),)</f>
        <v>0.80400002002716064</v>
      </c>
      <c r="P263">
        <f t="shared" si="7"/>
        <v>0.81466666857401526</v>
      </c>
      <c r="Q263">
        <f t="shared" si="2"/>
        <v>0.82830952036948424</v>
      </c>
      <c r="R263">
        <f t="shared" si="3"/>
        <v>-1.364285179546898E-2</v>
      </c>
      <c r="S263">
        <f t="shared" si="4"/>
        <v>9.5442184785596382E-3</v>
      </c>
      <c r="T263">
        <f t="shared" si="5"/>
        <v>1.4316327717839457E-4</v>
      </c>
      <c r="U263">
        <f t="shared" si="6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8"/>
        <v>262</v>
      </c>
      <c r="I264">
        <f>SUM($F$3:F264)/H264</f>
        <v>6207800.7969942745</v>
      </c>
      <c r="N264">
        <f>IF(A264&lt;&gt;$K$14,MAX(N263,VLOOKUP(A264,A:C,3)),)</f>
        <v>0.85799998044967651</v>
      </c>
      <c r="O264">
        <f>IF(A264&lt;&gt;$K$14,MIN(O263,VLOOKUP(A264,A:D,4)),)</f>
        <v>0.80400002002716064</v>
      </c>
      <c r="P264">
        <f t="shared" si="7"/>
        <v>0.80833335717519128</v>
      </c>
      <c r="Q264">
        <f t="shared" si="2"/>
        <v>0.82578571353639874</v>
      </c>
      <c r="R264">
        <f t="shared" si="3"/>
        <v>-1.7452356361207455E-2</v>
      </c>
      <c r="S264">
        <f t="shared" si="4"/>
        <v>9.2789100951889015E-3</v>
      </c>
      <c r="T264">
        <f t="shared" si="5"/>
        <v>1.3918365142783352E-4</v>
      </c>
      <c r="U264">
        <f t="shared" si="6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8"/>
        <v>263</v>
      </c>
      <c r="I265">
        <f>SUM($F$3:F265)/H265</f>
        <v>6191003.8395912545</v>
      </c>
      <c r="N265">
        <f>IF(A265&lt;&gt;$K$14,MAX(N264,VLOOKUP(A265,A:C,3)),)</f>
        <v>0.85799998044967651</v>
      </c>
      <c r="O265">
        <f>IF(A265&lt;&gt;$K$14,MIN(O264,VLOOKUP(A265,A:D,4)),)</f>
        <v>0.80299997329711914</v>
      </c>
      <c r="P265">
        <f t="shared" si="7"/>
        <v>0.8089999953905741</v>
      </c>
      <c r="Q265">
        <f t="shared" si="2"/>
        <v>0.82352380809329795</v>
      </c>
      <c r="R265">
        <f t="shared" si="3"/>
        <v>-1.4523812702723848E-2</v>
      </c>
      <c r="S265">
        <f t="shared" si="4"/>
        <v>8.7891148061168354E-3</v>
      </c>
      <c r="T265">
        <f t="shared" si="5"/>
        <v>1.3183672209175252E-4</v>
      </c>
      <c r="U265">
        <f t="shared" si="6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8"/>
        <v>264</v>
      </c>
      <c r="I266">
        <f>SUM($F$3:F266)/H266</f>
        <v>6172156.4765625</v>
      </c>
      <c r="N266">
        <f>IF(A266&lt;&gt;$K$14,MAX(N265,VLOOKUP(A266,A:C,3)),)</f>
        <v>0.85799998044967651</v>
      </c>
      <c r="O266">
        <f>IF(A266&lt;&gt;$K$14,MIN(O265,VLOOKUP(A266,A:D,4)),)</f>
        <v>0.80299997329711914</v>
      </c>
      <c r="P266">
        <f t="shared" si="7"/>
        <v>0.80733335018157959</v>
      </c>
      <c r="Q266">
        <f t="shared" si="2"/>
        <v>0.82073809419359467</v>
      </c>
      <c r="R266">
        <f t="shared" si="3"/>
        <v>-1.340474401201508E-2</v>
      </c>
      <c r="S266">
        <f t="shared" si="4"/>
        <v>7.8333275658743796E-3</v>
      </c>
      <c r="T266">
        <f t="shared" si="5"/>
        <v>1.1749991348811568E-4</v>
      </c>
      <c r="U266">
        <f t="shared" si="6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8"/>
        <v>265</v>
      </c>
      <c r="I267">
        <f>SUM($F$3:F267)/H267</f>
        <v>6154298.1502358494</v>
      </c>
      <c r="N267">
        <f>IF(A267&lt;&gt;$K$14,MAX(N266,VLOOKUP(A267,A:C,3)),)</f>
        <v>0.85799998044967651</v>
      </c>
      <c r="O267">
        <f>IF(A267&lt;&gt;$K$14,MIN(O266,VLOOKUP(A267,A:D,4)),)</f>
        <v>0.80299997329711914</v>
      </c>
      <c r="P267">
        <f t="shared" si="7"/>
        <v>0.81300000349680579</v>
      </c>
      <c r="Q267">
        <f t="shared" si="2"/>
        <v>0.81826190437589374</v>
      </c>
      <c r="R267">
        <f t="shared" si="3"/>
        <v>-5.2619008790879551E-3</v>
      </c>
      <c r="S267">
        <f t="shared" si="4"/>
        <v>6.3571333885192949E-3</v>
      </c>
      <c r="T267">
        <f t="shared" si="5"/>
        <v>9.5357000827789418E-5</v>
      </c>
      <c r="U267">
        <f t="shared" si="6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8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7"/>
        <v>0.80433334906895959</v>
      </c>
      <c r="Q268">
        <f t="shared" si="2"/>
        <v>0.81642857193946838</v>
      </c>
      <c r="R268">
        <f t="shared" si="3"/>
        <v>-1.2095222870508793E-2</v>
      </c>
      <c r="S268">
        <f t="shared" si="4"/>
        <v>6.3333241712479338E-3</v>
      </c>
      <c r="T268">
        <f t="shared" si="5"/>
        <v>9.499986256871901E-5</v>
      </c>
      <c r="U268">
        <f t="shared" si="6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8"/>
        <v>267</v>
      </c>
      <c r="I269">
        <f>SUM($F$3:F269)/H269</f>
        <v>6123920.2614700375</v>
      </c>
      <c r="N269">
        <f>IF(A269&lt;&gt;$K$15,MAX(N268,VLOOKUP(A269,A:C,3)),)</f>
        <v>0.81499999761581421</v>
      </c>
      <c r="O269">
        <f>IF(A269&lt;&gt;$K$15,MIN(O268,VLOOKUP(A269,A:D,4)),)</f>
        <v>0.7929999828338623</v>
      </c>
      <c r="P269">
        <f t="shared" si="7"/>
        <v>0.80766665935516357</v>
      </c>
      <c r="Q269">
        <f t="shared" si="2"/>
        <v>0.81576190392176318</v>
      </c>
      <c r="R269">
        <f t="shared" si="3"/>
        <v>-8.095244566599602E-3</v>
      </c>
      <c r="S269">
        <f t="shared" si="4"/>
        <v>6.8231196630568836E-3</v>
      </c>
      <c r="T269">
        <f t="shared" si="5"/>
        <v>1.0234679494585326E-4</v>
      </c>
      <c r="U269">
        <f t="shared" si="6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8"/>
        <v>268</v>
      </c>
      <c r="I270">
        <f>SUM($F$3:F270)/H270</f>
        <v>6107730.6373600746</v>
      </c>
      <c r="N270">
        <f>IF(A270&lt;&gt;$K$15,MAX(N269,VLOOKUP(A270,A:C,3)),)</f>
        <v>0.81499999761581421</v>
      </c>
      <c r="O270">
        <f>IF(A270&lt;&gt;$K$15,MIN(O269,VLOOKUP(A270,A:D,4)),)</f>
        <v>0.79199999570846558</v>
      </c>
      <c r="P270">
        <f t="shared" si="7"/>
        <v>0.80066667000452674</v>
      </c>
      <c r="Q270">
        <f t="shared" si="2"/>
        <v>0.81480952245848515</v>
      </c>
      <c r="R270">
        <f t="shared" si="3"/>
        <v>-1.414285245395841E-2</v>
      </c>
      <c r="S270">
        <f t="shared" si="4"/>
        <v>7.6394466315807897E-3</v>
      </c>
      <c r="T270">
        <f t="shared" si="5"/>
        <v>1.1459169947371184E-4</v>
      </c>
      <c r="U270">
        <f t="shared" si="6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8"/>
        <v>269</v>
      </c>
      <c r="I271">
        <f>SUM($F$3:F271)/H271</f>
        <v>6099038.3301579924</v>
      </c>
      <c r="N271">
        <f>IF(A271&lt;&gt;$K$15,MAX(N270,VLOOKUP(A271,A:C,3)),)</f>
        <v>0.82700002193450928</v>
      </c>
      <c r="O271">
        <f>IF(A271&lt;&gt;$K$15,MIN(O270,VLOOKUP(A271,A:D,4)),)</f>
        <v>0.7850000262260437</v>
      </c>
      <c r="P271">
        <f t="shared" si="7"/>
        <v>0.79966668287913001</v>
      </c>
      <c r="Q271">
        <f t="shared" si="2"/>
        <v>0.81276190564745943</v>
      </c>
      <c r="R271">
        <f t="shared" si="3"/>
        <v>-1.3095222768329418E-2</v>
      </c>
      <c r="S271">
        <f t="shared" si="4"/>
        <v>7.4761822110130617E-3</v>
      </c>
      <c r="T271">
        <f t="shared" si="5"/>
        <v>1.1214273316519592E-4</v>
      </c>
      <c r="U271">
        <f t="shared" si="6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8"/>
        <v>270</v>
      </c>
      <c r="I272">
        <f>SUM($F$3:F272)/H272</f>
        <v>6087588.9289351851</v>
      </c>
      <c r="N272">
        <f>IF(A272&lt;&gt;$K$15,MAX(N271,VLOOKUP(A272,A:C,3)),)</f>
        <v>0.82700002193450928</v>
      </c>
      <c r="O272">
        <f>IF(A272&lt;&gt;$K$15,MIN(O271,VLOOKUP(A272,A:D,4)),)</f>
        <v>0.7839999794960022</v>
      </c>
      <c r="P272">
        <f t="shared" si="7"/>
        <v>0.78866666555404663</v>
      </c>
      <c r="Q272">
        <f t="shared" ref="Q272:Q431" si="9">SUM(P259:P272)/14</f>
        <v>0.8100476208187285</v>
      </c>
      <c r="R272">
        <f t="shared" ref="R272:R431" si="10">P272-Q272</f>
        <v>-2.1380955264681867E-2</v>
      </c>
      <c r="S272">
        <f t="shared" ref="S272:S431" si="11">AVEDEV(P259:P272)</f>
        <v>7.8163195629509085E-3</v>
      </c>
      <c r="T272">
        <f t="shared" ref="T272:T431" si="12">0.015*S272</f>
        <v>1.1724479344426362E-4</v>
      </c>
      <c r="U272">
        <f t="shared" ref="U272:U431" si="13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8"/>
        <v>271</v>
      </c>
      <c r="I273">
        <f>SUM($F$3:F273)/H273</f>
        <v>6072887.1321494468</v>
      </c>
      <c r="N273">
        <f>IF(A273&lt;&gt;$K$15,MAX(N272,VLOOKUP(A273,A:C,3)),)</f>
        <v>0.82700002193450928</v>
      </c>
      <c r="O273">
        <f>IF(A273&lt;&gt;$K$15,MIN(O272,VLOOKUP(A273,A:D,4)),)</f>
        <v>0.7839999794960022</v>
      </c>
      <c r="P273">
        <f t="shared" si="7"/>
        <v>0.80066667000452674</v>
      </c>
      <c r="Q273">
        <f t="shared" si="9"/>
        <v>0.80850000182787551</v>
      </c>
      <c r="R273">
        <f t="shared" si="10"/>
        <v>-7.833331823348777E-3</v>
      </c>
      <c r="S273">
        <f t="shared" si="11"/>
        <v>7.2380871999830976E-3</v>
      </c>
      <c r="T273">
        <f t="shared" si="12"/>
        <v>1.0857130799974646E-4</v>
      </c>
      <c r="U273">
        <f t="shared" si="13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8"/>
        <v>272</v>
      </c>
      <c r="I274">
        <f>SUM($F$3:F274)/H274</f>
        <v>6059542.3265165444</v>
      </c>
      <c r="N274">
        <f>IF(A274&lt;&gt;$K$15,MAX(N273,VLOOKUP(A274,A:C,3)),)</f>
        <v>0.82700002193450928</v>
      </c>
      <c r="O274">
        <f>IF(A274&lt;&gt;$K$15,MIN(O273,VLOOKUP(A274,A:D,4)),)</f>
        <v>0.7839999794960022</v>
      </c>
      <c r="P274">
        <f t="shared" si="7"/>
        <v>0.80266666412353516</v>
      </c>
      <c r="Q274">
        <f t="shared" si="9"/>
        <v>0.80716667004993969</v>
      </c>
      <c r="R274">
        <f t="shared" si="10"/>
        <v>-4.5000059264045378E-3</v>
      </c>
      <c r="S274">
        <f t="shared" si="11"/>
        <v>6.6190455235591705E-3</v>
      </c>
      <c r="T274">
        <f t="shared" si="12"/>
        <v>9.9285682853387559E-5</v>
      </c>
      <c r="U274">
        <f t="shared" si="13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8"/>
        <v>273</v>
      </c>
      <c r="I275">
        <f>SUM($F$3:F275)/H275</f>
        <v>6044585.761217949</v>
      </c>
      <c r="N275">
        <f>IF(A275&lt;&gt;$K$15,MAX(N274,VLOOKUP(A275,A:C,3)),)</f>
        <v>0.82700002193450928</v>
      </c>
      <c r="O275">
        <f>IF(A275&lt;&gt;$K$15,MIN(O274,VLOOKUP(A275,A:D,4)),)</f>
        <v>0.7839999794960022</v>
      </c>
      <c r="P275">
        <f t="shared" si="7"/>
        <v>0.8063333431879679</v>
      </c>
      <c r="Q275">
        <f t="shared" si="9"/>
        <v>0.80592857514108918</v>
      </c>
      <c r="R275">
        <f t="shared" si="10"/>
        <v>4.0476804687872292E-4</v>
      </c>
      <c r="S275">
        <f t="shared" si="11"/>
        <v>5.5578213159729961E-3</v>
      </c>
      <c r="T275">
        <f t="shared" si="12"/>
        <v>8.3367319739594938E-5</v>
      </c>
      <c r="U275">
        <f t="shared" si="13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8"/>
        <v>274</v>
      </c>
      <c r="I276">
        <f>SUM($F$3:F276)/H276</f>
        <v>6027083.2730383212</v>
      </c>
      <c r="N276">
        <f>IF(A276&lt;&gt;$K$15,MAX(N275,VLOOKUP(A276,A:C,3)),)</f>
        <v>0.82700002193450928</v>
      </c>
      <c r="O276">
        <f>IF(A276&lt;&gt;$K$15,MIN(O275,VLOOKUP(A276,A:D,4)),)</f>
        <v>0.7839999794960022</v>
      </c>
      <c r="P276">
        <f t="shared" si="7"/>
        <v>0.79900000492731726</v>
      </c>
      <c r="Q276">
        <f t="shared" si="9"/>
        <v>0.80442857742309559</v>
      </c>
      <c r="R276">
        <f t="shared" si="10"/>
        <v>-5.4285724957783277E-3</v>
      </c>
      <c r="S276">
        <f t="shared" si="11"/>
        <v>5.0476193428039551E-3</v>
      </c>
      <c r="T276">
        <f t="shared" si="12"/>
        <v>7.5714290142059318E-5</v>
      </c>
      <c r="U276">
        <f t="shared" si="13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8"/>
        <v>275</v>
      </c>
      <c r="I277">
        <f>SUM($F$3:F277)/H277</f>
        <v>6015307.3520454541</v>
      </c>
      <c r="N277">
        <f>IF(A277&lt;&gt;$K$15,MAX(N276,VLOOKUP(A277,A:C,3)),)</f>
        <v>0.82700002193450928</v>
      </c>
      <c r="O277">
        <f>IF(A277&lt;&gt;$K$15,MIN(O276,VLOOKUP(A277,A:D,4)),)</f>
        <v>0.7839999794960022</v>
      </c>
      <c r="P277">
        <f t="shared" si="7"/>
        <v>0.80999998251597083</v>
      </c>
      <c r="Q277">
        <f t="shared" si="9"/>
        <v>0.80409524270466382</v>
      </c>
      <c r="R277">
        <f t="shared" si="10"/>
        <v>5.9047398113070138E-3</v>
      </c>
      <c r="S277">
        <f t="shared" si="11"/>
        <v>4.7482998192716064E-3</v>
      </c>
      <c r="T277">
        <f t="shared" si="12"/>
        <v>7.122449728907409E-5</v>
      </c>
      <c r="U277">
        <f t="shared" si="13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8"/>
        <v>276</v>
      </c>
      <c r="I278">
        <f>SUM($F$3:F278)/H278</f>
        <v>6003339.9377264492</v>
      </c>
      <c r="N278">
        <f>IF(A278&lt;&gt;$K$15,MAX(N277,VLOOKUP(A278,A:C,3)),)</f>
        <v>0.82700002193450928</v>
      </c>
      <c r="O278">
        <f>IF(A278&lt;&gt;$K$15,MIN(O277,VLOOKUP(A278,A:D,4)),)</f>
        <v>0.7839999794960022</v>
      </c>
      <c r="P278">
        <f t="shared" si="7"/>
        <v>0.81233332554499305</v>
      </c>
      <c r="Q278">
        <f t="shared" si="9"/>
        <v>0.80438095473107829</v>
      </c>
      <c r="R278">
        <f t="shared" si="10"/>
        <v>7.9523708139147553E-3</v>
      </c>
      <c r="S278">
        <f t="shared" si="11"/>
        <v>4.9999966507866212E-3</v>
      </c>
      <c r="T278">
        <f t="shared" si="12"/>
        <v>7.4999949761799323E-5</v>
      </c>
      <c r="U278">
        <f t="shared" si="13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8"/>
        <v>277</v>
      </c>
      <c r="I279">
        <f>SUM($F$3:F279)/H279</f>
        <v>5994005.5119584836</v>
      </c>
      <c r="N279">
        <f>IF(A279&lt;&gt;$K$15,MAX(N278,VLOOKUP(A279,A:C,3)),)</f>
        <v>0.82700002193450928</v>
      </c>
      <c r="O279">
        <f>IF(A279&lt;&gt;$K$15,MIN(O278,VLOOKUP(A279,A:D,4)),)</f>
        <v>0.7839999794960022</v>
      </c>
      <c r="P279">
        <f t="shared" si="7"/>
        <v>0.8160000046094259</v>
      </c>
      <c r="Q279">
        <f t="shared" si="9"/>
        <v>0.80488095538956783</v>
      </c>
      <c r="R279">
        <f t="shared" si="10"/>
        <v>1.1119049219858068E-2</v>
      </c>
      <c r="S279">
        <f t="shared" si="11"/>
        <v>5.4999973092760357E-3</v>
      </c>
      <c r="T279">
        <f t="shared" si="12"/>
        <v>8.2499959639140529E-5</v>
      </c>
      <c r="U279">
        <f t="shared" si="13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8"/>
        <v>278</v>
      </c>
      <c r="I280">
        <f>SUM($F$3:F280)/H280</f>
        <v>5974814.8518435247</v>
      </c>
      <c r="N280">
        <f>IF(A280&lt;&gt;$K$15,MAX(N279,VLOOKUP(A280,A:C,3)),)</f>
        <v>0.82700002193450928</v>
      </c>
      <c r="O280">
        <f>IF(A280&lt;&gt;$K$15,MIN(O279,VLOOKUP(A280,A:D,4)),)</f>
        <v>0.7839999794960022</v>
      </c>
      <c r="P280">
        <f t="shared" si="7"/>
        <v>0.81499999761581421</v>
      </c>
      <c r="Q280">
        <f t="shared" si="9"/>
        <v>0.80542857306344173</v>
      </c>
      <c r="R280">
        <f t="shared" si="10"/>
        <v>9.5714245523724761E-3</v>
      </c>
      <c r="S280">
        <f t="shared" si="11"/>
        <v>6.0476149831499371E-3</v>
      </c>
      <c r="T280">
        <f t="shared" si="12"/>
        <v>9.0714224747249049E-5</v>
      </c>
      <c r="U280">
        <f t="shared" si="13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8"/>
        <v>279</v>
      </c>
      <c r="I281">
        <f>SUM($F$3:F281)/H281</f>
        <v>5957931.289650538</v>
      </c>
      <c r="N281">
        <f>IF(A281&lt;&gt;$K$15,MAX(N280,VLOOKUP(A281,A:C,3)),)</f>
        <v>0.82700002193450928</v>
      </c>
      <c r="O281">
        <f>IF(A281&lt;&gt;$K$15,MIN(O280,VLOOKUP(A281,A:D,4)),)</f>
        <v>0.7839999794960022</v>
      </c>
      <c r="P281">
        <f t="shared" si="7"/>
        <v>0.82066667079925537</v>
      </c>
      <c r="Q281">
        <f t="shared" si="9"/>
        <v>0.80597619215647387</v>
      </c>
      <c r="R281">
        <f t="shared" si="10"/>
        <v>1.4690478642781502E-2</v>
      </c>
      <c r="S281">
        <f t="shared" si="11"/>
        <v>6.5952340761820504E-3</v>
      </c>
      <c r="T281">
        <f t="shared" si="12"/>
        <v>9.8928511142730747E-5</v>
      </c>
      <c r="U281">
        <f t="shared" si="13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8"/>
        <v>280</v>
      </c>
      <c r="I282">
        <f>SUM($F$3:F282)/H282</f>
        <v>5946162.2493303567</v>
      </c>
      <c r="N282">
        <f>IF(A282&lt;&gt;$K$15,MAX(N281,VLOOKUP(A282,A:C,3)),)</f>
        <v>0.82700002193450928</v>
      </c>
      <c r="O282">
        <f>IF(A282&lt;&gt;$K$15,MIN(O281,VLOOKUP(A282,A:D,4)),)</f>
        <v>0.7839999794960022</v>
      </c>
      <c r="P282">
        <f t="shared" si="7"/>
        <v>0.82366669178009033</v>
      </c>
      <c r="Q282">
        <f t="shared" si="9"/>
        <v>0.80735714520726898</v>
      </c>
      <c r="R282">
        <f t="shared" si="10"/>
        <v>1.6309546572821354E-2</v>
      </c>
      <c r="S282">
        <f t="shared" si="11"/>
        <v>7.6904736814044873E-3</v>
      </c>
      <c r="T282">
        <f t="shared" si="12"/>
        <v>1.1535710522106731E-4</v>
      </c>
      <c r="U282">
        <f t="shared" si="13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8"/>
        <v>281</v>
      </c>
      <c r="I283">
        <f>SUM($F$3:F283)/H283</f>
        <v>5932993.7004003562</v>
      </c>
      <c r="N283">
        <f>IF(A283&lt;&gt;$K$15,MAX(N282,VLOOKUP(A283,A:C,3)),)</f>
        <v>0.82700002193450928</v>
      </c>
      <c r="O283">
        <f>IF(A283&lt;&gt;$K$15,MIN(O282,VLOOKUP(A283,A:D,4)),)</f>
        <v>0.7839999794960022</v>
      </c>
      <c r="P283">
        <f t="shared" si="7"/>
        <v>0.8133333524068197</v>
      </c>
      <c r="Q283">
        <f t="shared" si="9"/>
        <v>0.80776190899667288</v>
      </c>
      <c r="R283">
        <f t="shared" si="10"/>
        <v>5.5714434101468147E-3</v>
      </c>
      <c r="S283">
        <f t="shared" si="11"/>
        <v>8.0952374708084963E-3</v>
      </c>
      <c r="T283">
        <f t="shared" si="12"/>
        <v>1.2142856206212743E-4</v>
      </c>
      <c r="U283">
        <f t="shared" si="13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8"/>
        <v>282</v>
      </c>
      <c r="I284">
        <f>SUM($F$3:F284)/H284</f>
        <v>5916360.3964982266</v>
      </c>
      <c r="N284">
        <f>IF(A284&lt;&gt;$K$15,MAX(N283,VLOOKUP(A284,A:C,3)),)</f>
        <v>0.82700002193450928</v>
      </c>
      <c r="O284">
        <f>IF(A284&lt;&gt;$K$15,MIN(O283,VLOOKUP(A284,A:D,4)),)</f>
        <v>0.7839999794960022</v>
      </c>
      <c r="P284">
        <f t="shared" si="7"/>
        <v>0.81533332665761316</v>
      </c>
      <c r="Q284">
        <f t="shared" si="9"/>
        <v>0.80880952732903622</v>
      </c>
      <c r="R284">
        <f t="shared" si="10"/>
        <v>6.5237993285769402E-3</v>
      </c>
      <c r="S284">
        <f t="shared" si="11"/>
        <v>7.9795904710990295E-3</v>
      </c>
      <c r="T284">
        <f t="shared" si="12"/>
        <v>1.1969385706648544E-4</v>
      </c>
      <c r="U284">
        <f t="shared" si="13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8"/>
        <v>283</v>
      </c>
      <c r="I285">
        <f>SUM($F$3:F285)/H285</f>
        <v>5905231.2502208482</v>
      </c>
      <c r="N285">
        <f>IF(A285&lt;&gt;$K$15,MAX(N284,VLOOKUP(A285,A:C,3)),)</f>
        <v>0.82700002193450928</v>
      </c>
      <c r="O285">
        <f>IF(A285&lt;&gt;$K$15,MIN(O284,VLOOKUP(A285,A:D,4)),)</f>
        <v>0.7839999794960022</v>
      </c>
      <c r="P285">
        <f t="shared" si="7"/>
        <v>0.81733334064483643</v>
      </c>
      <c r="Q285">
        <f t="shared" si="9"/>
        <v>0.81007143145515814</v>
      </c>
      <c r="R285">
        <f t="shared" si="10"/>
        <v>7.2619091896782839E-3</v>
      </c>
      <c r="S285">
        <f t="shared" si="11"/>
        <v>7.5850369167976672E-3</v>
      </c>
      <c r="T285">
        <f t="shared" si="12"/>
        <v>1.1377555375196501E-4</v>
      </c>
      <c r="U285">
        <f t="shared" si="13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8"/>
        <v>284</v>
      </c>
      <c r="I286">
        <f>SUM($F$3:F286)/H286</f>
        <v>5890844.5204665493</v>
      </c>
      <c r="N286">
        <f>IF(A286&lt;&gt;$K$15,MAX(N285,VLOOKUP(A286,A:C,3)),)</f>
        <v>0.82700002193450928</v>
      </c>
      <c r="O286">
        <f>IF(A286&lt;&gt;$K$15,MIN(O285,VLOOKUP(A286,A:D,4)),)</f>
        <v>0.7839999794960022</v>
      </c>
      <c r="P286">
        <f t="shared" si="7"/>
        <v>0.79766664902369178</v>
      </c>
      <c r="Q286">
        <f t="shared" si="9"/>
        <v>0.81071428741727558</v>
      </c>
      <c r="R286">
        <f t="shared" si="10"/>
        <v>-1.3047638393583805E-2</v>
      </c>
      <c r="S286">
        <f t="shared" si="11"/>
        <v>6.8503443886633797E-3</v>
      </c>
      <c r="T286">
        <f t="shared" si="12"/>
        <v>1.027551658299507E-4</v>
      </c>
      <c r="U286">
        <f t="shared" si="13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8"/>
        <v>285</v>
      </c>
      <c r="I287">
        <f>SUM($F$3:F287)/H287</f>
        <v>5875538.7502192985</v>
      </c>
      <c r="N287">
        <f>IF(A287&lt;&gt;$K$15,MAX(N286,VLOOKUP(A287,A:C,3)),)</f>
        <v>0.82700002193450928</v>
      </c>
      <c r="O287">
        <f>IF(A287&lt;&gt;$K$15,MIN(O286,VLOOKUP(A287,A:D,4)),)</f>
        <v>0.77999997138977051</v>
      </c>
      <c r="P287">
        <f t="shared" si="7"/>
        <v>0.7869999806086222</v>
      </c>
      <c r="Q287">
        <f t="shared" si="9"/>
        <v>0.80973809531756802</v>
      </c>
      <c r="R287">
        <f t="shared" si="10"/>
        <v>-2.2738114708945822E-2</v>
      </c>
      <c r="S287">
        <f t="shared" si="11"/>
        <v>8.0034049595294719E-3</v>
      </c>
      <c r="T287">
        <f t="shared" si="12"/>
        <v>1.2005107439294208E-4</v>
      </c>
      <c r="U287">
        <f t="shared" si="13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8"/>
        <v>286</v>
      </c>
      <c r="I288">
        <f>SUM($F$3:F288)/H288</f>
        <v>5861491.4119318184</v>
      </c>
      <c r="N288">
        <f>IF(A288&lt;&gt;$K$15,MAX(N287,VLOOKUP(A288,A:C,3)),)</f>
        <v>0.82700002193450928</v>
      </c>
      <c r="O288">
        <f>IF(A288&lt;&gt;$K$15,MIN(O287,VLOOKUP(A288,A:D,4)),)</f>
        <v>0.77999997138977051</v>
      </c>
      <c r="P288">
        <f t="shared" si="7"/>
        <v>0.78833335638046265</v>
      </c>
      <c r="Q288">
        <f t="shared" si="9"/>
        <v>0.80871428762163422</v>
      </c>
      <c r="R288">
        <f t="shared" si="10"/>
        <v>-2.0380931241171574E-2</v>
      </c>
      <c r="S288">
        <f t="shared" si="11"/>
        <v>9.3197291400157357E-3</v>
      </c>
      <c r="T288">
        <f t="shared" si="12"/>
        <v>1.3979593710023602E-4</v>
      </c>
      <c r="U288">
        <f t="shared" si="13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8"/>
        <v>287</v>
      </c>
      <c r="I289">
        <f>SUM($F$3:F289)/H289</f>
        <v>5844782.7310540071</v>
      </c>
      <c r="N289">
        <f>IF(A289&lt;&gt;$K$15,MAX(N288,VLOOKUP(A289,A:C,3)),)</f>
        <v>0.82700002193450928</v>
      </c>
      <c r="O289">
        <f>IF(A289&lt;&gt;$K$15,MIN(O288,VLOOKUP(A289,A:D,4)),)</f>
        <v>0.77499997615814209</v>
      </c>
      <c r="P289">
        <f t="shared" si="7"/>
        <v>0.77966664234797156</v>
      </c>
      <c r="Q289">
        <f t="shared" si="9"/>
        <v>0.80680952327592015</v>
      </c>
      <c r="R289">
        <f t="shared" si="10"/>
        <v>-2.7142880927948587E-2</v>
      </c>
      <c r="S289">
        <f t="shared" si="11"/>
        <v>1.1768711870219495E-2</v>
      </c>
      <c r="T289">
        <f t="shared" si="12"/>
        <v>1.7653067805329241E-4</v>
      </c>
      <c r="U289">
        <f t="shared" si="13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8"/>
        <v>288</v>
      </c>
      <c r="I290">
        <f>SUM($F$3:F290)/H290</f>
        <v>5833976.912543403</v>
      </c>
      <c r="N290">
        <f>IF(A290&lt;&gt;$K$15,MAX(N289,VLOOKUP(A290,A:C,3)),)</f>
        <v>0.82700002193450928</v>
      </c>
      <c r="O290">
        <f>IF(A290&lt;&gt;$K$15,MIN(O289,VLOOKUP(A290,A:D,4)),)</f>
        <v>0.77399998903274536</v>
      </c>
      <c r="P290">
        <f t="shared" si="7"/>
        <v>0.778333326180776</v>
      </c>
      <c r="Q290">
        <f t="shared" si="9"/>
        <v>0.8053333319368815</v>
      </c>
      <c r="R290">
        <f t="shared" si="10"/>
        <v>-2.7000005756105505E-2</v>
      </c>
      <c r="S290">
        <f t="shared" si="11"/>
        <v>1.3666672163269198E-2</v>
      </c>
      <c r="T290">
        <f t="shared" si="12"/>
        <v>2.0500008244903796E-4</v>
      </c>
      <c r="U290">
        <f t="shared" si="13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8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7"/>
        <v>0.76766665776570642</v>
      </c>
      <c r="Q291">
        <f t="shared" si="9"/>
        <v>0.80230952302614855</v>
      </c>
      <c r="R291">
        <f t="shared" si="10"/>
        <v>-3.4642865260442135E-2</v>
      </c>
      <c r="S291">
        <f t="shared" si="11"/>
        <v>1.6455789407094319E-2</v>
      </c>
      <c r="T291">
        <f t="shared" si="12"/>
        <v>2.4683684110641478E-4</v>
      </c>
      <c r="U291">
        <f t="shared" si="13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8"/>
        <v>290</v>
      </c>
      <c r="I292">
        <f>SUM($F$3:F292)/H292</f>
        <v>5804115.3476293106</v>
      </c>
      <c r="N292">
        <f>IF(A292&lt;&gt;$K$16,MAX(N291,VLOOKUP(A292,A:C,3)),)</f>
        <v>0.77399998903274536</v>
      </c>
      <c r="O292">
        <f>IF(A292&lt;&gt;$K$16,MIN(O291,VLOOKUP(A292,A:D,4)),)</f>
        <v>0.76099997758865356</v>
      </c>
      <c r="P292">
        <f t="shared" si="7"/>
        <v>0.7653333147366842</v>
      </c>
      <c r="Q292">
        <f t="shared" si="9"/>
        <v>0.79895237939698371</v>
      </c>
      <c r="R292">
        <f t="shared" si="10"/>
        <v>-3.3619064660299514E-2</v>
      </c>
      <c r="S292">
        <f t="shared" si="11"/>
        <v>1.8380961247852878E-2</v>
      </c>
      <c r="T292">
        <f t="shared" si="12"/>
        <v>2.7571441871779317E-4</v>
      </c>
      <c r="U292">
        <f t="shared" si="13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8"/>
        <v>291</v>
      </c>
      <c r="I293">
        <f>SUM($F$3:F293)/H293</f>
        <v>5792324.5732388319</v>
      </c>
      <c r="N293">
        <f>IF(A293&lt;&gt;$K$16,MAX(N292,VLOOKUP(A293,A:C,3)),)</f>
        <v>0.77399998903274536</v>
      </c>
      <c r="O293">
        <f>IF(A293&lt;&gt;$K$16,MIN(O292,VLOOKUP(A293,A:D,4)),)</f>
        <v>0.75700002908706665</v>
      </c>
      <c r="P293">
        <f t="shared" si="7"/>
        <v>0.7600000103314718</v>
      </c>
      <c r="Q293">
        <f t="shared" si="9"/>
        <v>0.79495237980570133</v>
      </c>
      <c r="R293">
        <f t="shared" si="10"/>
        <v>-3.4952369474229528E-2</v>
      </c>
      <c r="S293">
        <f t="shared" si="11"/>
        <v>1.9761910041173298E-2</v>
      </c>
      <c r="T293">
        <f t="shared" si="12"/>
        <v>2.9642865061759946E-4</v>
      </c>
      <c r="U293">
        <f t="shared" si="13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8"/>
        <v>292</v>
      </c>
      <c r="I294">
        <f>SUM($F$3:F294)/H294</f>
        <v>5783888.5301797949</v>
      </c>
      <c r="N294">
        <f>IF(A294&lt;&gt;$K$16,MAX(N293,VLOOKUP(A294,A:C,3)),)</f>
        <v>0.77399998903274536</v>
      </c>
      <c r="O294">
        <f>IF(A294&lt;&gt;$K$16,MIN(O293,VLOOKUP(A294,A:D,4)),)</f>
        <v>0.75199997425079346</v>
      </c>
      <c r="P294">
        <f t="shared" si="7"/>
        <v>0.75499999523162842</v>
      </c>
      <c r="Q294">
        <f t="shared" si="9"/>
        <v>0.7906666653496881</v>
      </c>
      <c r="R294">
        <f t="shared" si="10"/>
        <v>-3.5666670118059685E-2</v>
      </c>
      <c r="S294">
        <f t="shared" si="11"/>
        <v>2.0571434173454268E-2</v>
      </c>
      <c r="T294">
        <f t="shared" si="12"/>
        <v>3.0857151260181402E-4</v>
      </c>
      <c r="U294">
        <f t="shared" si="13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8"/>
        <v>293</v>
      </c>
      <c r="I295">
        <f>SUM($F$3:F295)/H295</f>
        <v>5770784.8184726965</v>
      </c>
      <c r="N295">
        <f>IF(A295&lt;&gt;$K$16,MAX(N294,VLOOKUP(A295,A:C,3)),)</f>
        <v>0.77399998903274536</v>
      </c>
      <c r="O295">
        <f>IF(A295&lt;&gt;$K$16,MIN(O294,VLOOKUP(A295,A:D,4)),)</f>
        <v>0.74900001287460327</v>
      </c>
      <c r="P295">
        <f t="shared" si="7"/>
        <v>0.75600000222524011</v>
      </c>
      <c r="Q295">
        <f t="shared" si="9"/>
        <v>0.78604761759440123</v>
      </c>
      <c r="R295">
        <f t="shared" si="10"/>
        <v>-3.0047615369161118E-2</v>
      </c>
      <c r="S295">
        <f t="shared" si="11"/>
        <v>2.0047624905904123E-2</v>
      </c>
      <c r="T295">
        <f t="shared" si="12"/>
        <v>3.0071437358856183E-4</v>
      </c>
      <c r="U295">
        <f t="shared" si="13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8"/>
        <v>294</v>
      </c>
      <c r="I296">
        <f>SUM($F$3:F296)/H296</f>
        <v>5759008.6830357146</v>
      </c>
      <c r="N296">
        <f>IF(A296&lt;&gt;$K$16,MAX(N295,VLOOKUP(A296,A:C,3)),)</f>
        <v>0.77399998903274536</v>
      </c>
      <c r="O296">
        <f>IF(A296&lt;&gt;$K$16,MIN(O295,VLOOKUP(A296,A:D,4)),)</f>
        <v>0.74900001287460327</v>
      </c>
      <c r="P296">
        <f t="shared" si="7"/>
        <v>0.76466665665308631</v>
      </c>
      <c r="Q296">
        <f t="shared" si="9"/>
        <v>0.78183332937104366</v>
      </c>
      <c r="R296">
        <f t="shared" si="10"/>
        <v>-1.7166672717957354E-2</v>
      </c>
      <c r="S296">
        <f t="shared" si="11"/>
        <v>1.8285718499397745E-2</v>
      </c>
      <c r="T296">
        <f t="shared" si="12"/>
        <v>2.7428577749096617E-4</v>
      </c>
      <c r="U296">
        <f t="shared" si="13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8"/>
        <v>295</v>
      </c>
      <c r="I297">
        <f>SUM($F$3:F297)/H297</f>
        <v>5743536.7891949154</v>
      </c>
      <c r="N297">
        <f>IF(A297&lt;&gt;$K$16,MAX(N296,VLOOKUP(A297,A:C,3)),)</f>
        <v>0.77399998903274536</v>
      </c>
      <c r="O297">
        <f>IF(A297&lt;&gt;$K$16,MIN(O296,VLOOKUP(A297,A:D,4)),)</f>
        <v>0.74900001287460327</v>
      </c>
      <c r="P297">
        <f t="shared" si="7"/>
        <v>0.76066664854685462</v>
      </c>
      <c r="Q297">
        <f t="shared" si="9"/>
        <v>0.77807142195247447</v>
      </c>
      <c r="R297">
        <f t="shared" si="10"/>
        <v>-1.7404773405619856E-2</v>
      </c>
      <c r="S297">
        <f t="shared" si="11"/>
        <v>1.6738095453807278E-2</v>
      </c>
      <c r="T297">
        <f t="shared" si="12"/>
        <v>2.5107143180710918E-4</v>
      </c>
      <c r="U297">
        <f t="shared" si="13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8"/>
        <v>296</v>
      </c>
      <c r="I298">
        <f>SUM($F$3:F298)/H298</f>
        <v>5726712.3608530406</v>
      </c>
      <c r="N298">
        <f>IF(A298&lt;&gt;$K$16,MAX(N297,VLOOKUP(A298,A:C,3)),)</f>
        <v>0.77399998903274536</v>
      </c>
      <c r="O298">
        <f>IF(A298&lt;&gt;$K$16,MIN(O297,VLOOKUP(A298,A:D,4)),)</f>
        <v>0.74900001287460327</v>
      </c>
      <c r="P298">
        <f t="shared" si="7"/>
        <v>0.76299999157587683</v>
      </c>
      <c r="Q298">
        <f t="shared" si="9"/>
        <v>0.77433332658949339</v>
      </c>
      <c r="R298">
        <f t="shared" si="10"/>
        <v>-1.1333335013616552E-2</v>
      </c>
      <c r="S298">
        <f t="shared" si="11"/>
        <v>1.461904794991419E-2</v>
      </c>
      <c r="T298">
        <f t="shared" si="12"/>
        <v>2.1928571924871286E-4</v>
      </c>
      <c r="U298">
        <f t="shared" si="13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8"/>
        <v>297</v>
      </c>
      <c r="I299">
        <f>SUM($F$3:F299)/H299</f>
        <v>5717956.7636784511</v>
      </c>
      <c r="N299">
        <f>IF(A299&lt;&gt;$K$16,MAX(N298,VLOOKUP(A299,A:C,3)),)</f>
        <v>0.77399998903274536</v>
      </c>
      <c r="O299">
        <f>IF(A299&lt;&gt;$K$16,MIN(O298,VLOOKUP(A299,A:D,4)),)</f>
        <v>0.74900001287460327</v>
      </c>
      <c r="P299">
        <f t="shared" si="7"/>
        <v>0.76966667175292969</v>
      </c>
      <c r="Q299">
        <f t="shared" si="9"/>
        <v>0.77092856452578573</v>
      </c>
      <c r="R299">
        <f t="shared" si="10"/>
        <v>-1.2618927728560436E-3</v>
      </c>
      <c r="S299">
        <f t="shared" si="11"/>
        <v>1.0908161701799193E-2</v>
      </c>
      <c r="T299">
        <f t="shared" si="12"/>
        <v>1.636224255269879E-4</v>
      </c>
      <c r="U299">
        <f t="shared" si="13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8"/>
        <v>298</v>
      </c>
      <c r="I300">
        <f>SUM($F$3:F300)/H300</f>
        <v>5705318.6709312079</v>
      </c>
      <c r="N300">
        <f>IF(A300&lt;&gt;$K$16,MAX(N299,VLOOKUP(A300,A:C,3)),)</f>
        <v>0.77399998903274536</v>
      </c>
      <c r="O300">
        <f>IF(A300&lt;&gt;$K$16,MIN(O299,VLOOKUP(A300,A:D,4)),)</f>
        <v>0.74900001287460327</v>
      </c>
      <c r="P300">
        <f t="shared" si="7"/>
        <v>0.76066666841506958</v>
      </c>
      <c r="Q300">
        <f t="shared" si="9"/>
        <v>0.76828570876802704</v>
      </c>
      <c r="R300">
        <f t="shared" si="10"/>
        <v>-7.6190403529574624E-3</v>
      </c>
      <c r="S300">
        <f t="shared" si="11"/>
        <v>8.7959190615179983E-3</v>
      </c>
      <c r="T300">
        <f t="shared" si="12"/>
        <v>1.3193878592276996E-4</v>
      </c>
      <c r="U300">
        <f t="shared" si="13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8"/>
        <v>299</v>
      </c>
      <c r="I301">
        <f>SUM($F$3:F301)/H301</f>
        <v>5694567.7890886292</v>
      </c>
      <c r="N301">
        <f>IF(A301&lt;&gt;$K$16,MAX(N300,VLOOKUP(A301,A:C,3)),)</f>
        <v>0.77399998903274536</v>
      </c>
      <c r="O301">
        <f>IF(A301&lt;&gt;$K$16,MIN(O300,VLOOKUP(A301,A:D,4)),)</f>
        <v>0.73500001430511475</v>
      </c>
      <c r="P301">
        <f t="shared" si="7"/>
        <v>0.74299999078114831</v>
      </c>
      <c r="Q301">
        <f t="shared" si="9"/>
        <v>0.76514285235177915</v>
      </c>
      <c r="R301">
        <f t="shared" si="10"/>
        <v>-2.2142861570630834E-2</v>
      </c>
      <c r="S301">
        <f t="shared" si="11"/>
        <v>8.3061221505509163E-3</v>
      </c>
      <c r="T301">
        <f t="shared" si="12"/>
        <v>1.2459183225826373E-4</v>
      </c>
      <c r="U301">
        <f t="shared" si="13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8"/>
        <v>300</v>
      </c>
      <c r="I302">
        <f>SUM($F$3:F302)/H302</f>
        <v>5680294.5797916669</v>
      </c>
      <c r="N302">
        <f>IF(A302&lt;&gt;$K$16,MAX(N301,VLOOKUP(A302,A:C,3)),)</f>
        <v>0.77399998903274536</v>
      </c>
      <c r="O302">
        <f>IF(A302&lt;&gt;$K$16,MIN(O301,VLOOKUP(A302,A:D,4)),)</f>
        <v>0.72899997234344482</v>
      </c>
      <c r="P302">
        <f t="shared" si="7"/>
        <v>0.73266665140787757</v>
      </c>
      <c r="Q302">
        <f t="shared" si="9"/>
        <v>0.76116665913945158</v>
      </c>
      <c r="R302">
        <f t="shared" si="10"/>
        <v>-2.8500007731574017E-2</v>
      </c>
      <c r="S302">
        <f t="shared" si="11"/>
        <v>8.5952352909814712E-3</v>
      </c>
      <c r="T302">
        <f t="shared" si="12"/>
        <v>1.2892852936472206E-4</v>
      </c>
      <c r="U302">
        <f t="shared" si="13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8"/>
        <v>301</v>
      </c>
      <c r="I303">
        <f>SUM($F$3:F303)/H303</f>
        <v>5669262.3718853816</v>
      </c>
      <c r="N303">
        <f>IF(A303&lt;&gt;$K$16,MAX(N302,VLOOKUP(A303,A:C,3)),)</f>
        <v>0.77399998903274536</v>
      </c>
      <c r="O303">
        <f>IF(A303&lt;&gt;$K$16,MIN(O302,VLOOKUP(A303,A:D,4)),)</f>
        <v>0.72399997711181641</v>
      </c>
      <c r="P303">
        <f t="shared" si="7"/>
        <v>0.72866666316986084</v>
      </c>
      <c r="Q303">
        <f t="shared" si="9"/>
        <v>0.75752380348387227</v>
      </c>
      <c r="R303">
        <f t="shared" si="10"/>
        <v>-2.8857140314011431E-2</v>
      </c>
      <c r="S303">
        <f t="shared" si="11"/>
        <v>1.0326530657657937E-2</v>
      </c>
      <c r="T303">
        <f t="shared" si="12"/>
        <v>1.5489795986486904E-4</v>
      </c>
      <c r="U303">
        <f t="shared" si="13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8"/>
        <v>302</v>
      </c>
      <c r="I304">
        <f>SUM($F$3:F304)/H304</f>
        <v>5658278.721647351</v>
      </c>
      <c r="N304">
        <f>IF(A304&lt;&gt;$K$16,MAX(N303,VLOOKUP(A304,A:C,3)),)</f>
        <v>0.77399998903274536</v>
      </c>
      <c r="O304">
        <f>IF(A304&lt;&gt;$K$16,MIN(O303,VLOOKUP(A304,A:D,4)),)</f>
        <v>0.72399997711181641</v>
      </c>
      <c r="P304">
        <f t="shared" si="7"/>
        <v>0.73033334811528527</v>
      </c>
      <c r="Q304">
        <f t="shared" si="9"/>
        <v>0.75409523362205155</v>
      </c>
      <c r="R304">
        <f t="shared" si="10"/>
        <v>-2.3761885506766278E-2</v>
      </c>
      <c r="S304">
        <f t="shared" si="11"/>
        <v>1.1673468716290476E-2</v>
      </c>
      <c r="T304">
        <f t="shared" si="12"/>
        <v>1.7510203074435712E-4</v>
      </c>
      <c r="U304">
        <f t="shared" si="13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8"/>
        <v>303</v>
      </c>
      <c r="I305">
        <f>SUM($F$3:F305)/H305</f>
        <v>5646530.6070544552</v>
      </c>
      <c r="N305">
        <f>IF(A305&lt;&gt;$K$16,MAX(N304,VLOOKUP(A305,A:C,3)),)</f>
        <v>0.77399998903274536</v>
      </c>
      <c r="O305">
        <f>IF(A305&lt;&gt;$K$16,MIN(O304,VLOOKUP(A305,A:D,4)),)</f>
        <v>0.71899998188018799</v>
      </c>
      <c r="P305">
        <f t="shared" si="7"/>
        <v>0.72200000286102295</v>
      </c>
      <c r="Q305">
        <f t="shared" si="9"/>
        <v>0.75083332970028838</v>
      </c>
      <c r="R305">
        <f t="shared" si="10"/>
        <v>-2.8833326839265427E-2</v>
      </c>
      <c r="S305">
        <f t="shared" si="11"/>
        <v>1.3928570309463793E-2</v>
      </c>
      <c r="T305">
        <f t="shared" si="12"/>
        <v>2.0892855464195689E-4</v>
      </c>
      <c r="U305">
        <f t="shared" si="13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8"/>
        <v>304</v>
      </c>
      <c r="I306">
        <f>SUM($F$3:F306)/H306</f>
        <v>5631283.7958470397</v>
      </c>
      <c r="N306">
        <f>IF(A306&lt;&gt;$K$16,MAX(N305,VLOOKUP(A306,A:C,3)),)</f>
        <v>0.77399998903274536</v>
      </c>
      <c r="O306">
        <f>IF(A306&lt;&gt;$K$16,MIN(O305,VLOOKUP(A306,A:D,4)),)</f>
        <v>0.71299999952316284</v>
      </c>
      <c r="P306">
        <f t="shared" si="7"/>
        <v>0.71666665871938073</v>
      </c>
      <c r="Q306">
        <f t="shared" si="9"/>
        <v>0.74735713998476683</v>
      </c>
      <c r="R306">
        <f t="shared" si="10"/>
        <v>-3.0690481265386094E-2</v>
      </c>
      <c r="S306">
        <f t="shared" si="11"/>
        <v>1.582993212200343E-2</v>
      </c>
      <c r="T306">
        <f t="shared" si="12"/>
        <v>2.3744898183005145E-4</v>
      </c>
      <c r="U306">
        <f t="shared" si="13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8"/>
        <v>305</v>
      </c>
      <c r="I307">
        <f>SUM($F$3:F307)/H307</f>
        <v>5616510.7342213113</v>
      </c>
      <c r="N307">
        <f>IF(A307&lt;&gt;$K$16,MAX(N306,VLOOKUP(A307,A:C,3)),)</f>
        <v>0.77399998903274536</v>
      </c>
      <c r="O307">
        <f>IF(A307&lt;&gt;$K$16,MIN(O306,VLOOKUP(A307,A:D,4)),)</f>
        <v>0.70099997520446777</v>
      </c>
      <c r="P307">
        <f t="shared" si="7"/>
        <v>0.70899999141693115</v>
      </c>
      <c r="Q307">
        <f t="shared" si="9"/>
        <v>0.74371428149087093</v>
      </c>
      <c r="R307">
        <f t="shared" si="10"/>
        <v>-3.471429007393978E-2</v>
      </c>
      <c r="S307">
        <f t="shared" si="11"/>
        <v>1.7666666280655625E-2</v>
      </c>
      <c r="T307">
        <f t="shared" si="12"/>
        <v>2.6499999420983433E-4</v>
      </c>
      <c r="U307">
        <f t="shared" si="13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8"/>
        <v>306</v>
      </c>
      <c r="I308">
        <f>SUM($F$3:F308)/H308</f>
        <v>5599559.0651552286</v>
      </c>
      <c r="N308">
        <f>IF(A308&lt;&gt;$K$16,MAX(N307,VLOOKUP(A308,A:C,3)),)</f>
        <v>0.77399998903274536</v>
      </c>
      <c r="O308">
        <f>IF(A308&lt;&gt;$K$16,MIN(O307,VLOOKUP(A308,A:D,4)),)</f>
        <v>0.70099997520446777</v>
      </c>
      <c r="P308">
        <f t="shared" si="7"/>
        <v>0.71166664361953735</v>
      </c>
      <c r="Q308">
        <f t="shared" si="9"/>
        <v>0.74061904209000728</v>
      </c>
      <c r="R308">
        <f t="shared" si="10"/>
        <v>-2.8952398470469931E-2</v>
      </c>
      <c r="S308">
        <f t="shared" si="11"/>
        <v>1.9047619331450685E-2</v>
      </c>
      <c r="T308">
        <f t="shared" si="12"/>
        <v>2.8571428997176026E-4</v>
      </c>
      <c r="U308">
        <f t="shared" si="13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8"/>
        <v>307</v>
      </c>
      <c r="I309">
        <f>SUM($F$3:F309)/H309</f>
        <v>5588050.0779723125</v>
      </c>
      <c r="N309">
        <f>IF(A309&lt;&gt;$K$16,MAX(N308,VLOOKUP(A309,A:C,3)),)</f>
        <v>0.77399998903274536</v>
      </c>
      <c r="O309">
        <f>IF(A309&lt;&gt;$K$16,MIN(O308,VLOOKUP(A309,A:D,4)),)</f>
        <v>0.70099997520446777</v>
      </c>
      <c r="P309">
        <f t="shared" si="7"/>
        <v>0.71766666571299231</v>
      </c>
      <c r="Q309">
        <f t="shared" si="9"/>
        <v>0.7378809466248466</v>
      </c>
      <c r="R309">
        <f t="shared" si="10"/>
        <v>-2.0214280911854288E-2</v>
      </c>
      <c r="S309">
        <f t="shared" si="11"/>
        <v>1.919727828226931E-2</v>
      </c>
      <c r="T309">
        <f t="shared" si="12"/>
        <v>2.8795917423403964E-4</v>
      </c>
      <c r="U309">
        <f t="shared" si="13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8"/>
        <v>308</v>
      </c>
      <c r="I310">
        <f>SUM($F$3:F310)/H310</f>
        <v>5577386.928368507</v>
      </c>
      <c r="N310">
        <f>IF(A310&lt;&gt;$K$16,MAX(N309,VLOOKUP(A310,A:C,3)),)</f>
        <v>0.77399998903274536</v>
      </c>
      <c r="O310">
        <f>IF(A310&lt;&gt;$K$16,MIN(O309,VLOOKUP(A310,A:D,4)),)</f>
        <v>0.70099997520446777</v>
      </c>
      <c r="P310">
        <f t="shared" si="7"/>
        <v>0.71066665649414063</v>
      </c>
      <c r="Q310">
        <f t="shared" si="9"/>
        <v>0.73402380375635057</v>
      </c>
      <c r="R310">
        <f t="shared" si="10"/>
        <v>-2.3357147262209943E-2</v>
      </c>
      <c r="S310">
        <f t="shared" si="11"/>
        <v>1.8125850327160891E-2</v>
      </c>
      <c r="T310">
        <f t="shared" si="12"/>
        <v>2.7188775490741334E-4</v>
      </c>
      <c r="U310">
        <f t="shared" si="13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8"/>
        <v>309</v>
      </c>
      <c r="I311">
        <f>SUM($F$3:F311)/H311</f>
        <v>5567080.8250404531</v>
      </c>
      <c r="N311">
        <f>IF(A311&lt;&gt;$K$16,MAX(N310,VLOOKUP(A311,A:C,3)),)</f>
        <v>0.77399998903274536</v>
      </c>
      <c r="O311">
        <f>IF(A311&lt;&gt;$K$16,MIN(O310,VLOOKUP(A311,A:D,4)),)</f>
        <v>0.70099997520446777</v>
      </c>
      <c r="P311">
        <f t="shared" si="7"/>
        <v>0.70966664950052893</v>
      </c>
      <c r="Q311">
        <f t="shared" si="9"/>
        <v>0.7303809466816128</v>
      </c>
      <c r="R311">
        <f t="shared" si="10"/>
        <v>-2.0714297181083863E-2</v>
      </c>
      <c r="S311">
        <f t="shared" si="11"/>
        <v>1.672789150354807E-2</v>
      </c>
      <c r="T311">
        <f t="shared" si="12"/>
        <v>2.5091837255322106E-4</v>
      </c>
      <c r="U311">
        <f t="shared" si="13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8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7"/>
        <v>0.6993333101272583</v>
      </c>
      <c r="Q312">
        <f t="shared" si="9"/>
        <v>0.72583332657814015</v>
      </c>
      <c r="R312">
        <f t="shared" si="10"/>
        <v>-2.6500016450881847E-2</v>
      </c>
      <c r="S312">
        <f t="shared" si="11"/>
        <v>1.5714290596189943E-2</v>
      </c>
      <c r="T312">
        <f t="shared" si="12"/>
        <v>2.3571435894284914E-4</v>
      </c>
      <c r="U312">
        <f t="shared" si="13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8"/>
        <v>311</v>
      </c>
      <c r="I313">
        <f>SUM($F$3:F313)/H313</f>
        <v>5545341.4049437298</v>
      </c>
      <c r="N313">
        <f>IF(A313&lt;&gt;$K$17,MAX(N312,VLOOKUP(A313,A:C,3)),)</f>
        <v>0.69499999284744263</v>
      </c>
      <c r="O313">
        <f>IF(A313&lt;&gt;$K$17,MIN(O312,VLOOKUP(A313,A:D,4)),)</f>
        <v>0.67799997329711914</v>
      </c>
      <c r="P313">
        <f t="shared" si="7"/>
        <v>0.6839999953905741</v>
      </c>
      <c r="Q313">
        <f t="shared" si="9"/>
        <v>0.71971427826654344</v>
      </c>
      <c r="R313">
        <f t="shared" si="10"/>
        <v>-3.5714282875969339E-2</v>
      </c>
      <c r="S313">
        <f t="shared" si="11"/>
        <v>1.4149665021571991E-2</v>
      </c>
      <c r="T313">
        <f t="shared" si="12"/>
        <v>2.1224497532357987E-4</v>
      </c>
      <c r="U313">
        <f t="shared" si="13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8"/>
        <v>312</v>
      </c>
      <c r="I314">
        <f>SUM($F$3:F314)/H314</f>
        <v>5533917.554286859</v>
      </c>
      <c r="N314">
        <f>IF(A314&lt;&gt;$K$17,MAX(N313,VLOOKUP(A314,A:C,3)),)</f>
        <v>0.69499999284744263</v>
      </c>
      <c r="O314">
        <f>IF(A314&lt;&gt;$K$17,MIN(O313,VLOOKUP(A314,A:D,4)),)</f>
        <v>0.67799997329711914</v>
      </c>
      <c r="P314">
        <f t="shared" si="7"/>
        <v>0.68333333730697632</v>
      </c>
      <c r="Q314">
        <f t="shared" si="9"/>
        <v>0.71419046890167959</v>
      </c>
      <c r="R314">
        <f t="shared" si="10"/>
        <v>-3.0857131594703269E-2</v>
      </c>
      <c r="S314">
        <f t="shared" si="11"/>
        <v>1.3095242636544371E-2</v>
      </c>
      <c r="T314">
        <f t="shared" si="12"/>
        <v>1.9642863954816555E-4</v>
      </c>
      <c r="U314">
        <f t="shared" si="13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8"/>
        <v>313</v>
      </c>
      <c r="I315">
        <f>SUM($F$3:F315)/H315</f>
        <v>5528005.1052316297</v>
      </c>
      <c r="N315">
        <f>IF(A315&lt;&gt;$K$17,MAX(N314,VLOOKUP(A315,A:C,3)),)</f>
        <v>0.70200002193450928</v>
      </c>
      <c r="O315">
        <f>IF(A315&lt;&gt;$K$17,MIN(O314,VLOOKUP(A315,A:D,4)),)</f>
        <v>0.67799997329711914</v>
      </c>
      <c r="P315">
        <f t="shared" si="7"/>
        <v>0.6940000057220459</v>
      </c>
      <c r="Q315">
        <f t="shared" si="9"/>
        <v>0.71069046996888663</v>
      </c>
      <c r="R315">
        <f t="shared" si="10"/>
        <v>-1.669046424684073E-2</v>
      </c>
      <c r="S315">
        <f t="shared" si="11"/>
        <v>1.2119049117678693E-2</v>
      </c>
      <c r="T315">
        <f t="shared" si="12"/>
        <v>1.8178573676518039E-4</v>
      </c>
      <c r="U315">
        <f t="shared" si="13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8"/>
        <v>314</v>
      </c>
      <c r="I316">
        <f>SUM($F$3:F316)/H316</f>
        <v>5517042.3501194268</v>
      </c>
      <c r="N316">
        <f>IF(A316&lt;&gt;$K$17,MAX(N315,VLOOKUP(A316,A:C,3)),)</f>
        <v>0.72200000286102295</v>
      </c>
      <c r="O316">
        <f>IF(A316&lt;&gt;$K$17,MIN(O315,VLOOKUP(A316,A:D,4)),)</f>
        <v>0.67799997329711914</v>
      </c>
      <c r="P316">
        <f t="shared" si="7"/>
        <v>0.70866668224334717</v>
      </c>
      <c r="Q316">
        <f t="shared" si="9"/>
        <v>0.70897618645713456</v>
      </c>
      <c r="R316">
        <f t="shared" si="10"/>
        <v>-3.0950421378739268E-4</v>
      </c>
      <c r="S316">
        <f t="shared" si="11"/>
        <v>1.0792514499352868E-2</v>
      </c>
      <c r="T316">
        <f t="shared" si="12"/>
        <v>1.61887717490293E-4</v>
      </c>
      <c r="U316">
        <f t="shared" si="13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8"/>
        <v>315</v>
      </c>
      <c r="I317">
        <f>SUM($F$3:F317)/H317</f>
        <v>5508426.6601190474</v>
      </c>
      <c r="N317">
        <f>IF(A317&lt;&gt;$K$17,MAX(N316,VLOOKUP(A317,A:C,3)),)</f>
        <v>0.7279999852180481</v>
      </c>
      <c r="O317">
        <f>IF(A317&lt;&gt;$K$17,MIN(O316,VLOOKUP(A317,A:D,4)),)</f>
        <v>0.67799997329711914</v>
      </c>
      <c r="P317">
        <f t="shared" si="7"/>
        <v>0.71799999475479126</v>
      </c>
      <c r="Q317">
        <f t="shared" si="9"/>
        <v>0.70821428157034383</v>
      </c>
      <c r="R317">
        <f t="shared" si="10"/>
        <v>9.785713184447431E-3</v>
      </c>
      <c r="S317">
        <f t="shared" si="11"/>
        <v>1.0312925390645726E-2</v>
      </c>
      <c r="T317">
        <f t="shared" si="12"/>
        <v>1.5469388085968588E-4</v>
      </c>
      <c r="U317">
        <f t="shared" si="13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8"/>
        <v>316</v>
      </c>
      <c r="I318">
        <f>SUM($F$3:F318)/H318</f>
        <v>5501815.1960047465</v>
      </c>
      <c r="N318">
        <f>IF(A318&lt;&gt;$K$17,MAX(N317,VLOOKUP(A318,A:C,3)),)</f>
        <v>0.72899997234344482</v>
      </c>
      <c r="O318">
        <f>IF(A318&lt;&gt;$K$17,MIN(O317,VLOOKUP(A318,A:D,4)),)</f>
        <v>0.67799997329711914</v>
      </c>
      <c r="P318">
        <f t="shared" si="7"/>
        <v>0.72566666205724084</v>
      </c>
      <c r="Q318">
        <f t="shared" si="9"/>
        <v>0.70788094685191205</v>
      </c>
      <c r="R318">
        <f t="shared" si="10"/>
        <v>1.7785715205328789E-2</v>
      </c>
      <c r="S318">
        <f t="shared" si="11"/>
        <v>1.0122448408684743E-2</v>
      </c>
      <c r="T318">
        <f t="shared" si="12"/>
        <v>1.5183672613027115E-4</v>
      </c>
      <c r="U318">
        <f t="shared" si="13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8"/>
        <v>317</v>
      </c>
      <c r="I319">
        <f>SUM($F$3:F319)/H319</f>
        <v>5491691.4887618292</v>
      </c>
      <c r="N319">
        <f>IF(A319&lt;&gt;$K$17,MAX(N318,VLOOKUP(A319,A:C,3)),)</f>
        <v>0.74199998378753662</v>
      </c>
      <c r="O319">
        <f>IF(A319&lt;&gt;$K$17,MIN(O318,VLOOKUP(A319,A:D,4)),)</f>
        <v>0.67799997329711914</v>
      </c>
      <c r="P319">
        <f t="shared" si="7"/>
        <v>0.73366665840148926</v>
      </c>
      <c r="Q319">
        <f t="shared" si="9"/>
        <v>0.70871427939051679</v>
      </c>
      <c r="R319">
        <f t="shared" si="10"/>
        <v>2.495237901097247E-2</v>
      </c>
      <c r="S319">
        <f t="shared" si="11"/>
        <v>1.0605438023197395E-2</v>
      </c>
      <c r="T319">
        <f t="shared" si="12"/>
        <v>1.5908157034796093E-4</v>
      </c>
      <c r="U319">
        <f t="shared" si="13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8"/>
        <v>318</v>
      </c>
      <c r="I320">
        <f>SUM($F$3:F320)/H320</f>
        <v>5488427.3771619499</v>
      </c>
      <c r="N320">
        <f>IF(A320&lt;&gt;$K$17,MAX(N319,VLOOKUP(A320,A:C,3)),)</f>
        <v>0.74199998378753662</v>
      </c>
      <c r="O320">
        <f>IF(A320&lt;&gt;$K$17,MIN(O319,VLOOKUP(A320,A:D,4)),)</f>
        <v>0.67799997329711914</v>
      </c>
      <c r="P320">
        <f t="shared" si="7"/>
        <v>0.72733332713445031</v>
      </c>
      <c r="Q320">
        <f t="shared" si="9"/>
        <v>0.70947618427730752</v>
      </c>
      <c r="R320">
        <f t="shared" si="10"/>
        <v>1.7857142857142794E-2</v>
      </c>
      <c r="S320">
        <f t="shared" si="11"/>
        <v>1.121768335095878E-2</v>
      </c>
      <c r="T320">
        <f t="shared" si="12"/>
        <v>1.6826525026438169E-4</v>
      </c>
      <c r="U320">
        <f t="shared" si="13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8"/>
        <v>319</v>
      </c>
      <c r="I321">
        <f>SUM($F$3:F321)/H321</f>
        <v>5487670.8650078373</v>
      </c>
      <c r="N321">
        <f>IF(A321&lt;&gt;$K$17,MAX(N320,VLOOKUP(A321,A:C,3)),)</f>
        <v>0.74199998378753662</v>
      </c>
      <c r="O321">
        <f>IF(A321&lt;&gt;$K$17,MIN(O320,VLOOKUP(A321,A:D,4)),)</f>
        <v>0.67799997329711914</v>
      </c>
      <c r="P321">
        <f t="shared" si="7"/>
        <v>0.71666665871938073</v>
      </c>
      <c r="Q321">
        <f t="shared" si="9"/>
        <v>0.71002380337033955</v>
      </c>
      <c r="R321">
        <f t="shared" si="10"/>
        <v>6.6428553490411879E-3</v>
      </c>
      <c r="S321">
        <f t="shared" si="11"/>
        <v>1.1591834275900921E-2</v>
      </c>
      <c r="T321">
        <f t="shared" si="12"/>
        <v>1.7387751413851382E-4</v>
      </c>
      <c r="U321">
        <f t="shared" si="13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8"/>
        <v>320</v>
      </c>
      <c r="I322">
        <f>SUM($F$3:F322)/H322</f>
        <v>5481092.2123046871</v>
      </c>
      <c r="N322">
        <f>IF(A322&lt;&gt;$K$17,MAX(N321,VLOOKUP(A322,A:C,3)),)</f>
        <v>0.74199998378753662</v>
      </c>
      <c r="O322">
        <f>IF(A322&lt;&gt;$K$17,MIN(O321,VLOOKUP(A322,A:D,4)),)</f>
        <v>0.67799997329711914</v>
      </c>
      <c r="P322">
        <f t="shared" ref="P322:P431" si="14">(C322+D322+E322)/3</f>
        <v>0.71466666460037231</v>
      </c>
      <c r="Q322">
        <f t="shared" si="9"/>
        <v>0.71023809058325627</v>
      </c>
      <c r="R322">
        <f t="shared" si="10"/>
        <v>4.4285740171160493E-3</v>
      </c>
      <c r="S322">
        <f t="shared" si="11"/>
        <v>1.1775509029829601E-2</v>
      </c>
      <c r="T322">
        <f t="shared" si="12"/>
        <v>1.7663263544744401E-4</v>
      </c>
      <c r="U322">
        <f t="shared" si="13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8"/>
        <v>321</v>
      </c>
      <c r="I323">
        <f>SUM($F$3:F323)/H323</f>
        <v>5472091.6135124611</v>
      </c>
      <c r="N323">
        <f>IF(A323&lt;&gt;$K$17,MAX(N322,VLOOKUP(A323,A:C,3)),)</f>
        <v>0.74199998378753662</v>
      </c>
      <c r="O323">
        <f>IF(A323&lt;&gt;$K$17,MIN(O322,VLOOKUP(A323,A:D,4)),)</f>
        <v>0.67799997329711914</v>
      </c>
      <c r="P323">
        <f t="shared" si="14"/>
        <v>0.7066666682561239</v>
      </c>
      <c r="Q323">
        <f t="shared" si="9"/>
        <v>0.70945237647919424</v>
      </c>
      <c r="R323">
        <f t="shared" si="10"/>
        <v>-2.7857082230703378E-3</v>
      </c>
      <c r="S323">
        <f t="shared" si="11"/>
        <v>1.1530608546977152E-2</v>
      </c>
      <c r="T323">
        <f t="shared" si="12"/>
        <v>1.7295912820465727E-4</v>
      </c>
      <c r="U323">
        <f t="shared" si="13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31" si="15">H323+1</f>
        <v>322</v>
      </c>
      <c r="I324">
        <f>SUM($F$3:F324)/H324</f>
        <v>5472226.7358307457</v>
      </c>
      <c r="N324">
        <f>IF(A324&lt;&gt;$K$17,MAX(N323,VLOOKUP(A324,A:C,3)),)</f>
        <v>0.74199998378753662</v>
      </c>
      <c r="O324">
        <f>IF(A324&lt;&gt;$K$17,MIN(O323,VLOOKUP(A324,A:D,4)),)</f>
        <v>0.67799997329711914</v>
      </c>
      <c r="P324">
        <f t="shared" si="14"/>
        <v>0.69866667191187537</v>
      </c>
      <c r="Q324">
        <f t="shared" si="9"/>
        <v>0.70859523472331809</v>
      </c>
      <c r="R324">
        <f t="shared" si="10"/>
        <v>-9.9285628114427205E-3</v>
      </c>
      <c r="S324">
        <f t="shared" si="11"/>
        <v>1.2224488517865053E-2</v>
      </c>
      <c r="T324">
        <f t="shared" si="12"/>
        <v>1.833673277679758E-4</v>
      </c>
      <c r="U324">
        <f t="shared" si="13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15"/>
        <v>323</v>
      </c>
      <c r="I325">
        <f>SUM($F$3:F325)/H325</f>
        <v>5464373.402283282</v>
      </c>
      <c r="N325">
        <f>IF(A325&lt;&gt;$K$17,MAX(N324,VLOOKUP(A325,A:C,3)),)</f>
        <v>0.74199998378753662</v>
      </c>
      <c r="O325">
        <f>IF(A325&lt;&gt;$K$17,MIN(O324,VLOOKUP(A325,A:D,4)),)</f>
        <v>0.67799997329711914</v>
      </c>
      <c r="P325">
        <f t="shared" si="14"/>
        <v>0.71100000540415442</v>
      </c>
      <c r="Q325">
        <f t="shared" si="9"/>
        <v>0.70869047443071975</v>
      </c>
      <c r="R325">
        <f t="shared" si="10"/>
        <v>2.3095309734346703E-3</v>
      </c>
      <c r="S325">
        <f t="shared" si="11"/>
        <v>1.2309521436691293E-2</v>
      </c>
      <c r="T325">
        <f t="shared" si="12"/>
        <v>1.846428215503694E-4</v>
      </c>
      <c r="U325">
        <f t="shared" si="13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15"/>
        <v>324</v>
      </c>
      <c r="I326">
        <f>SUM($F$3:F326)/H326</f>
        <v>5458394.4720293209</v>
      </c>
      <c r="N326">
        <f>IF(A326&lt;&gt;$K$17,MAX(N325,VLOOKUP(A326,A:C,3)),)</f>
        <v>0.74199998378753662</v>
      </c>
      <c r="O326">
        <f>IF(A326&lt;&gt;$K$17,MIN(O325,VLOOKUP(A326,A:D,4)),)</f>
        <v>0.67799997329711914</v>
      </c>
      <c r="P326">
        <f t="shared" si="14"/>
        <v>0.7096666693687439</v>
      </c>
      <c r="Q326">
        <f t="shared" si="9"/>
        <v>0.70942857151939742</v>
      </c>
      <c r="R326">
        <f t="shared" si="10"/>
        <v>2.3809784934647471E-4</v>
      </c>
      <c r="S326">
        <f t="shared" si="11"/>
        <v>1.1605438326491817E-2</v>
      </c>
      <c r="T326">
        <f t="shared" si="12"/>
        <v>1.7408157489737724E-4</v>
      </c>
      <c r="U326">
        <f t="shared" si="13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15"/>
        <v>325</v>
      </c>
      <c r="I327">
        <f>SUM($F$3:F327)/H327</f>
        <v>5450893.8736538459</v>
      </c>
      <c r="N327">
        <f>IF(A327&lt;&gt;$K$17,MAX(N326,VLOOKUP(A327,A:C,3)),)</f>
        <v>0.74199998378753662</v>
      </c>
      <c r="O327">
        <f>IF(A327&lt;&gt;$K$17,MIN(O326,VLOOKUP(A327,A:D,4)),)</f>
        <v>0.67799997329711914</v>
      </c>
      <c r="P327">
        <f t="shared" si="14"/>
        <v>0.68866668144861853</v>
      </c>
      <c r="Q327">
        <f t="shared" si="9"/>
        <v>0.7097619062378292</v>
      </c>
      <c r="R327">
        <f t="shared" si="10"/>
        <v>-2.1095224789210665E-2</v>
      </c>
      <c r="S327">
        <f t="shared" si="11"/>
        <v>1.1238089629582004E-2</v>
      </c>
      <c r="T327">
        <f t="shared" si="12"/>
        <v>1.6857134444373006E-4</v>
      </c>
      <c r="U327">
        <f t="shared" si="13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15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14"/>
        <v>0.68566664059956872</v>
      </c>
      <c r="Q328">
        <f t="shared" si="9"/>
        <v>0.70992857075872884</v>
      </c>
      <c r="R328">
        <f t="shared" si="10"/>
        <v>-2.4261930159160117E-2</v>
      </c>
      <c r="S328">
        <f t="shared" si="11"/>
        <v>1.1071425108682547E-2</v>
      </c>
      <c r="T328">
        <f t="shared" si="12"/>
        <v>1.660713766302382E-4</v>
      </c>
      <c r="U328">
        <f t="shared" si="13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15"/>
        <v>327</v>
      </c>
      <c r="I329">
        <f>SUM($F$3:F329)/H329</f>
        <v>5440388.4340596329</v>
      </c>
      <c r="N329">
        <f>IF(A329&lt;&gt;$K$18,MAX(N328,VLOOKUP(A329,A:C,3)),)</f>
        <v>0.70499998331069946</v>
      </c>
      <c r="O329">
        <f>IF(A329&lt;&gt;$K$18,MIN(O328,VLOOKUP(A329,A:D,4)),)</f>
        <v>0.68400001525878906</v>
      </c>
      <c r="P329">
        <f t="shared" si="14"/>
        <v>0.69799999396006263</v>
      </c>
      <c r="Q329">
        <f t="shared" si="9"/>
        <v>0.71021428420430144</v>
      </c>
      <c r="R329">
        <f t="shared" si="10"/>
        <v>-1.2214290244238812E-2</v>
      </c>
      <c r="S329">
        <f t="shared" si="11"/>
        <v>1.0785711663109923E-2</v>
      </c>
      <c r="T329">
        <f t="shared" si="12"/>
        <v>1.6178567494664885E-4</v>
      </c>
      <c r="U329">
        <f t="shared" si="13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15"/>
        <v>328</v>
      </c>
      <c r="I330">
        <f>SUM($F$3:F330)/H330</f>
        <v>5434741.213224085</v>
      </c>
      <c r="N330">
        <f>IF(A330&lt;&gt;$K$18,MAX(N329,VLOOKUP(A330,A:C,3)),)</f>
        <v>0.72200000286102295</v>
      </c>
      <c r="O330">
        <f>IF(A330&lt;&gt;$K$18,MIN(O329,VLOOKUP(A330,A:D,4)),)</f>
        <v>0.68400001525878906</v>
      </c>
      <c r="P330">
        <f t="shared" si="14"/>
        <v>0.71466666460037231</v>
      </c>
      <c r="Q330">
        <f t="shared" si="9"/>
        <v>0.71064285437266039</v>
      </c>
      <c r="R330">
        <f t="shared" si="10"/>
        <v>4.0238102277119214E-3</v>
      </c>
      <c r="S330">
        <f t="shared" si="11"/>
        <v>1.0931971527281259E-2</v>
      </c>
      <c r="T330">
        <f t="shared" si="12"/>
        <v>1.6397957290921887E-4</v>
      </c>
      <c r="U330">
        <f t="shared" si="13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15"/>
        <v>329</v>
      </c>
      <c r="I331">
        <f>SUM($F$3:F331)/H331</f>
        <v>5427246.8660714282</v>
      </c>
      <c r="N331">
        <f>IF(A331&lt;&gt;$K$18,MAX(N330,VLOOKUP(A331,A:C,3)),)</f>
        <v>0.72200000286102295</v>
      </c>
      <c r="O331">
        <f>IF(A331&lt;&gt;$K$18,MIN(O330,VLOOKUP(A331,A:D,4)),)</f>
        <v>0.68400001525878906</v>
      </c>
      <c r="P331">
        <f t="shared" si="14"/>
        <v>0.71266665061314904</v>
      </c>
      <c r="Q331">
        <f t="shared" si="9"/>
        <v>0.71026190121968591</v>
      </c>
      <c r="R331">
        <f t="shared" si="10"/>
        <v>2.4047493934631348E-3</v>
      </c>
      <c r="S331">
        <f t="shared" si="11"/>
        <v>1.0605440253303169E-2</v>
      </c>
      <c r="T331">
        <f t="shared" si="12"/>
        <v>1.5908160379954754E-4</v>
      </c>
      <c r="U331">
        <f t="shared" si="13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15"/>
        <v>330</v>
      </c>
      <c r="I332">
        <f>SUM($F$3:F332)/H332</f>
        <v>5421897.3361742422</v>
      </c>
      <c r="N332">
        <f>IF(A332&lt;&gt;$K$18,MAX(N331,VLOOKUP(A332,A:C,3)),)</f>
        <v>0.73799997568130493</v>
      </c>
      <c r="O332">
        <f>IF(A332&lt;&gt;$K$18,MIN(O331,VLOOKUP(A332,A:D,4)),)</f>
        <v>0.68400001525878906</v>
      </c>
      <c r="P332">
        <f t="shared" si="14"/>
        <v>0.72999999920527137</v>
      </c>
      <c r="Q332">
        <f t="shared" si="9"/>
        <v>0.71057142530168804</v>
      </c>
      <c r="R332">
        <f t="shared" si="10"/>
        <v>1.9428573903583324E-2</v>
      </c>
      <c r="S332">
        <f t="shared" si="11"/>
        <v>1.0870746609305046E-2</v>
      </c>
      <c r="T332">
        <f t="shared" si="12"/>
        <v>1.630611991395757E-4</v>
      </c>
      <c r="U332">
        <f t="shared" si="13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15"/>
        <v>331</v>
      </c>
      <c r="I333">
        <f>SUM($F$3:F333)/H333</f>
        <v>5412841.7550981874</v>
      </c>
      <c r="N333">
        <f>IF(A333&lt;&gt;$K$18,MAX(N332,VLOOKUP(A333,A:C,3)),)</f>
        <v>0.73900002241134644</v>
      </c>
      <c r="O333">
        <f>IF(A333&lt;&gt;$K$18,MIN(O332,VLOOKUP(A333,A:D,4)),)</f>
        <v>0.68400001525878906</v>
      </c>
      <c r="P333">
        <f t="shared" si="14"/>
        <v>0.7346666852633158</v>
      </c>
      <c r="Q333">
        <f t="shared" si="9"/>
        <v>0.71064285579181852</v>
      </c>
      <c r="R333">
        <f t="shared" si="10"/>
        <v>2.4023829471497282E-2</v>
      </c>
      <c r="S333">
        <f t="shared" si="11"/>
        <v>1.0931972743702587E-2</v>
      </c>
      <c r="T333">
        <f t="shared" si="12"/>
        <v>1.639795911555388E-4</v>
      </c>
      <c r="U333">
        <f t="shared" si="13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15"/>
        <v>332</v>
      </c>
      <c r="I334">
        <f>SUM($F$3:F334)/H334</f>
        <v>5404838.620293675</v>
      </c>
      <c r="N334">
        <f>IF(A334&lt;&gt;$K$18,MAX(N333,VLOOKUP(A334,A:C,3)),)</f>
        <v>0.73900002241134644</v>
      </c>
      <c r="O334">
        <f>IF(A334&lt;&gt;$K$18,MIN(O333,VLOOKUP(A334,A:D,4)),)</f>
        <v>0.68400001525878906</v>
      </c>
      <c r="P334">
        <f t="shared" si="14"/>
        <v>0.72899999221165979</v>
      </c>
      <c r="Q334">
        <f t="shared" si="9"/>
        <v>0.71076190329733346</v>
      </c>
      <c r="R334">
        <f t="shared" si="10"/>
        <v>1.8238088914326323E-2</v>
      </c>
      <c r="S334">
        <f t="shared" si="11"/>
        <v>1.1034013462715415E-2</v>
      </c>
      <c r="T334">
        <f t="shared" si="12"/>
        <v>1.6551020194073123E-4</v>
      </c>
      <c r="U334">
        <f t="shared" si="13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15"/>
        <v>333</v>
      </c>
      <c r="I335">
        <f>SUM($F$3:F335)/H335</f>
        <v>5397341.8256381378</v>
      </c>
      <c r="N335">
        <f>IF(A335&lt;&gt;$K$18,MAX(N334,VLOOKUP(A335,A:C,3)),)</f>
        <v>0.73900002241134644</v>
      </c>
      <c r="O335">
        <f>IF(A335&lt;&gt;$K$18,MIN(O334,VLOOKUP(A335,A:D,4)),)</f>
        <v>0.68400001525878906</v>
      </c>
      <c r="P335">
        <f t="shared" si="14"/>
        <v>0.72433334589004517</v>
      </c>
      <c r="Q335">
        <f t="shared" si="9"/>
        <v>0.71130952380952384</v>
      </c>
      <c r="R335">
        <f t="shared" si="10"/>
        <v>1.302382208052133E-2</v>
      </c>
      <c r="S335">
        <f t="shared" si="11"/>
        <v>1.1547619388217023E-2</v>
      </c>
      <c r="T335">
        <f t="shared" si="12"/>
        <v>1.7321429082325533E-4</v>
      </c>
      <c r="U335">
        <f t="shared" si="13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15"/>
        <v>334</v>
      </c>
      <c r="I336">
        <f>SUM($F$3:F336)/H336</f>
        <v>5392209.9638847308</v>
      </c>
      <c r="N336">
        <f>IF(A336&lt;&gt;$K$18,MAX(N335,VLOOKUP(A336,A:C,3)),)</f>
        <v>0.73900002241134644</v>
      </c>
      <c r="O336">
        <f>IF(A336&lt;&gt;$K$18,MIN(O335,VLOOKUP(A336,A:D,4)),)</f>
        <v>0.68400001525878906</v>
      </c>
      <c r="P336">
        <f t="shared" si="14"/>
        <v>0.71133333444595337</v>
      </c>
      <c r="Q336">
        <f t="shared" si="9"/>
        <v>0.71107142879849394</v>
      </c>
      <c r="R336">
        <f t="shared" si="10"/>
        <v>2.6190564745942613E-4</v>
      </c>
      <c r="S336">
        <f t="shared" si="11"/>
        <v>1.1309524377187099E-2</v>
      </c>
      <c r="T336">
        <f t="shared" si="12"/>
        <v>1.6964286565780646E-4</v>
      </c>
      <c r="U336">
        <f t="shared" si="13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15"/>
        <v>335</v>
      </c>
      <c r="I337">
        <f>SUM($F$3:F337)/H337</f>
        <v>5386741.5878731348</v>
      </c>
      <c r="N337">
        <f>IF(A337&lt;&gt;$K$18,MAX(N336,VLOOKUP(A337,A:C,3)),)</f>
        <v>0.73900002241134644</v>
      </c>
      <c r="O337">
        <f>IF(A337&lt;&gt;$K$18,MIN(O336,VLOOKUP(A337,A:D,4)),)</f>
        <v>0.68400001525878906</v>
      </c>
      <c r="P337">
        <f t="shared" si="14"/>
        <v>0.72666668891906738</v>
      </c>
      <c r="Q337">
        <f t="shared" si="9"/>
        <v>0.71250000170298988</v>
      </c>
      <c r="R337">
        <f t="shared" si="10"/>
        <v>1.41666872160775E-2</v>
      </c>
      <c r="S337">
        <f t="shared" si="11"/>
        <v>1.2071430683135995E-2</v>
      </c>
      <c r="T337">
        <f t="shared" si="12"/>
        <v>1.8107146024703993E-4</v>
      </c>
      <c r="U337">
        <f t="shared" si="13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15"/>
        <v>336</v>
      </c>
      <c r="I338">
        <f>SUM($F$3:F338)/H338</f>
        <v>5379649.8063616073</v>
      </c>
      <c r="N338">
        <f>IF(A338&lt;&gt;$K$18,MAX(N337,VLOOKUP(A338,A:C,3)),)</f>
        <v>0.73900002241134644</v>
      </c>
      <c r="O338">
        <f>IF(A338&lt;&gt;$K$18,MIN(O337,VLOOKUP(A338,A:D,4)),)</f>
        <v>0.68400001525878906</v>
      </c>
      <c r="P338">
        <f t="shared" si="14"/>
        <v>0.72633334000905359</v>
      </c>
      <c r="Q338">
        <f t="shared" si="9"/>
        <v>0.71447619228135972</v>
      </c>
      <c r="R338">
        <f t="shared" si="10"/>
        <v>1.1857147727693862E-2</v>
      </c>
      <c r="S338">
        <f t="shared" si="11"/>
        <v>1.2047624304181057E-2</v>
      </c>
      <c r="T338">
        <f t="shared" si="12"/>
        <v>1.8071436456271585E-4</v>
      </c>
      <c r="U338">
        <f t="shared" si="13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15"/>
        <v>337</v>
      </c>
      <c r="I339">
        <f>SUM($F$3:F339)/H339</f>
        <v>5380667.4745919881</v>
      </c>
      <c r="N339">
        <f>IF(A339&lt;&gt;$K$18,MAX(N338,VLOOKUP(A339,A:C,3)),)</f>
        <v>0.74299997091293335</v>
      </c>
      <c r="O339">
        <f>IF(A339&lt;&gt;$K$18,MIN(O338,VLOOKUP(A339,A:D,4)),)</f>
        <v>0.68400001525878906</v>
      </c>
      <c r="P339">
        <f t="shared" si="14"/>
        <v>0.73599998156229651</v>
      </c>
      <c r="Q339">
        <f t="shared" si="9"/>
        <v>0.71626190486408425</v>
      </c>
      <c r="R339">
        <f t="shared" si="10"/>
        <v>1.9738076698212259E-2</v>
      </c>
      <c r="S339">
        <f t="shared" si="11"/>
        <v>1.3309528430302935E-2</v>
      </c>
      <c r="T339">
        <f t="shared" si="12"/>
        <v>1.9964292645454401E-4</v>
      </c>
      <c r="U339">
        <f t="shared" si="13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15"/>
        <v>338</v>
      </c>
      <c r="I340">
        <f>SUM($F$3:F340)/H340</f>
        <v>5367745.0856139055</v>
      </c>
      <c r="N340">
        <f>IF(A340&lt;&gt;$K$18,MAX(N339,VLOOKUP(A340,A:C,3)),)</f>
        <v>0.74500000476837158</v>
      </c>
      <c r="O340">
        <f>IF(A340&lt;&gt;$K$18,MIN(O339,VLOOKUP(A340,A:D,4)),)</f>
        <v>0.68400001525878906</v>
      </c>
      <c r="P340">
        <f t="shared" si="14"/>
        <v>0.73766668637593591</v>
      </c>
      <c r="Q340">
        <f t="shared" si="9"/>
        <v>0.71826190607888363</v>
      </c>
      <c r="R340">
        <f t="shared" si="10"/>
        <v>1.9404780297052282E-2</v>
      </c>
      <c r="S340">
        <f t="shared" si="11"/>
        <v>1.4081638686510975E-2</v>
      </c>
      <c r="T340">
        <f t="shared" si="12"/>
        <v>2.1122458029766461E-4</v>
      </c>
      <c r="U340">
        <f t="shared" si="13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15"/>
        <v>339</v>
      </c>
      <c r="I341">
        <f>SUM($F$3:F341)/H341</f>
        <v>5361592.1502581118</v>
      </c>
      <c r="N341">
        <f>IF(A341&lt;&gt;$K$18,MAX(N340,VLOOKUP(A341,A:C,3)),)</f>
        <v>0.74500000476837158</v>
      </c>
      <c r="O341">
        <f>IF(A341&lt;&gt;$K$18,MIN(O340,VLOOKUP(A341,A:D,4)),)</f>
        <v>0.68400001525878906</v>
      </c>
      <c r="P341">
        <f t="shared" si="14"/>
        <v>0.72733334700266516</v>
      </c>
      <c r="Q341">
        <f t="shared" si="9"/>
        <v>0.7210238107613155</v>
      </c>
      <c r="R341">
        <f t="shared" si="10"/>
        <v>6.309536241349667E-3</v>
      </c>
      <c r="S341">
        <f t="shared" si="11"/>
        <v>1.1826538512495901E-2</v>
      </c>
      <c r="T341">
        <f t="shared" si="12"/>
        <v>1.7739807768743851E-4</v>
      </c>
      <c r="U341">
        <f t="shared" si="13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15"/>
        <v>340</v>
      </c>
      <c r="I342">
        <f>SUM($F$3:F342)/H342</f>
        <v>5352862.1762867644</v>
      </c>
      <c r="N342">
        <f>IF(A342&lt;&gt;$K$18,MAX(N341,VLOOKUP(A342,A:C,3)),)</f>
        <v>0.74500000476837158</v>
      </c>
      <c r="O342">
        <f>IF(A342&lt;&gt;$K$18,MIN(O341,VLOOKUP(A342,A:D,4)),)</f>
        <v>0.68400001525878906</v>
      </c>
      <c r="P342">
        <f t="shared" si="14"/>
        <v>0.73366667826970422</v>
      </c>
      <c r="Q342">
        <f t="shared" si="9"/>
        <v>0.72445238488061092</v>
      </c>
      <c r="R342">
        <f t="shared" si="10"/>
        <v>9.2142933890932976E-3</v>
      </c>
      <c r="S342">
        <f t="shared" si="11"/>
        <v>8.7517049847816806E-3</v>
      </c>
      <c r="T342">
        <f t="shared" si="12"/>
        <v>1.312755747717252E-4</v>
      </c>
      <c r="U342">
        <f t="shared" si="13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15"/>
        <v>341</v>
      </c>
      <c r="I343">
        <f>SUM($F$3:F343)/H343</f>
        <v>5346411.2666788856</v>
      </c>
      <c r="N343">
        <f>IF(A343&lt;&gt;$K$18,MAX(N342,VLOOKUP(A343,A:C,3)),)</f>
        <v>0.74500000476837158</v>
      </c>
      <c r="O343">
        <f>IF(A343&lt;&gt;$K$18,MIN(O342,VLOOKUP(A343,A:D,4)),)</f>
        <v>0.68400001525878906</v>
      </c>
      <c r="P343">
        <f t="shared" si="14"/>
        <v>0.72633332014083862</v>
      </c>
      <c r="Q343">
        <f t="shared" si="9"/>
        <v>0.72647619389352347</v>
      </c>
      <c r="R343">
        <f t="shared" si="10"/>
        <v>-1.428737526848467E-4</v>
      </c>
      <c r="S343">
        <f t="shared" si="11"/>
        <v>6.1700725231040787E-3</v>
      </c>
      <c r="T343">
        <f t="shared" si="12"/>
        <v>9.2551087846561177E-5</v>
      </c>
      <c r="U343">
        <f t="shared" si="13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15"/>
        <v>342</v>
      </c>
      <c r="I344">
        <f>SUM($F$3:F344)/H344</f>
        <v>5340192.5582967838</v>
      </c>
      <c r="N344">
        <f>IF(A344&lt;&gt;$K$18,MAX(N343,VLOOKUP(A344,A:C,3)),)</f>
        <v>0.74500000476837158</v>
      </c>
      <c r="O344">
        <f>IF(A344&lt;&gt;$K$18,MIN(O343,VLOOKUP(A344,A:D,4)),)</f>
        <v>0.68400001525878906</v>
      </c>
      <c r="P344">
        <f t="shared" si="14"/>
        <v>0.718666672706604</v>
      </c>
      <c r="Q344">
        <f t="shared" si="9"/>
        <v>0.7267619087582543</v>
      </c>
      <c r="R344">
        <f t="shared" si="10"/>
        <v>-8.0952360516503008E-3</v>
      </c>
      <c r="S344">
        <f t="shared" si="11"/>
        <v>5.8571440832955414E-3</v>
      </c>
      <c r="T344">
        <f t="shared" si="12"/>
        <v>8.7857161249433113E-5</v>
      </c>
      <c r="U344">
        <f t="shared" si="13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15"/>
        <v>343</v>
      </c>
      <c r="I345">
        <f>SUM($F$3:F345)/H345</f>
        <v>5331803.6587099126</v>
      </c>
      <c r="N345">
        <f>IF(A345&lt;&gt;$K$18,MAX(N344,VLOOKUP(A345,A:C,3)),)</f>
        <v>0.74500000476837158</v>
      </c>
      <c r="O345">
        <f>IF(A345&lt;&gt;$K$18,MIN(O344,VLOOKUP(A345,A:D,4)),)</f>
        <v>0.68400001525878906</v>
      </c>
      <c r="P345">
        <f t="shared" si="14"/>
        <v>0.71566667159398401</v>
      </c>
      <c r="Q345">
        <f t="shared" si="9"/>
        <v>0.72697619597117114</v>
      </c>
      <c r="R345">
        <f t="shared" si="10"/>
        <v>-1.130952437718713E-2</v>
      </c>
      <c r="S345">
        <f t="shared" si="11"/>
        <v>5.6428568703787586E-3</v>
      </c>
      <c r="T345">
        <f t="shared" si="12"/>
        <v>8.4642853055681371E-5</v>
      </c>
      <c r="U345">
        <f t="shared" si="13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15"/>
        <v>344</v>
      </c>
      <c r="I346">
        <f>SUM($F$3:F346)/H346</f>
        <v>5323999.2876090119</v>
      </c>
      <c r="N346">
        <f>IF(A346&lt;&gt;$K$18,MAX(N345,VLOOKUP(A346,A:C,3)),)</f>
        <v>0.74500000476837158</v>
      </c>
      <c r="O346">
        <f>IF(A346&lt;&gt;$K$18,MIN(O345,VLOOKUP(A346,A:D,4)),)</f>
        <v>0.68400001525878906</v>
      </c>
      <c r="P346">
        <f t="shared" si="14"/>
        <v>0.71566667159398401</v>
      </c>
      <c r="Q346">
        <f t="shared" si="9"/>
        <v>0.7259523868560791</v>
      </c>
      <c r="R346">
        <f t="shared" si="10"/>
        <v>-1.0285715262095096E-2</v>
      </c>
      <c r="S346">
        <f t="shared" si="11"/>
        <v>6.2993197214035734E-3</v>
      </c>
      <c r="T346">
        <f t="shared" si="12"/>
        <v>9.4489795821053597E-5</v>
      </c>
      <c r="U346">
        <f t="shared" si="13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15"/>
        <v>345</v>
      </c>
      <c r="I347">
        <f>SUM($F$3:F347)/H347</f>
        <v>5312517.5505434787</v>
      </c>
      <c r="N347">
        <f>IF(A347&lt;&gt;$K$18,MAX(N346,VLOOKUP(A347,A:C,3)),)</f>
        <v>0.74500000476837158</v>
      </c>
      <c r="O347">
        <f>IF(A347&lt;&gt;$K$18,MIN(O346,VLOOKUP(A347,A:D,4)),)</f>
        <v>0.68400001525878906</v>
      </c>
      <c r="P347">
        <f t="shared" si="14"/>
        <v>0.71200001239776611</v>
      </c>
      <c r="Q347">
        <f t="shared" si="9"/>
        <v>0.72433333879425421</v>
      </c>
      <c r="R347">
        <f t="shared" si="10"/>
        <v>-1.2333326396488098E-2</v>
      </c>
      <c r="S347">
        <f t="shared" si="11"/>
        <v>6.904761604711286E-3</v>
      </c>
      <c r="T347">
        <f t="shared" si="12"/>
        <v>1.0357142407066929E-4</v>
      </c>
      <c r="U347">
        <f t="shared" si="13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15"/>
        <v>346</v>
      </c>
      <c r="I348">
        <f>SUM($F$3:F348)/H348</f>
        <v>5304844.3784320811</v>
      </c>
      <c r="N348">
        <f>IF(A348&lt;&gt;$K$18,MAX(N347,VLOOKUP(A348,A:C,3)),)</f>
        <v>0.74500000476837158</v>
      </c>
      <c r="O348">
        <f>IF(A348&lt;&gt;$K$18,MIN(O347,VLOOKUP(A348,A:D,4)),)</f>
        <v>0.68400001525878906</v>
      </c>
      <c r="P348">
        <f t="shared" si="14"/>
        <v>0.70299998919169104</v>
      </c>
      <c r="Q348">
        <f t="shared" si="9"/>
        <v>0.72247619572139921</v>
      </c>
      <c r="R348">
        <f t="shared" si="10"/>
        <v>-1.9476206529708162E-2</v>
      </c>
      <c r="S348">
        <f t="shared" si="11"/>
        <v>8.3605460569161159E-3</v>
      </c>
      <c r="T348">
        <f t="shared" si="12"/>
        <v>1.2540819085374172E-4</v>
      </c>
      <c r="U348">
        <f t="shared" si="13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15"/>
        <v>347</v>
      </c>
      <c r="I349">
        <f>SUM($F$3:F349)/H349</f>
        <v>5295743.0978025934</v>
      </c>
      <c r="N349">
        <f>IF(A349&lt;&gt;$K$18,MAX(N348,VLOOKUP(A349,A:C,3)),)</f>
        <v>0.74500000476837158</v>
      </c>
      <c r="O349">
        <f>IF(A349&lt;&gt;$K$18,MIN(O348,VLOOKUP(A349,A:D,4)),)</f>
        <v>0.68400001525878906</v>
      </c>
      <c r="P349">
        <f t="shared" si="14"/>
        <v>0.71566667159398401</v>
      </c>
      <c r="Q349">
        <f t="shared" si="9"/>
        <v>0.72185714755739483</v>
      </c>
      <c r="R349">
        <f t="shared" si="10"/>
        <v>-6.1904759634108242E-3</v>
      </c>
      <c r="S349">
        <f t="shared" si="11"/>
        <v>8.7142870539710614E-3</v>
      </c>
      <c r="T349">
        <f t="shared" si="12"/>
        <v>1.3071430580956591E-4</v>
      </c>
      <c r="U349">
        <f t="shared" si="13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15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14"/>
        <v>0.72099999586741126</v>
      </c>
      <c r="Q350">
        <f t="shared" si="9"/>
        <v>0.72254762337321321</v>
      </c>
      <c r="R350">
        <f t="shared" si="10"/>
        <v>-1.5476275058019517E-3</v>
      </c>
      <c r="S350">
        <f t="shared" si="11"/>
        <v>8.0238112381526405E-3</v>
      </c>
      <c r="T350">
        <f t="shared" si="12"/>
        <v>1.203571685722896E-4</v>
      </c>
      <c r="U350">
        <f t="shared" si="13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15"/>
        <v>349</v>
      </c>
      <c r="I351">
        <f>SUM($F$3:F351)/H351</f>
        <v>5276945.1430873927</v>
      </c>
      <c r="N351">
        <f>IF(A351&lt;&gt;$K$19,MAX(N350,VLOOKUP(A351,A:C,3)),)</f>
        <v>0.74000000953674316</v>
      </c>
      <c r="O351">
        <f>IF(A351&lt;&gt;$K$19,MIN(O350,VLOOKUP(A351,A:D,4)),)</f>
        <v>0.72899997234344482</v>
      </c>
      <c r="P351">
        <f t="shared" si="14"/>
        <v>0.734333336353302</v>
      </c>
      <c r="Q351">
        <f t="shared" si="9"/>
        <v>0.72309524104708711</v>
      </c>
      <c r="R351">
        <f t="shared" si="10"/>
        <v>1.123809530621489E-2</v>
      </c>
      <c r="S351">
        <f t="shared" si="11"/>
        <v>8.5714289120265418E-3</v>
      </c>
      <c r="T351">
        <f t="shared" si="12"/>
        <v>1.2857143368039811E-4</v>
      </c>
      <c r="U351">
        <f t="shared" si="13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15"/>
        <v>350</v>
      </c>
      <c r="I352">
        <f>SUM($F$3:F352)/H352</f>
        <v>5269907.5769642862</v>
      </c>
      <c r="N352">
        <f>IF(A352&lt;&gt;$K$19,MAX(N351,VLOOKUP(A352,A:C,3)),)</f>
        <v>0.74000000953674316</v>
      </c>
      <c r="O352">
        <f>IF(A352&lt;&gt;$K$19,MIN(O351,VLOOKUP(A352,A:D,4)),)</f>
        <v>0.72899997234344482</v>
      </c>
      <c r="P352">
        <f t="shared" si="14"/>
        <v>0.73099998633066809</v>
      </c>
      <c r="Q352">
        <f t="shared" si="9"/>
        <v>0.72342857292720242</v>
      </c>
      <c r="R352">
        <f t="shared" si="10"/>
        <v>7.5714134034656766E-3</v>
      </c>
      <c r="S352">
        <f t="shared" si="11"/>
        <v>8.9047607921418637E-3</v>
      </c>
      <c r="T352">
        <f t="shared" si="12"/>
        <v>1.3357141188212796E-4</v>
      </c>
      <c r="U352">
        <f t="shared" si="13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15"/>
        <v>351</v>
      </c>
      <c r="I353">
        <f>SUM($F$3:F353)/H353</f>
        <v>5264193.5981125357</v>
      </c>
      <c r="N353">
        <f>IF(A353&lt;&gt;$K$19,MAX(N352,VLOOKUP(A353,A:C,3)),)</f>
        <v>0.74000000953674316</v>
      </c>
      <c r="O353">
        <f>IF(A353&lt;&gt;$K$19,MIN(O352,VLOOKUP(A353,A:D,4)),)</f>
        <v>0.72899997234344482</v>
      </c>
      <c r="P353">
        <f t="shared" si="14"/>
        <v>0.73333334922790527</v>
      </c>
      <c r="Q353">
        <f t="shared" si="9"/>
        <v>0.7232380991890317</v>
      </c>
      <c r="R353">
        <f t="shared" si="10"/>
        <v>1.0095250038873571E-2</v>
      </c>
      <c r="S353">
        <f t="shared" si="11"/>
        <v>8.7142870539710614E-3</v>
      </c>
      <c r="T353">
        <f t="shared" si="12"/>
        <v>1.3071430580956591E-4</v>
      </c>
      <c r="U353">
        <f t="shared" si="13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15"/>
        <v>352</v>
      </c>
      <c r="I354">
        <f>SUM($F$3:F354)/H354</f>
        <v>5254259.2412997158</v>
      </c>
      <c r="N354">
        <f>IF(A354&lt;&gt;$K$19,MAX(N353,VLOOKUP(A354,A:C,3)),)</f>
        <v>0.74599999189376831</v>
      </c>
      <c r="O354">
        <f>IF(A354&lt;&gt;$K$19,MIN(O353,VLOOKUP(A354,A:D,4)),)</f>
        <v>0.72899997234344482</v>
      </c>
      <c r="P354">
        <f t="shared" si="14"/>
        <v>0.73966666062672937</v>
      </c>
      <c r="Q354">
        <f t="shared" si="9"/>
        <v>0.72338095449265982</v>
      </c>
      <c r="R354">
        <f t="shared" si="10"/>
        <v>1.6285706134069544E-2</v>
      </c>
      <c r="S354">
        <f t="shared" si="11"/>
        <v>8.8571423575991657E-3</v>
      </c>
      <c r="T354">
        <f t="shared" si="12"/>
        <v>1.3285713536398747E-4</v>
      </c>
      <c r="U354">
        <f t="shared" si="13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15"/>
        <v>353</v>
      </c>
      <c r="I355">
        <f>SUM($F$3:F355)/H355</f>
        <v>5245217.4502478754</v>
      </c>
      <c r="N355">
        <f>IF(A355&lt;&gt;$K$19,MAX(N354,VLOOKUP(A355,A:C,3)),)</f>
        <v>0.75199997425079346</v>
      </c>
      <c r="O355">
        <f>IF(A355&lt;&gt;$K$19,MIN(O354,VLOOKUP(A355,A:D,4)),)</f>
        <v>0.72899997234344482</v>
      </c>
      <c r="P355">
        <f t="shared" si="14"/>
        <v>0.74599999189376831</v>
      </c>
      <c r="Q355">
        <f t="shared" si="9"/>
        <v>0.72471428627059586</v>
      </c>
      <c r="R355">
        <f t="shared" si="10"/>
        <v>2.1285705623172446E-2</v>
      </c>
      <c r="S355">
        <f t="shared" si="11"/>
        <v>1.0190474135535104E-2</v>
      </c>
      <c r="T355">
        <f t="shared" si="12"/>
        <v>1.5285711203302655E-4</v>
      </c>
      <c r="U355">
        <f t="shared" si="13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15"/>
        <v>354</v>
      </c>
      <c r="I356">
        <f>SUM($F$3:F356)/H356</f>
        <v>5240145.6608403958</v>
      </c>
      <c r="N356">
        <f>IF(A356&lt;&gt;$K$19,MAX(N355,VLOOKUP(A356,A:C,3)),)</f>
        <v>0.75199997425079346</v>
      </c>
      <c r="O356">
        <f>IF(A356&lt;&gt;$K$19,MIN(O355,VLOOKUP(A356,A:D,4)),)</f>
        <v>0.72899997234344482</v>
      </c>
      <c r="P356">
        <f t="shared" si="14"/>
        <v>0.74466667572657264</v>
      </c>
      <c r="Q356">
        <f t="shared" si="9"/>
        <v>0.72550000037465778</v>
      </c>
      <c r="R356">
        <f t="shared" si="10"/>
        <v>1.9166675351914852E-2</v>
      </c>
      <c r="S356">
        <f t="shared" si="11"/>
        <v>1.0976188239597133E-2</v>
      </c>
      <c r="T356">
        <f t="shared" si="12"/>
        <v>1.64642823593957E-4</v>
      </c>
      <c r="U356">
        <f t="shared" si="13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15"/>
        <v>355</v>
      </c>
      <c r="I357">
        <f>SUM($F$3:F357)/H357</f>
        <v>5236928.6308098594</v>
      </c>
      <c r="N357">
        <f>IF(A357&lt;&gt;$K$19,MAX(N356,VLOOKUP(A357,A:C,3)),)</f>
        <v>0.75199997425079346</v>
      </c>
      <c r="O357">
        <f>IF(A357&lt;&gt;$K$19,MIN(O356,VLOOKUP(A357,A:D,4)),)</f>
        <v>0.72899997234344482</v>
      </c>
      <c r="P357">
        <f t="shared" si="14"/>
        <v>0.74833333492279053</v>
      </c>
      <c r="Q357">
        <f t="shared" si="9"/>
        <v>0.72707143000194008</v>
      </c>
      <c r="R357">
        <f t="shared" si="10"/>
        <v>2.126190492085045E-2</v>
      </c>
      <c r="S357">
        <f t="shared" si="11"/>
        <v>1.2547617866879412E-2</v>
      </c>
      <c r="T357">
        <f t="shared" si="12"/>
        <v>1.8821426800319117E-4</v>
      </c>
      <c r="U357">
        <f t="shared" si="13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15"/>
        <v>356</v>
      </c>
      <c r="I358">
        <f>SUM($F$3:F358)/H358</f>
        <v>5226883.606566011</v>
      </c>
      <c r="N358">
        <f>IF(A358&lt;&gt;$K$19,MAX(N357,VLOOKUP(A358,A:C,3)),)</f>
        <v>0.75199997425079346</v>
      </c>
      <c r="O358">
        <f>IF(A358&lt;&gt;$K$19,MIN(O357,VLOOKUP(A358,A:D,4)),)</f>
        <v>0.72899997234344482</v>
      </c>
      <c r="P358">
        <f t="shared" si="14"/>
        <v>0.74666666984558105</v>
      </c>
      <c r="Q358">
        <f t="shared" si="9"/>
        <v>0.72907142979758122</v>
      </c>
      <c r="R358">
        <f t="shared" si="10"/>
        <v>1.7595240047999838E-2</v>
      </c>
      <c r="S358">
        <f t="shared" si="11"/>
        <v>1.3061223792381029E-2</v>
      </c>
      <c r="T358">
        <f t="shared" si="12"/>
        <v>1.9591835688571543E-4</v>
      </c>
      <c r="U358">
        <f t="shared" si="13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15"/>
        <v>357</v>
      </c>
      <c r="I359">
        <f>SUM($F$3:F359)/H359</f>
        <v>5220651.4424019605</v>
      </c>
      <c r="N359">
        <f>IF(A359&lt;&gt;$K$19,MAX(N358,VLOOKUP(A359,A:C,3)),)</f>
        <v>0.75199997425079346</v>
      </c>
      <c r="O359">
        <f>IF(A359&lt;&gt;$K$19,MIN(O358,VLOOKUP(A359,A:D,4)),)</f>
        <v>0.72899997234344482</v>
      </c>
      <c r="P359">
        <f t="shared" si="14"/>
        <v>0.74033331871032715</v>
      </c>
      <c r="Q359">
        <f t="shared" si="9"/>
        <v>0.73083333316303445</v>
      </c>
      <c r="R359">
        <f t="shared" si="10"/>
        <v>9.4999855472926997E-3</v>
      </c>
      <c r="S359">
        <f t="shared" si="11"/>
        <v>1.24047607386193E-2</v>
      </c>
      <c r="T359">
        <f t="shared" si="12"/>
        <v>1.8607141107928951E-4</v>
      </c>
      <c r="U359">
        <f t="shared" si="13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15"/>
        <v>358</v>
      </c>
      <c r="I360">
        <f>SUM($F$3:F360)/H360</f>
        <v>5219063.3098812848</v>
      </c>
      <c r="N360">
        <f>IF(A360&lt;&gt;$K$19,MAX(N359,VLOOKUP(A360,A:C,3)),)</f>
        <v>0.75199997425079346</v>
      </c>
      <c r="O360">
        <f>IF(A360&lt;&gt;$K$19,MIN(O359,VLOOKUP(A360,A:D,4)),)</f>
        <v>0.72899997234344482</v>
      </c>
      <c r="P360">
        <f t="shared" si="14"/>
        <v>0.73666667938232422</v>
      </c>
      <c r="Q360">
        <f t="shared" si="9"/>
        <v>0.73233333371934428</v>
      </c>
      <c r="R360">
        <f t="shared" si="10"/>
        <v>4.3333456629799372E-3</v>
      </c>
      <c r="S360">
        <f t="shared" si="11"/>
        <v>1.1285716173600207E-2</v>
      </c>
      <c r="T360">
        <f t="shared" si="12"/>
        <v>1.6928574260400309E-4</v>
      </c>
      <c r="U360">
        <f t="shared" si="13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15"/>
        <v>359</v>
      </c>
      <c r="I361">
        <f>SUM($F$3:F361)/H361</f>
        <v>5213857.5625</v>
      </c>
      <c r="N361">
        <f>IF(A361&lt;&gt;$K$19,MAX(N360,VLOOKUP(A361,A:C,3)),)</f>
        <v>0.75199997425079346</v>
      </c>
      <c r="O361">
        <f>IF(A361&lt;&gt;$K$19,MIN(O360,VLOOKUP(A361,A:D,4)),)</f>
        <v>0.72899997234344482</v>
      </c>
      <c r="P361">
        <f t="shared" si="14"/>
        <v>0.74033331871032715</v>
      </c>
      <c r="Q361">
        <f t="shared" si="9"/>
        <v>0.73435714131309859</v>
      </c>
      <c r="R361">
        <f t="shared" si="10"/>
        <v>5.9761773972285548E-3</v>
      </c>
      <c r="S361">
        <f t="shared" si="11"/>
        <v>9.6870741876615395E-3</v>
      </c>
      <c r="T361">
        <f t="shared" si="12"/>
        <v>1.4530611281492309E-4</v>
      </c>
      <c r="U361">
        <f t="shared" si="13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15"/>
        <v>360</v>
      </c>
      <c r="I362">
        <f>SUM($F$3:F362)/H362</f>
        <v>5206617.9581597224</v>
      </c>
      <c r="N362">
        <f>IF(A362&lt;&gt;$K$19,MAX(N361,VLOOKUP(A362,A:C,3)),)</f>
        <v>0.75199997425079346</v>
      </c>
      <c r="O362">
        <f>IF(A362&lt;&gt;$K$19,MIN(O361,VLOOKUP(A362,A:D,4)),)</f>
        <v>0.72899997234344482</v>
      </c>
      <c r="P362">
        <f t="shared" si="14"/>
        <v>0.73633333047231042</v>
      </c>
      <c r="Q362">
        <f t="shared" si="9"/>
        <v>0.73673809426171455</v>
      </c>
      <c r="R362">
        <f t="shared" si="10"/>
        <v>-4.0476378940412783E-4</v>
      </c>
      <c r="S362">
        <f t="shared" si="11"/>
        <v>6.9761872291564941E-3</v>
      </c>
      <c r="T362">
        <f t="shared" si="12"/>
        <v>1.0464280843734741E-4</v>
      </c>
      <c r="U362">
        <f t="shared" si="13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15"/>
        <v>361</v>
      </c>
      <c r="I363">
        <f>SUM($F$3:F363)/H363</f>
        <v>5200690.2131232684</v>
      </c>
      <c r="N363">
        <f>IF(A363&lt;&gt;$K$19,MAX(N362,VLOOKUP(A363,A:C,3)),)</f>
        <v>0.75199997425079346</v>
      </c>
      <c r="O363">
        <f>IF(A363&lt;&gt;$K$19,MIN(O362,VLOOKUP(A363,A:D,4)),)</f>
        <v>0.72600001096725464</v>
      </c>
      <c r="P363">
        <f t="shared" si="14"/>
        <v>0.73100000619888306</v>
      </c>
      <c r="Q363">
        <f t="shared" si="9"/>
        <v>0.7378333324477786</v>
      </c>
      <c r="R363">
        <f t="shared" si="10"/>
        <v>-6.8333262488955437E-3</v>
      </c>
      <c r="S363">
        <f t="shared" si="11"/>
        <v>5.8809490430922762E-3</v>
      </c>
      <c r="T363">
        <f t="shared" si="12"/>
        <v>8.8214235646384139E-5</v>
      </c>
      <c r="U363">
        <f t="shared" si="13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15"/>
        <v>362</v>
      </c>
      <c r="I364">
        <f>SUM($F$3:F364)/H364</f>
        <v>5197209.5771754142</v>
      </c>
      <c r="N364">
        <f>IF(A364&lt;&gt;$K$19,MAX(N363,VLOOKUP(A364,A:C,3)),)</f>
        <v>0.75199997425079346</v>
      </c>
      <c r="O364">
        <f>IF(A364&lt;&gt;$K$19,MIN(O363,VLOOKUP(A364,A:D,4)),)</f>
        <v>0.7160000205039978</v>
      </c>
      <c r="P364">
        <f t="shared" si="14"/>
        <v>0.72099999586741126</v>
      </c>
      <c r="Q364">
        <f t="shared" si="9"/>
        <v>0.73783333244777871</v>
      </c>
      <c r="R364">
        <f t="shared" si="10"/>
        <v>-1.6833336580367453E-2</v>
      </c>
      <c r="S364">
        <f t="shared" si="11"/>
        <v>5.8809490430922762E-3</v>
      </c>
      <c r="T364">
        <f t="shared" si="12"/>
        <v>8.8214235646384139E-5</v>
      </c>
      <c r="U364">
        <f t="shared" si="13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15"/>
        <v>363</v>
      </c>
      <c r="I365">
        <f>SUM($F$3:F365)/H365</f>
        <v>5189674.013601928</v>
      </c>
      <c r="N365">
        <f>IF(A365&lt;&gt;$K$19,MAX(N364,VLOOKUP(A365,A:C,3)),)</f>
        <v>0.75199997425079346</v>
      </c>
      <c r="O365">
        <f>IF(A365&lt;&gt;$K$19,MIN(O364,VLOOKUP(A365,A:D,4)),)</f>
        <v>0.71299999952316284</v>
      </c>
      <c r="P365">
        <f t="shared" si="14"/>
        <v>0.71633332967758179</v>
      </c>
      <c r="Q365">
        <f t="shared" si="9"/>
        <v>0.73654761768522714</v>
      </c>
      <c r="R365">
        <f t="shared" si="10"/>
        <v>-2.0214288007645353E-2</v>
      </c>
      <c r="S365">
        <f t="shared" si="11"/>
        <v>7.1836726195147315E-3</v>
      </c>
      <c r="T365">
        <f t="shared" si="12"/>
        <v>1.0775508929272096E-4</v>
      </c>
      <c r="U365">
        <f t="shared" si="13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15"/>
        <v>364</v>
      </c>
      <c r="I366">
        <f>SUM($F$3:F366)/H366</f>
        <v>5184197.9860920329</v>
      </c>
      <c r="N366">
        <f>IF(A366&lt;&gt;$K$19,MAX(N365,VLOOKUP(A366,A:C,3)),)</f>
        <v>0.75199997425079346</v>
      </c>
      <c r="O366">
        <f>IF(A366&lt;&gt;$K$19,MIN(O365,VLOOKUP(A366,A:D,4)),)</f>
        <v>0.71100002527236938</v>
      </c>
      <c r="P366">
        <f t="shared" si="14"/>
        <v>0.71533334255218506</v>
      </c>
      <c r="Q366">
        <f t="shared" si="9"/>
        <v>0.73542857170104969</v>
      </c>
      <c r="R366">
        <f t="shared" si="10"/>
        <v>-2.0095229148864635E-2</v>
      </c>
      <c r="S366">
        <f t="shared" si="11"/>
        <v>8.5918335687546876E-3</v>
      </c>
      <c r="T366">
        <f t="shared" si="12"/>
        <v>1.288775035313203E-4</v>
      </c>
      <c r="U366">
        <f t="shared" si="13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15"/>
        <v>365</v>
      </c>
      <c r="I367">
        <f>SUM($F$3:F367)/H367</f>
        <v>5178317.9943493148</v>
      </c>
      <c r="N367">
        <f>IF(A367&lt;&gt;$K$19,MAX(N366,VLOOKUP(A367,A:C,3)),)</f>
        <v>0.75199997425079346</v>
      </c>
      <c r="O367">
        <f>IF(A367&lt;&gt;$K$19,MIN(O366,VLOOKUP(A367,A:D,4)),)</f>
        <v>0.7070000171661377</v>
      </c>
      <c r="P367">
        <f t="shared" si="14"/>
        <v>0.70999999841054284</v>
      </c>
      <c r="Q367">
        <f t="shared" si="9"/>
        <v>0.73376190378552397</v>
      </c>
      <c r="R367">
        <f t="shared" si="10"/>
        <v>-2.3761905374981129E-2</v>
      </c>
      <c r="S367">
        <f t="shared" si="11"/>
        <v>1.0734692317287924E-2</v>
      </c>
      <c r="T367">
        <f t="shared" si="12"/>
        <v>1.6102038475931886E-4</v>
      </c>
      <c r="U367">
        <f t="shared" si="13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15"/>
        <v>366</v>
      </c>
      <c r="I368">
        <f>SUM($F$3:F368)/H368</f>
        <v>5178050.4697745899</v>
      </c>
      <c r="N368">
        <f>IF(A368&lt;&gt;$K$19,MAX(N367,VLOOKUP(A368,A:C,3)),)</f>
        <v>0.75199997425079346</v>
      </c>
      <c r="O368">
        <f>IF(A368&lt;&gt;$K$19,MIN(O367,VLOOKUP(A368,A:D,4)),)</f>
        <v>0.7070000171661377</v>
      </c>
      <c r="P368">
        <f t="shared" si="14"/>
        <v>0.71566667159398401</v>
      </c>
      <c r="Q368">
        <f t="shared" si="9"/>
        <v>0.73204761885461356</v>
      </c>
      <c r="R368">
        <f t="shared" si="10"/>
        <v>-1.6380947260629553E-2</v>
      </c>
      <c r="S368">
        <f t="shared" si="11"/>
        <v>1.1850338403870453E-2</v>
      </c>
      <c r="T368">
        <f t="shared" si="12"/>
        <v>1.7775507605805678E-4</v>
      </c>
      <c r="U368">
        <f t="shared" si="13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15"/>
        <v>367</v>
      </c>
      <c r="I369">
        <f>SUM($F$3:F369)/H369</f>
        <v>5182398.8336171666</v>
      </c>
      <c r="N369">
        <f>IF(A369&lt;&gt;$K$19,MAX(N368,VLOOKUP(A369,A:C,3)),)</f>
        <v>0.75199997425079346</v>
      </c>
      <c r="O369">
        <f>IF(A369&lt;&gt;$K$19,MIN(O368,VLOOKUP(A369,A:D,4)),)</f>
        <v>0.7070000171661377</v>
      </c>
      <c r="P369">
        <f t="shared" si="14"/>
        <v>0.72599999109903968</v>
      </c>
      <c r="Q369">
        <f t="shared" si="9"/>
        <v>0.73061904736927574</v>
      </c>
      <c r="R369">
        <f t="shared" si="10"/>
        <v>-4.619056270236066E-3</v>
      </c>
      <c r="S369">
        <f t="shared" si="11"/>
        <v>1.1340136430701435E-2</v>
      </c>
      <c r="T369">
        <f t="shared" si="12"/>
        <v>1.7010204646052151E-4</v>
      </c>
      <c r="U369">
        <f t="shared" si="13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15"/>
        <v>368</v>
      </c>
      <c r="I370">
        <f>SUM($F$3:F370)/H370</f>
        <v>5174784.9780910322</v>
      </c>
      <c r="N370">
        <f>IF(A370&lt;&gt;$K$19,MAX(N369,VLOOKUP(A370,A:C,3)),)</f>
        <v>0.75199997425079346</v>
      </c>
      <c r="O370">
        <f>IF(A370&lt;&gt;$K$19,MIN(O369,VLOOKUP(A370,A:D,4)),)</f>
        <v>0.7070000171661377</v>
      </c>
      <c r="P370">
        <f t="shared" si="14"/>
        <v>0.72066666682561242</v>
      </c>
      <c r="Q370">
        <f t="shared" si="9"/>
        <v>0.72890476101920731</v>
      </c>
      <c r="R370">
        <f t="shared" si="10"/>
        <v>-8.2380941935948915E-3</v>
      </c>
      <c r="S370">
        <f t="shared" si="11"/>
        <v>1.1047618729727609E-2</v>
      </c>
      <c r="T370">
        <f t="shared" si="12"/>
        <v>1.6571428094591412E-4</v>
      </c>
      <c r="U370">
        <f t="shared" si="13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15"/>
        <v>369</v>
      </c>
      <c r="I371">
        <f>SUM($F$3:F371)/H371</f>
        <v>5171443.2877710024</v>
      </c>
      <c r="N371">
        <f>IF(A371&lt;&gt;$K$19,MAX(N370,VLOOKUP(A371,A:C,3)),)</f>
        <v>0.75199997425079346</v>
      </c>
      <c r="O371">
        <f>IF(A371&lt;&gt;$K$19,MIN(O370,VLOOKUP(A371,A:D,4)),)</f>
        <v>0.7070000171661377</v>
      </c>
      <c r="P371">
        <f t="shared" si="14"/>
        <v>0.72200000286102295</v>
      </c>
      <c r="Q371">
        <f t="shared" si="9"/>
        <v>0.72702380872908101</v>
      </c>
      <c r="R371">
        <f t="shared" si="10"/>
        <v>-5.0238058680580622E-3</v>
      </c>
      <c r="S371">
        <f t="shared" si="11"/>
        <v>9.8843529921810759E-3</v>
      </c>
      <c r="T371">
        <f t="shared" si="12"/>
        <v>1.4826529488271614E-4</v>
      </c>
      <c r="U371">
        <f t="shared" si="13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15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14"/>
        <v>0.72366666793823242</v>
      </c>
      <c r="Q372">
        <f t="shared" si="9"/>
        <v>0.7253809514499846</v>
      </c>
      <c r="R372">
        <f t="shared" si="10"/>
        <v>-1.7142835117521793E-3</v>
      </c>
      <c r="S372">
        <f t="shared" si="11"/>
        <v>8.340133696186294E-3</v>
      </c>
      <c r="T372">
        <f t="shared" si="12"/>
        <v>1.2510200544279442E-4</v>
      </c>
      <c r="U372">
        <f t="shared" si="13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15"/>
        <v>371</v>
      </c>
      <c r="I373">
        <f>SUM($F$3:F373)/H373</f>
        <v>5153287.2592654983</v>
      </c>
      <c r="N373">
        <f>IF(A373&lt;&gt;$K$20,MAX(N372,VLOOKUP(A373,A:C,3)),)</f>
        <v>0.72899997234344482</v>
      </c>
      <c r="O373">
        <f>IF(A373&lt;&gt;$K$20,MIN(O372,VLOOKUP(A373,A:D,4)),)</f>
        <v>0.7149999737739563</v>
      </c>
      <c r="P373">
        <f t="shared" si="14"/>
        <v>0.72433330615361535</v>
      </c>
      <c r="Q373">
        <f t="shared" si="9"/>
        <v>0.7242380934102195</v>
      </c>
      <c r="R373">
        <f t="shared" si="10"/>
        <v>9.5212743395856059E-5</v>
      </c>
      <c r="S373">
        <f t="shared" si="11"/>
        <v>7.0340102221690083E-3</v>
      </c>
      <c r="T373">
        <f t="shared" si="12"/>
        <v>1.0551015333253512E-4</v>
      </c>
      <c r="U373">
        <f t="shared" si="13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15"/>
        <v>372</v>
      </c>
      <c r="I374">
        <f>SUM($F$3:F374)/H374</f>
        <v>5143834.6053427421</v>
      </c>
      <c r="N374">
        <f>IF(A374&lt;&gt;$K$20,MAX(N373,VLOOKUP(A374,A:C,3)),)</f>
        <v>0.72899997234344482</v>
      </c>
      <c r="O374">
        <f>IF(A374&lt;&gt;$K$20,MIN(O373,VLOOKUP(A374,A:D,4)),)</f>
        <v>0.7149999737739563</v>
      </c>
      <c r="P374">
        <f t="shared" si="14"/>
        <v>0.72433334589004517</v>
      </c>
      <c r="Q374">
        <f t="shared" si="9"/>
        <v>0.72335714101791382</v>
      </c>
      <c r="R374">
        <f t="shared" si="10"/>
        <v>9.7620487213134766E-4</v>
      </c>
      <c r="S374">
        <f t="shared" si="11"/>
        <v>6.0714256195794946E-3</v>
      </c>
      <c r="T374">
        <f t="shared" si="12"/>
        <v>9.1071384293692418E-5</v>
      </c>
      <c r="U374">
        <f t="shared" si="13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15"/>
        <v>373</v>
      </c>
      <c r="I375">
        <f>SUM($F$3:F375)/H375</f>
        <v>5133129.9549262738</v>
      </c>
      <c r="N375">
        <f>IF(A375&lt;&gt;$K$20,MAX(N374,VLOOKUP(A375,A:C,3)),)</f>
        <v>0.74400001764297485</v>
      </c>
      <c r="O375">
        <f>IF(A375&lt;&gt;$K$20,MIN(O374,VLOOKUP(A375,A:D,4)),)</f>
        <v>0.7149999737739563</v>
      </c>
      <c r="P375">
        <f t="shared" si="14"/>
        <v>0.73799999554951989</v>
      </c>
      <c r="Q375">
        <f t="shared" si="9"/>
        <v>0.72319047507785617</v>
      </c>
      <c r="R375">
        <f t="shared" si="10"/>
        <v>1.4809520471663729E-2</v>
      </c>
      <c r="S375">
        <f t="shared" si="11"/>
        <v>5.9047596795218328E-3</v>
      </c>
      <c r="T375">
        <f t="shared" si="12"/>
        <v>8.8571395192827494E-5</v>
      </c>
      <c r="U375">
        <f t="shared" si="13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15"/>
        <v>374</v>
      </c>
      <c r="I376">
        <f>SUM($F$3:F376)/H376</f>
        <v>5126185.7625334226</v>
      </c>
      <c r="N376">
        <f>IF(A376&lt;&gt;$K$20,MAX(N375,VLOOKUP(A376,A:C,3)),)</f>
        <v>0.75099998712539673</v>
      </c>
      <c r="O376">
        <f>IF(A376&lt;&gt;$K$20,MIN(O375,VLOOKUP(A376,A:D,4)),)</f>
        <v>0.7149999737739563</v>
      </c>
      <c r="P376">
        <f t="shared" si="14"/>
        <v>0.74533333381017053</v>
      </c>
      <c r="Q376">
        <f t="shared" si="9"/>
        <v>0.72383333245913195</v>
      </c>
      <c r="R376">
        <f t="shared" si="10"/>
        <v>2.1500001351038578E-2</v>
      </c>
      <c r="S376">
        <f t="shared" si="11"/>
        <v>6.571426278068916E-3</v>
      </c>
      <c r="T376">
        <f t="shared" si="12"/>
        <v>9.8571394171033733E-5</v>
      </c>
      <c r="U376">
        <f t="shared" si="13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15"/>
        <v>375</v>
      </c>
      <c r="I377">
        <f>SUM($F$3:F377)/H377</f>
        <v>5119661.2698333338</v>
      </c>
      <c r="N377">
        <f>IF(A377&lt;&gt;$K$20,MAX(N376,VLOOKUP(A377,A:C,3)),)</f>
        <v>0.75199997425079346</v>
      </c>
      <c r="O377">
        <f>IF(A377&lt;&gt;$K$20,MIN(O376,VLOOKUP(A377,A:D,4)),)</f>
        <v>0.7149999737739563</v>
      </c>
      <c r="P377">
        <f t="shared" si="14"/>
        <v>0.74833331505457557</v>
      </c>
      <c r="Q377">
        <f t="shared" si="9"/>
        <v>0.72507142594882423</v>
      </c>
      <c r="R377">
        <f t="shared" si="10"/>
        <v>2.3261889105751332E-2</v>
      </c>
      <c r="S377">
        <f t="shared" si="11"/>
        <v>8.1972759597155574E-3</v>
      </c>
      <c r="T377">
        <f t="shared" si="12"/>
        <v>1.2295913939573336E-4</v>
      </c>
      <c r="U377">
        <f t="shared" si="13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15"/>
        <v>376</v>
      </c>
      <c r="I378">
        <f>SUM($F$3:F378)/H378</f>
        <v>5109560.872839096</v>
      </c>
      <c r="N378">
        <f>IF(A378&lt;&gt;$K$20,MAX(N377,VLOOKUP(A378,A:C,3)),)</f>
        <v>0.75499999523162842</v>
      </c>
      <c r="O378">
        <f>IF(A378&lt;&gt;$K$20,MIN(O377,VLOOKUP(A378,A:D,4)),)</f>
        <v>0.7149999737739563</v>
      </c>
      <c r="P378">
        <f t="shared" si="14"/>
        <v>0.75066667795181274</v>
      </c>
      <c r="Q378">
        <f t="shared" si="9"/>
        <v>0.72719047466913855</v>
      </c>
      <c r="R378">
        <f t="shared" si="10"/>
        <v>2.3476203282674191E-2</v>
      </c>
      <c r="S378">
        <f t="shared" si="11"/>
        <v>1.051020338421774E-2</v>
      </c>
      <c r="T378">
        <f t="shared" si="12"/>
        <v>1.576530507632661E-4</v>
      </c>
      <c r="U378">
        <f t="shared" si="13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15"/>
        <v>377</v>
      </c>
      <c r="I379">
        <f>SUM($F$3:F379)/H379</f>
        <v>5103426.7697281167</v>
      </c>
      <c r="N379">
        <f>IF(A379&lt;&gt;$K$20,MAX(N378,VLOOKUP(A379,A:C,3)),)</f>
        <v>0.75599998235702515</v>
      </c>
      <c r="O379">
        <f>IF(A379&lt;&gt;$K$20,MIN(O378,VLOOKUP(A379,A:D,4)),)</f>
        <v>0.7149999737739563</v>
      </c>
      <c r="P379">
        <f t="shared" si="14"/>
        <v>0.75033332904179895</v>
      </c>
      <c r="Q379">
        <f t="shared" si="9"/>
        <v>0.72961904605229688</v>
      </c>
      <c r="R379">
        <f t="shared" si="10"/>
        <v>2.0714282989502064E-2</v>
      </c>
      <c r="S379">
        <f t="shared" si="11"/>
        <v>1.2081631592341808E-2</v>
      </c>
      <c r="T379">
        <f t="shared" si="12"/>
        <v>1.8122447388512711E-4</v>
      </c>
      <c r="U379">
        <f t="shared" si="13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15"/>
        <v>378</v>
      </c>
      <c r="I380">
        <f>SUM($F$3:F380)/H380</f>
        <v>5097570.0851521166</v>
      </c>
      <c r="N380">
        <f>IF(A380&lt;&gt;$K$20,MAX(N379,VLOOKUP(A380,A:C,3)),)</f>
        <v>0.75599998235702515</v>
      </c>
      <c r="O380">
        <f>IF(A380&lt;&gt;$K$20,MIN(O379,VLOOKUP(A380,A:D,4)),)</f>
        <v>0.7149999737739563</v>
      </c>
      <c r="P380">
        <f t="shared" si="14"/>
        <v>0.75233332316080725</v>
      </c>
      <c r="Q380">
        <f t="shared" si="9"/>
        <v>0.73226190181005557</v>
      </c>
      <c r="R380">
        <f t="shared" si="10"/>
        <v>2.0071421350751684E-2</v>
      </c>
      <c r="S380">
        <f t="shared" si="11"/>
        <v>1.306122338690723E-2</v>
      </c>
      <c r="T380">
        <f t="shared" si="12"/>
        <v>1.9591835080360844E-4</v>
      </c>
      <c r="U380">
        <f t="shared" si="13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15"/>
        <v>379</v>
      </c>
      <c r="I381">
        <f>SUM($F$3:F381)/H381</f>
        <v>5091004.2010224275</v>
      </c>
      <c r="N381">
        <f>IF(A381&lt;&gt;$K$20,MAX(N380,VLOOKUP(A381,A:C,3)),)</f>
        <v>0.77399998903274536</v>
      </c>
      <c r="O381">
        <f>IF(A381&lt;&gt;$K$20,MIN(O380,VLOOKUP(A381,A:D,4)),)</f>
        <v>0.7149999737739563</v>
      </c>
      <c r="P381">
        <f t="shared" si="14"/>
        <v>0.75866665442784631</v>
      </c>
      <c r="Q381">
        <f t="shared" si="9"/>
        <v>0.73573809152557745</v>
      </c>
      <c r="R381">
        <f t="shared" si="10"/>
        <v>2.2928562902268856E-2</v>
      </c>
      <c r="S381">
        <f t="shared" si="11"/>
        <v>1.3357141188212804E-2</v>
      </c>
      <c r="T381">
        <f t="shared" si="12"/>
        <v>2.0035711782319206E-4</v>
      </c>
      <c r="U381">
        <f t="shared" si="13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15"/>
        <v>380</v>
      </c>
      <c r="I382">
        <f>SUM($F$3:F382)/H382</f>
        <v>5087239.2083881581</v>
      </c>
      <c r="N382">
        <f>IF(A382&lt;&gt;$K$20,MAX(N381,VLOOKUP(A382,A:C,3)),)</f>
        <v>0.77799999713897705</v>
      </c>
      <c r="O382">
        <f>IF(A382&lt;&gt;$K$20,MIN(O381,VLOOKUP(A382,A:D,4)),)</f>
        <v>0.7149999737739563</v>
      </c>
      <c r="P382">
        <f t="shared" si="14"/>
        <v>0.77066665887832642</v>
      </c>
      <c r="Q382">
        <f t="shared" si="9"/>
        <v>0.73966666204588749</v>
      </c>
      <c r="R382">
        <f t="shared" si="10"/>
        <v>3.0999996832438925E-2</v>
      </c>
      <c r="S382">
        <f t="shared" si="11"/>
        <v>1.4095236857732134E-2</v>
      </c>
      <c r="T382">
        <f t="shared" si="12"/>
        <v>2.1142855286598199E-4</v>
      </c>
      <c r="U382">
        <f t="shared" si="13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15"/>
        <v>381</v>
      </c>
      <c r="I383">
        <f>SUM($F$3:F383)/H383</f>
        <v>5077771.1264763782</v>
      </c>
      <c r="N383">
        <f>IF(A383&lt;&gt;$K$20,MAX(N382,VLOOKUP(A383,A:C,3)),)</f>
        <v>0.79500001668930054</v>
      </c>
      <c r="O383">
        <f>IF(A383&lt;&gt;$K$20,MIN(O382,VLOOKUP(A383,A:D,4)),)</f>
        <v>0.7149999737739563</v>
      </c>
      <c r="P383">
        <f t="shared" si="14"/>
        <v>0.78099999825159705</v>
      </c>
      <c r="Q383">
        <f t="shared" si="9"/>
        <v>0.74359523398535587</v>
      </c>
      <c r="R383">
        <f t="shared" si="10"/>
        <v>3.7404764266241175E-2</v>
      </c>
      <c r="S383">
        <f t="shared" si="11"/>
        <v>1.5510202670583919E-2</v>
      </c>
      <c r="T383">
        <f t="shared" si="12"/>
        <v>2.3265304005875878E-4</v>
      </c>
      <c r="U383">
        <f t="shared" si="13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15"/>
        <v>382</v>
      </c>
      <c r="I384">
        <f>SUM($F$3:F384)/H384</f>
        <v>5077656.5554646598</v>
      </c>
      <c r="N384">
        <f>IF(A384&lt;&gt;$K$20,MAX(N383,VLOOKUP(A384,A:C,3)),)</f>
        <v>0.79500001668930054</v>
      </c>
      <c r="O384">
        <f>IF(A384&lt;&gt;$K$20,MIN(O383,VLOOKUP(A384,A:D,4)),)</f>
        <v>0.7149999737739563</v>
      </c>
      <c r="P384">
        <f t="shared" si="14"/>
        <v>0.77733333905537927</v>
      </c>
      <c r="Q384">
        <f t="shared" si="9"/>
        <v>0.74764285343033932</v>
      </c>
      <c r="R384">
        <f t="shared" si="10"/>
        <v>2.9690485625039953E-2</v>
      </c>
      <c r="S384">
        <f t="shared" si="11"/>
        <v>1.5455781197061329E-2</v>
      </c>
      <c r="T384">
        <f t="shared" si="12"/>
        <v>2.3183671795591992E-4</v>
      </c>
      <c r="U384">
        <f t="shared" si="13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15"/>
        <v>383</v>
      </c>
      <c r="I385">
        <f>SUM($F$3:F385)/H385</f>
        <v>5069298.4443537863</v>
      </c>
      <c r="N385">
        <f>IF(A385&lt;&gt;$K$20,MAX(N384,VLOOKUP(A385,A:C,3)),)</f>
        <v>0.79500001668930054</v>
      </c>
      <c r="O385">
        <f>IF(A385&lt;&gt;$K$20,MIN(O384,VLOOKUP(A385,A:D,4)),)</f>
        <v>0.7149999737739563</v>
      </c>
      <c r="P385">
        <f t="shared" si="14"/>
        <v>0.77966666221618652</v>
      </c>
      <c r="Q385">
        <f t="shared" si="9"/>
        <v>0.75176190052713665</v>
      </c>
      <c r="R385">
        <f t="shared" si="10"/>
        <v>2.7904761689049873E-2</v>
      </c>
      <c r="S385">
        <f t="shared" si="11"/>
        <v>1.5585033261046108E-2</v>
      </c>
      <c r="T385">
        <f t="shared" si="12"/>
        <v>2.3377549891569161E-4</v>
      </c>
      <c r="U385">
        <f t="shared" si="13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15"/>
        <v>384</v>
      </c>
      <c r="I386">
        <f>SUM($F$3:F386)/H386</f>
        <v>5072194.0265299482</v>
      </c>
      <c r="N386">
        <f>IF(A386&lt;&gt;$K$20,MAX(N385,VLOOKUP(A386,A:C,3)),)</f>
        <v>0.79500001668930054</v>
      </c>
      <c r="O386">
        <f>IF(A386&lt;&gt;$K$20,MIN(O385,VLOOKUP(A386,A:D,4)),)</f>
        <v>0.7149999737739563</v>
      </c>
      <c r="P386">
        <f t="shared" si="14"/>
        <v>0.78599999348322547</v>
      </c>
      <c r="Q386">
        <f t="shared" si="9"/>
        <v>0.75621428092320753</v>
      </c>
      <c r="R386">
        <f t="shared" si="10"/>
        <v>2.9785712560017941E-2</v>
      </c>
      <c r="S386">
        <f t="shared" si="11"/>
        <v>1.6578231539045047E-2</v>
      </c>
      <c r="T386">
        <f t="shared" si="12"/>
        <v>2.4867347308567571E-4</v>
      </c>
      <c r="U386">
        <f t="shared" si="13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15"/>
        <v>385</v>
      </c>
      <c r="I387">
        <f>SUM($F$3:F387)/H387</f>
        <v>5065822.6134740263</v>
      </c>
      <c r="N387">
        <f>IF(A387&lt;&gt;$K$20,MAX(N386,VLOOKUP(A387,A:C,3)),)</f>
        <v>0.81000000238418579</v>
      </c>
      <c r="O387">
        <f>IF(A387&lt;&gt;$K$20,MIN(O386,VLOOKUP(A387,A:D,4)),)</f>
        <v>0.7149999737739563</v>
      </c>
      <c r="P387">
        <f t="shared" si="14"/>
        <v>0.79833332697550452</v>
      </c>
      <c r="Q387">
        <f t="shared" si="9"/>
        <v>0.76149999669619972</v>
      </c>
      <c r="R387">
        <f t="shared" si="10"/>
        <v>3.6833330279304799E-2</v>
      </c>
      <c r="S387">
        <f t="shared" si="11"/>
        <v>1.7714285526145877E-2</v>
      </c>
      <c r="T387">
        <f t="shared" si="12"/>
        <v>2.6571428289218815E-4</v>
      </c>
      <c r="U387">
        <f t="shared" si="13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15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14"/>
        <v>0.79233332475026452</v>
      </c>
      <c r="Q388">
        <f t="shared" si="9"/>
        <v>0.76635713804335825</v>
      </c>
      <c r="R388">
        <f t="shared" si="10"/>
        <v>2.5976186706906268E-2</v>
      </c>
      <c r="S388">
        <f t="shared" si="11"/>
        <v>1.7261905329568037E-2</v>
      </c>
      <c r="T388">
        <f t="shared" si="12"/>
        <v>2.5892857994352057E-4</v>
      </c>
      <c r="U388">
        <f t="shared" si="13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15"/>
        <v>387</v>
      </c>
      <c r="I389">
        <f>SUM($F$3:F389)/H389</f>
        <v>5051773.4010012923</v>
      </c>
      <c r="N389">
        <f>IF(A389&lt;&gt;$K$21,MAX(N388,VLOOKUP(A389,A:C,3)),)</f>
        <v>0.80000001192092896</v>
      </c>
      <c r="O389">
        <f>IF(A389&lt;&gt;$K$21,MIN(O388,VLOOKUP(A389,A:D,4)),)</f>
        <v>0.78799998760223389</v>
      </c>
      <c r="P389">
        <f t="shared" si="14"/>
        <v>0.79566667477289832</v>
      </c>
      <c r="Q389">
        <f t="shared" si="9"/>
        <v>0.77047618655931382</v>
      </c>
      <c r="R389">
        <f t="shared" si="10"/>
        <v>2.5190488213584494E-2</v>
      </c>
      <c r="S389">
        <f t="shared" si="11"/>
        <v>1.674149798698165E-2</v>
      </c>
      <c r="T389">
        <f t="shared" si="12"/>
        <v>2.5112246980472474E-4</v>
      </c>
      <c r="U389">
        <f t="shared" si="13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15"/>
        <v>388</v>
      </c>
      <c r="I390">
        <f>SUM($F$3:F390)/H390</f>
        <v>5041902.8509987118</v>
      </c>
      <c r="N390">
        <f>IF(A390&lt;&gt;$K$21,MAX(N389,VLOOKUP(A390,A:C,3)),)</f>
        <v>0.80199998617172241</v>
      </c>
      <c r="O390">
        <f>IF(A390&lt;&gt;$K$21,MIN(O389,VLOOKUP(A390,A:D,4)),)</f>
        <v>0.78799998760223389</v>
      </c>
      <c r="P390">
        <f t="shared" si="14"/>
        <v>0.79700001080830896</v>
      </c>
      <c r="Q390">
        <f t="shared" si="9"/>
        <v>0.77416666348775232</v>
      </c>
      <c r="R390">
        <f t="shared" si="10"/>
        <v>2.2833347320556641E-2</v>
      </c>
      <c r="S390">
        <f t="shared" si="11"/>
        <v>1.6285717487335198E-2</v>
      </c>
      <c r="T390">
        <f t="shared" si="12"/>
        <v>2.4428576231002794E-4</v>
      </c>
      <c r="U390">
        <f t="shared" si="13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15"/>
        <v>389</v>
      </c>
      <c r="I391">
        <f>SUM($F$3:F391)/H391</f>
        <v>5034678.1650064271</v>
      </c>
      <c r="N391">
        <f>IF(A391&lt;&gt;$K$21,MAX(N390,VLOOKUP(A391,A:C,3)),)</f>
        <v>0.80199998617172241</v>
      </c>
      <c r="O391">
        <f>IF(A391&lt;&gt;$K$21,MIN(O390,VLOOKUP(A391,A:D,4)),)</f>
        <v>0.78100001811981201</v>
      </c>
      <c r="P391">
        <f t="shared" si="14"/>
        <v>0.78800000747044885</v>
      </c>
      <c r="Q391">
        <f t="shared" si="9"/>
        <v>0.77699999866031466</v>
      </c>
      <c r="R391">
        <f t="shared" si="10"/>
        <v>1.1000008810134188E-2</v>
      </c>
      <c r="S391">
        <f t="shared" si="11"/>
        <v>1.4619049977283083E-2</v>
      </c>
      <c r="T391">
        <f t="shared" si="12"/>
        <v>2.1928574965924625E-4</v>
      </c>
      <c r="U391">
        <f t="shared" si="13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15"/>
        <v>390</v>
      </c>
      <c r="I392">
        <f>SUM($F$3:F392)/H392</f>
        <v>5023444.3748397436</v>
      </c>
      <c r="N392">
        <f>IF(A392&lt;&gt;$K$21,MAX(N391,VLOOKUP(A392,A:C,3)),)</f>
        <v>0.80199998617172241</v>
      </c>
      <c r="O392">
        <f>IF(A392&lt;&gt;$K$21,MIN(O391,VLOOKUP(A392,A:D,4)),)</f>
        <v>0.77600002288818359</v>
      </c>
      <c r="P392">
        <f t="shared" si="14"/>
        <v>0.77933335304260254</v>
      </c>
      <c r="Q392">
        <f t="shared" si="9"/>
        <v>0.77904761830965685</v>
      </c>
      <c r="R392">
        <f t="shared" si="10"/>
        <v>2.8573473294568608E-4</v>
      </c>
      <c r="S392">
        <f t="shared" si="11"/>
        <v>1.2272112426303652E-2</v>
      </c>
      <c r="T392">
        <f t="shared" si="12"/>
        <v>1.8408168639455478E-4</v>
      </c>
      <c r="U392">
        <f t="shared" si="13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15"/>
        <v>391</v>
      </c>
      <c r="I393">
        <f>SUM($F$3:F393)/H393</f>
        <v>5014480.3227301789</v>
      </c>
      <c r="N393">
        <f>IF(A393&lt;&gt;$K$21,MAX(N392,VLOOKUP(A393,A:C,3)),)</f>
        <v>0.80199998617172241</v>
      </c>
      <c r="O393">
        <f>IF(A393&lt;&gt;$K$21,MIN(O392,VLOOKUP(A393,A:D,4)),)</f>
        <v>0.77600002288818359</v>
      </c>
      <c r="P393">
        <f t="shared" si="14"/>
        <v>0.78033332029978431</v>
      </c>
      <c r="Q393">
        <f t="shared" si="9"/>
        <v>0.78119047482808435</v>
      </c>
      <c r="R393">
        <f t="shared" si="10"/>
        <v>-8.5715452830004146E-4</v>
      </c>
      <c r="S393">
        <f t="shared" si="11"/>
        <v>1.0027212756020689E-2</v>
      </c>
      <c r="T393">
        <f t="shared" si="12"/>
        <v>1.5040819134031034E-4</v>
      </c>
      <c r="U393">
        <f t="shared" si="13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15"/>
        <v>392</v>
      </c>
      <c r="I394">
        <f>SUM($F$3:F394)/H394</f>
        <v>5004675.8117028065</v>
      </c>
      <c r="N394">
        <f>IF(A394&lt;&gt;$K$21,MAX(N393,VLOOKUP(A394,A:C,3)),)</f>
        <v>0.80199998617172241</v>
      </c>
      <c r="O394">
        <f>IF(A394&lt;&gt;$K$21,MIN(O393,VLOOKUP(A394,A:D,4)),)</f>
        <v>0.77600002288818359</v>
      </c>
      <c r="P394">
        <f t="shared" si="14"/>
        <v>0.77800001700719201</v>
      </c>
      <c r="Q394">
        <f t="shared" si="9"/>
        <v>0.78302381010282607</v>
      </c>
      <c r="R394">
        <f t="shared" si="10"/>
        <v>-5.0237930956340549E-3</v>
      </c>
      <c r="S394">
        <f t="shared" si="11"/>
        <v>8.4557825205277392E-3</v>
      </c>
      <c r="T394">
        <f t="shared" si="12"/>
        <v>1.2683673780791607E-4</v>
      </c>
      <c r="U394">
        <f t="shared" si="13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15"/>
        <v>393</v>
      </c>
      <c r="I395">
        <f>SUM($F$3:F395)/H395</f>
        <v>4995903.354166667</v>
      </c>
      <c r="N395">
        <f>IF(A395&lt;&gt;$K$21,MAX(N394,VLOOKUP(A395,A:C,3)),)</f>
        <v>0.80199998617172241</v>
      </c>
      <c r="O395">
        <f>IF(A395&lt;&gt;$K$21,MIN(O394,VLOOKUP(A395,A:D,4)),)</f>
        <v>0.77399998903274536</v>
      </c>
      <c r="P395">
        <f t="shared" si="14"/>
        <v>0.78333332141240442</v>
      </c>
      <c r="Q395">
        <f t="shared" si="9"/>
        <v>0.78478571488743742</v>
      </c>
      <c r="R395">
        <f t="shared" si="10"/>
        <v>-1.4523934750330092E-3</v>
      </c>
      <c r="S395">
        <f t="shared" si="11"/>
        <v>6.9455784194323534E-3</v>
      </c>
      <c r="T395">
        <f t="shared" si="12"/>
        <v>1.041836762914853E-4</v>
      </c>
      <c r="U395">
        <f t="shared" si="13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15"/>
        <v>394</v>
      </c>
      <c r="I396">
        <f>SUM($F$3:F396)/H396</f>
        <v>4988857.6603743657</v>
      </c>
      <c r="N396">
        <f>IF(A396&lt;&gt;$K$21,MAX(N395,VLOOKUP(A396,A:C,3)),)</f>
        <v>0.80199998617172241</v>
      </c>
      <c r="O396">
        <f>IF(A396&lt;&gt;$K$21,MIN(O395,VLOOKUP(A396,A:D,4)),)</f>
        <v>0.77399998903274536</v>
      </c>
      <c r="P396">
        <f t="shared" si="14"/>
        <v>0.78366665045420325</v>
      </c>
      <c r="Q396">
        <f t="shared" si="9"/>
        <v>0.7857142857142857</v>
      </c>
      <c r="R396">
        <f t="shared" si="10"/>
        <v>-2.0476352600824477E-3</v>
      </c>
      <c r="S396">
        <f t="shared" si="11"/>
        <v>6.1496605678480476E-3</v>
      </c>
      <c r="T396">
        <f t="shared" si="12"/>
        <v>9.224490851772071E-5</v>
      </c>
      <c r="U396">
        <f t="shared" si="13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15"/>
        <v>395</v>
      </c>
      <c r="I397">
        <f>SUM($F$3:F397)/H397</f>
        <v>4981426.375158228</v>
      </c>
      <c r="N397">
        <f>IF(A397&lt;&gt;$K$21,MAX(N396,VLOOKUP(A397,A:C,3)),)</f>
        <v>0.80199998617172241</v>
      </c>
      <c r="O397">
        <f>IF(A397&lt;&gt;$K$21,MIN(O396,VLOOKUP(A397,A:D,4)),)</f>
        <v>0.77399998903274536</v>
      </c>
      <c r="P397">
        <f t="shared" si="14"/>
        <v>0.78666667143503821</v>
      </c>
      <c r="Q397">
        <f t="shared" si="9"/>
        <v>0.78611904808453148</v>
      </c>
      <c r="R397">
        <f t="shared" si="10"/>
        <v>5.4762335050673183E-4</v>
      </c>
      <c r="S397">
        <f t="shared" si="11"/>
        <v>5.8979611007534682E-3</v>
      </c>
      <c r="T397">
        <f t="shared" si="12"/>
        <v>8.846941651130202E-5</v>
      </c>
      <c r="U397">
        <f t="shared" si="13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15"/>
        <v>396</v>
      </c>
      <c r="I398">
        <f>SUM($F$3:F398)/H398</f>
        <v>4972087.6923926771</v>
      </c>
      <c r="N398">
        <f>IF(A398&lt;&gt;$K$21,MAX(N397,VLOOKUP(A398,A:C,3)),)</f>
        <v>0.80199998617172241</v>
      </c>
      <c r="O398">
        <f>IF(A398&lt;&gt;$K$21,MIN(O397,VLOOKUP(A398,A:D,4)),)</f>
        <v>0.77399998903274536</v>
      </c>
      <c r="P398">
        <f t="shared" si="14"/>
        <v>0.7873333295186361</v>
      </c>
      <c r="Q398">
        <f t="shared" si="9"/>
        <v>0.78683333311762116</v>
      </c>
      <c r="R398">
        <f t="shared" si="10"/>
        <v>4.9999640101494602E-4</v>
      </c>
      <c r="S398">
        <f t="shared" si="11"/>
        <v>5.3809536557619187E-3</v>
      </c>
      <c r="T398">
        <f t="shared" si="12"/>
        <v>8.0714304836428777E-5</v>
      </c>
      <c r="U398">
        <f t="shared" si="13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15"/>
        <v>397</v>
      </c>
      <c r="I399">
        <f>SUM($F$3:F399)/H399</f>
        <v>4961716.1893891692</v>
      </c>
      <c r="N399">
        <f>IF(A399&lt;&gt;$K$21,MAX(N398,VLOOKUP(A399,A:C,3)),)</f>
        <v>0.80199998617172241</v>
      </c>
      <c r="O399">
        <f>IF(A399&lt;&gt;$K$21,MIN(O398,VLOOKUP(A399,A:D,4)),)</f>
        <v>0.77399998903274536</v>
      </c>
      <c r="P399">
        <f t="shared" si="14"/>
        <v>0.78700000047683716</v>
      </c>
      <c r="Q399">
        <f t="shared" si="9"/>
        <v>0.787357142993382</v>
      </c>
      <c r="R399">
        <f t="shared" si="10"/>
        <v>-3.5714251654483942E-4</v>
      </c>
      <c r="S399">
        <f t="shared" si="11"/>
        <v>4.9353756872164067E-3</v>
      </c>
      <c r="T399">
        <f t="shared" si="12"/>
        <v>7.4030635308246096E-5</v>
      </c>
      <c r="U399">
        <f t="shared" si="13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15"/>
        <v>398</v>
      </c>
      <c r="I400">
        <f>SUM($F$3:F400)/H400</f>
        <v>4953659.1135364324</v>
      </c>
      <c r="N400">
        <f>IF(A400&lt;&gt;$K$21,MAX(N399,VLOOKUP(A400,A:C,3)),)</f>
        <v>0.80199998617172241</v>
      </c>
      <c r="O400">
        <f>IF(A400&lt;&gt;$K$21,MIN(O399,VLOOKUP(A400,A:D,4)),)</f>
        <v>0.7720000147819519</v>
      </c>
      <c r="P400">
        <f t="shared" si="14"/>
        <v>0.78066666920979821</v>
      </c>
      <c r="Q400">
        <f t="shared" si="9"/>
        <v>0.78697619125956586</v>
      </c>
      <c r="R400">
        <f t="shared" si="10"/>
        <v>-6.3095220497676463E-3</v>
      </c>
      <c r="S400">
        <f t="shared" si="11"/>
        <v>5.2619051365625346E-3</v>
      </c>
      <c r="T400">
        <f t="shared" si="12"/>
        <v>7.8928577048438018E-5</v>
      </c>
      <c r="U400">
        <f t="shared" si="13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15"/>
        <v>399</v>
      </c>
      <c r="I401">
        <f>SUM($F$3:F401)/H401</f>
        <v>4948930.9102443606</v>
      </c>
      <c r="N401">
        <f>IF(A401&lt;&gt;$K$21,MAX(N400,VLOOKUP(A401,A:C,3)),)</f>
        <v>0.80199998617172241</v>
      </c>
      <c r="O401">
        <f>IF(A401&lt;&gt;$K$21,MIN(O400,VLOOKUP(A401,A:D,4)),)</f>
        <v>0.75999999046325684</v>
      </c>
      <c r="P401">
        <f t="shared" si="14"/>
        <v>0.7653333147366842</v>
      </c>
      <c r="Q401">
        <f t="shared" si="9"/>
        <v>0.78461904752822165</v>
      </c>
      <c r="R401">
        <f t="shared" si="10"/>
        <v>-1.9285732791537447E-2</v>
      </c>
      <c r="S401">
        <f t="shared" si="11"/>
        <v>5.9523837906973699E-3</v>
      </c>
      <c r="T401">
        <f t="shared" si="12"/>
        <v>8.9285756860460545E-5</v>
      </c>
      <c r="U401">
        <f t="shared" si="13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15"/>
        <v>400</v>
      </c>
      <c r="I402">
        <f>SUM($F$3:F402)/H402</f>
        <v>4938949.08296875</v>
      </c>
      <c r="N402">
        <f>IF(A402&lt;&gt;$K$21,MAX(N401,VLOOKUP(A402,A:C,3)),)</f>
        <v>0.80199998617172241</v>
      </c>
      <c r="O402">
        <f>IF(A402&lt;&gt;$K$21,MIN(O401,VLOOKUP(A402,A:D,4)),)</f>
        <v>0.75599998235702515</v>
      </c>
      <c r="P402">
        <f t="shared" si="14"/>
        <v>0.7683333158493042</v>
      </c>
      <c r="Q402">
        <f t="shared" si="9"/>
        <v>0.78290476117815289</v>
      </c>
      <c r="R402">
        <f t="shared" si="10"/>
        <v>-1.4571445328848687E-2</v>
      </c>
      <c r="S402">
        <f t="shared" si="11"/>
        <v>6.4897967033645731E-3</v>
      </c>
      <c r="T402">
        <f t="shared" si="12"/>
        <v>9.7346950550468591E-5</v>
      </c>
      <c r="U402">
        <f t="shared" si="13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15"/>
        <v>401</v>
      </c>
      <c r="I403">
        <f>SUM($F$3:F403)/H403</f>
        <v>4929681.1301433919</v>
      </c>
      <c r="N403">
        <f>IF(A403&lt;&gt;$K$21,MAX(N402,VLOOKUP(A403,A:C,3)),)</f>
        <v>0.80199998617172241</v>
      </c>
      <c r="O403">
        <f>IF(A403&lt;&gt;$K$21,MIN(O402,VLOOKUP(A403,A:D,4)),)</f>
        <v>0.75599998235702515</v>
      </c>
      <c r="P403">
        <f t="shared" si="14"/>
        <v>0.77366665999094641</v>
      </c>
      <c r="Q403">
        <f t="shared" si="9"/>
        <v>0.78133333155087059</v>
      </c>
      <c r="R403">
        <f t="shared" si="10"/>
        <v>-7.6666715599241764E-3</v>
      </c>
      <c r="S403">
        <f t="shared" si="11"/>
        <v>6.2380958171117896E-3</v>
      </c>
      <c r="T403">
        <f t="shared" si="12"/>
        <v>9.3571437256676846E-5</v>
      </c>
      <c r="U403">
        <f t="shared" si="13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15"/>
        <v>402</v>
      </c>
      <c r="I404">
        <f>SUM($F$3:F404)/H404</f>
        <v>4921121.7243470149</v>
      </c>
      <c r="N404">
        <f>IF(A404&lt;&gt;$K$21,MAX(N403,VLOOKUP(A404,A:C,3)),)</f>
        <v>0.80199998617172241</v>
      </c>
      <c r="O404">
        <f>IF(A404&lt;&gt;$K$21,MIN(O403,VLOOKUP(A404,A:D,4)),)</f>
        <v>0.75599998235702515</v>
      </c>
      <c r="P404">
        <f t="shared" si="14"/>
        <v>0.76866668462753296</v>
      </c>
      <c r="Q404">
        <f t="shared" si="9"/>
        <v>0.77930952253795804</v>
      </c>
      <c r="R404">
        <f t="shared" si="10"/>
        <v>-1.0642837910425085E-2</v>
      </c>
      <c r="S404">
        <f t="shared" si="11"/>
        <v>6.0782314968757922E-3</v>
      </c>
      <c r="T404">
        <f t="shared" si="12"/>
        <v>9.1173472453136878E-5</v>
      </c>
      <c r="U404">
        <f t="shared" si="13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15"/>
        <v>403</v>
      </c>
      <c r="I405">
        <f>SUM($F$3:F405)/H405</f>
        <v>4911484.4544044668</v>
      </c>
      <c r="N405">
        <f>IF(A405&lt;&gt;$K$21,MAX(N404,VLOOKUP(A405,A:C,3)),)</f>
        <v>0.80199998617172241</v>
      </c>
      <c r="O405">
        <f>IF(A405&lt;&gt;$K$21,MIN(O404,VLOOKUP(A405,A:D,4)),)</f>
        <v>0.75599998235702515</v>
      </c>
      <c r="P405">
        <f t="shared" si="14"/>
        <v>0.76933334271113074</v>
      </c>
      <c r="Q405">
        <f t="shared" si="9"/>
        <v>0.77797618934086377</v>
      </c>
      <c r="R405">
        <f t="shared" si="10"/>
        <v>-8.6428466297330253E-3</v>
      </c>
      <c r="S405">
        <f t="shared" si="11"/>
        <v>6.3639469698173311E-3</v>
      </c>
      <c r="T405">
        <f t="shared" si="12"/>
        <v>9.5459204547259957E-5</v>
      </c>
      <c r="U405">
        <f t="shared" si="13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15"/>
        <v>404</v>
      </c>
      <c r="I406">
        <f>SUM($F$3:F406)/H406</f>
        <v>4901848.6042698016</v>
      </c>
      <c r="N406">
        <f>IF(A406&lt;&gt;$K$21,MAX(N405,VLOOKUP(A406,A:C,3)),)</f>
        <v>0.80199998617172241</v>
      </c>
      <c r="O406">
        <f>IF(A406&lt;&gt;$K$21,MIN(O405,VLOOKUP(A406,A:D,4)),)</f>
        <v>0.75599998235702515</v>
      </c>
      <c r="P406">
        <f t="shared" si="14"/>
        <v>0.76499998569488525</v>
      </c>
      <c r="Q406">
        <f t="shared" si="9"/>
        <v>0.77695237738745537</v>
      </c>
      <c r="R406">
        <f t="shared" si="10"/>
        <v>-1.1952391692570119E-2</v>
      </c>
      <c r="S406">
        <f t="shared" si="11"/>
        <v>7.3401372448927971E-3</v>
      </c>
      <c r="T406">
        <f t="shared" si="12"/>
        <v>1.1010205867339195E-4</v>
      </c>
      <c r="U406">
        <f t="shared" si="13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15"/>
        <v>405</v>
      </c>
      <c r="I407">
        <f>SUM($F$3:F407)/H407</f>
        <v>4895828.7311728392</v>
      </c>
      <c r="N407">
        <f>IF(A407&lt;&gt;$K$21,MAX(N406,VLOOKUP(A407,A:C,3)),)</f>
        <v>0.80199998617172241</v>
      </c>
      <c r="O407">
        <f>IF(A407&lt;&gt;$K$21,MIN(O406,VLOOKUP(A407,A:D,4)),)</f>
        <v>0.75599998235702515</v>
      </c>
      <c r="P407">
        <f t="shared" si="14"/>
        <v>0.75799999634424842</v>
      </c>
      <c r="Q407">
        <f t="shared" si="9"/>
        <v>0.77535713996206013</v>
      </c>
      <c r="R407">
        <f t="shared" si="10"/>
        <v>-1.735714361781171E-2</v>
      </c>
      <c r="S407">
        <f t="shared" si="11"/>
        <v>8.4523828256697995E-3</v>
      </c>
      <c r="T407">
        <f t="shared" si="12"/>
        <v>1.2678574238504699E-4</v>
      </c>
      <c r="U407">
        <f t="shared" si="13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15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14"/>
        <v>0.76166667540868127</v>
      </c>
      <c r="Q408">
        <f t="shared" si="9"/>
        <v>0.77419047270502361</v>
      </c>
      <c r="R408">
        <f t="shared" si="10"/>
        <v>-1.2523797296342343E-2</v>
      </c>
      <c r="S408">
        <f t="shared" si="11"/>
        <v>9.0748294681107945E-3</v>
      </c>
      <c r="T408">
        <f t="shared" si="12"/>
        <v>1.3612244202166192E-4</v>
      </c>
      <c r="U408">
        <f t="shared" si="13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15"/>
        <v>407</v>
      </c>
      <c r="I409">
        <f>SUM($F$3:F409)/H409</f>
        <v>4877725.8921990171</v>
      </c>
      <c r="N409">
        <f>IF(A409&lt;&gt;$K$22,MAX(N408,VLOOKUP(A409,A:C,3)),)</f>
        <v>0.77499997615814209</v>
      </c>
      <c r="O409">
        <f>IF(A409&lt;&gt;$K$22,MIN(O408,VLOOKUP(A409,A:D,4)),)</f>
        <v>0.7630000114440918</v>
      </c>
      <c r="P409">
        <f t="shared" si="14"/>
        <v>0.77033332983652747</v>
      </c>
      <c r="Q409">
        <f t="shared" si="9"/>
        <v>0.77326190187817534</v>
      </c>
      <c r="R409">
        <f t="shared" si="10"/>
        <v>-2.92857204164787E-3</v>
      </c>
      <c r="S409">
        <f t="shared" si="11"/>
        <v>8.4897956880582524E-3</v>
      </c>
      <c r="T409">
        <f t="shared" si="12"/>
        <v>1.2734693532087378E-4</v>
      </c>
      <c r="U409">
        <f t="shared" si="13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15"/>
        <v>408</v>
      </c>
      <c r="I410">
        <f>SUM($F$3:F410)/H410</f>
        <v>4870219.7012867648</v>
      </c>
      <c r="N410">
        <f>IF(A410&lt;&gt;$K$22,MAX(N409,VLOOKUP(A410,A:C,3)),)</f>
        <v>0.77499997615814209</v>
      </c>
      <c r="O410">
        <f>IF(A410&lt;&gt;$K$22,MIN(O409,VLOOKUP(A410,A:D,4)),)</f>
        <v>0.7630000114440918</v>
      </c>
      <c r="P410">
        <f t="shared" si="14"/>
        <v>0.76899997393290198</v>
      </c>
      <c r="Q410">
        <f t="shared" si="9"/>
        <v>0.77221428212665377</v>
      </c>
      <c r="R410">
        <f t="shared" si="10"/>
        <v>-3.2143081937517914E-3</v>
      </c>
      <c r="S410">
        <f t="shared" si="11"/>
        <v>7.7517028568553359E-3</v>
      </c>
      <c r="T410">
        <f t="shared" si="12"/>
        <v>1.1627554285283004E-4</v>
      </c>
      <c r="U410">
        <f t="shared" si="13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15"/>
        <v>409</v>
      </c>
      <c r="I411">
        <f>SUM($F$3:F411)/H411</f>
        <v>4859126.0100855744</v>
      </c>
      <c r="N411">
        <f>IF(A411&lt;&gt;$K$22,MAX(N410,VLOOKUP(A411,A:C,3)),)</f>
        <v>0.77499997615814209</v>
      </c>
      <c r="O411">
        <f>IF(A411&lt;&gt;$K$22,MIN(O410,VLOOKUP(A411,A:D,4)),)</f>
        <v>0.7630000114440918</v>
      </c>
      <c r="P411">
        <f t="shared" si="14"/>
        <v>0.76800000667572021</v>
      </c>
      <c r="Q411">
        <f t="shared" si="9"/>
        <v>0.77088094892955961</v>
      </c>
      <c r="R411">
        <f t="shared" si="10"/>
        <v>-2.8809422538393914E-3</v>
      </c>
      <c r="S411">
        <f t="shared" si="11"/>
        <v>6.4489804968542019E-3</v>
      </c>
      <c r="T411">
        <f t="shared" si="12"/>
        <v>9.6734707452813019E-5</v>
      </c>
      <c r="U411">
        <f t="shared" si="13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15"/>
        <v>410</v>
      </c>
      <c r="I412">
        <f>SUM($F$3:F412)/H412</f>
        <v>4856342.2881097561</v>
      </c>
      <c r="N412">
        <f>IF(A412&lt;&gt;$K$22,MAX(N411,VLOOKUP(A412,A:C,3)),)</f>
        <v>0.77499997615814209</v>
      </c>
      <c r="O412">
        <f>IF(A412&lt;&gt;$K$22,MIN(O411,VLOOKUP(A412,A:D,4)),)</f>
        <v>0.75999999046325684</v>
      </c>
      <c r="P412">
        <f t="shared" si="14"/>
        <v>0.76599999268849694</v>
      </c>
      <c r="Q412">
        <f t="shared" si="9"/>
        <v>0.76935713915597836</v>
      </c>
      <c r="R412">
        <f t="shared" si="10"/>
        <v>-3.35714646748142E-3</v>
      </c>
      <c r="S412">
        <f t="shared" si="11"/>
        <v>4.8911575557423759E-3</v>
      </c>
      <c r="T412">
        <f t="shared" si="12"/>
        <v>7.3367363336135637E-5</v>
      </c>
      <c r="U412">
        <f t="shared" si="13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15"/>
        <v>411</v>
      </c>
      <c r="I413">
        <f>SUM($F$3:F413)/H413</f>
        <v>4851357.2703771293</v>
      </c>
      <c r="N413">
        <f>IF(A413&lt;&gt;$K$22,MAX(N412,VLOOKUP(A413,A:C,3)),)</f>
        <v>0.77499997615814209</v>
      </c>
      <c r="O413">
        <f>IF(A413&lt;&gt;$K$22,MIN(O412,VLOOKUP(A413,A:D,4)),)</f>
        <v>0.75400000810623169</v>
      </c>
      <c r="P413">
        <f t="shared" si="14"/>
        <v>0.75966666142145789</v>
      </c>
      <c r="Q413">
        <f t="shared" si="9"/>
        <v>0.76740475779487982</v>
      </c>
      <c r="R413">
        <f t="shared" si="10"/>
        <v>-7.7380963734219321E-3</v>
      </c>
      <c r="S413">
        <f t="shared" si="11"/>
        <v>4.108845782117755E-3</v>
      </c>
      <c r="T413">
        <f t="shared" si="12"/>
        <v>6.1632686731766324E-5</v>
      </c>
      <c r="U413">
        <f t="shared" si="13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15"/>
        <v>412</v>
      </c>
      <c r="I414">
        <f>SUM($F$3:F414)/H414</f>
        <v>4845463.4420509711</v>
      </c>
      <c r="N414">
        <f>IF(A414&lt;&gt;$K$22,MAX(N413,VLOOKUP(A414,A:C,3)),)</f>
        <v>0.77499997615814209</v>
      </c>
      <c r="O414">
        <f>IF(A414&lt;&gt;$K$22,MIN(O413,VLOOKUP(A414,A:D,4)),)</f>
        <v>0.74900001287460327</v>
      </c>
      <c r="P414">
        <f t="shared" si="14"/>
        <v>0.75166666507720947</v>
      </c>
      <c r="Q414">
        <f t="shared" si="9"/>
        <v>0.76533332892826622</v>
      </c>
      <c r="R414">
        <f t="shared" si="10"/>
        <v>-1.3666663851056748E-2</v>
      </c>
      <c r="S414">
        <f t="shared" si="11"/>
        <v>4.3809535552044266E-3</v>
      </c>
      <c r="T414">
        <f t="shared" si="12"/>
        <v>6.5714303328066401E-5</v>
      </c>
      <c r="U414">
        <f t="shared" si="13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15"/>
        <v>413</v>
      </c>
      <c r="I415">
        <f>SUM($F$3:F415)/H415</f>
        <v>4836624.065677966</v>
      </c>
      <c r="N415">
        <f>IF(A415&lt;&gt;$K$22,MAX(N414,VLOOKUP(A415,A:C,3)),)</f>
        <v>0.77499997615814209</v>
      </c>
      <c r="O415">
        <f>IF(A415&lt;&gt;$K$22,MIN(O414,VLOOKUP(A415,A:D,4)),)</f>
        <v>0.74900001287460327</v>
      </c>
      <c r="P415">
        <f t="shared" si="14"/>
        <v>0.75400000810623169</v>
      </c>
      <c r="Q415">
        <f t="shared" si="9"/>
        <v>0.76452380702609102</v>
      </c>
      <c r="R415">
        <f t="shared" si="10"/>
        <v>-1.0523798919859328E-2</v>
      </c>
      <c r="S415">
        <f t="shared" si="11"/>
        <v>5.3741469675180975E-3</v>
      </c>
      <c r="T415">
        <f t="shared" si="12"/>
        <v>8.0612204512771457E-5</v>
      </c>
      <c r="U415">
        <f t="shared" si="13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15"/>
        <v>414</v>
      </c>
      <c r="I416">
        <f>SUM($F$3:F416)/H416</f>
        <v>4832346.7128623184</v>
      </c>
      <c r="N416">
        <f>IF(A416&lt;&gt;$K$22,MAX(N415,VLOOKUP(A416,A:C,3)),)</f>
        <v>0.77499997615814209</v>
      </c>
      <c r="O416">
        <f>IF(A416&lt;&gt;$K$22,MIN(O415,VLOOKUP(A416,A:D,4)),)</f>
        <v>0.74599999189376831</v>
      </c>
      <c r="P416">
        <f t="shared" si="14"/>
        <v>0.74933334191640222</v>
      </c>
      <c r="Q416">
        <f t="shared" si="9"/>
        <v>0.76316666603088379</v>
      </c>
      <c r="R416">
        <f t="shared" si="10"/>
        <v>-1.3833324114481571E-2</v>
      </c>
      <c r="S416">
        <f t="shared" si="11"/>
        <v>6.3809497015816742E-3</v>
      </c>
      <c r="T416">
        <f t="shared" si="12"/>
        <v>9.5714245523725115E-5</v>
      </c>
      <c r="U416">
        <f t="shared" si="13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15"/>
        <v>415</v>
      </c>
      <c r="I417">
        <f>SUM($F$3:F417)/H417</f>
        <v>4823640.5834337352</v>
      </c>
      <c r="N417">
        <f>IF(A417&lt;&gt;$K$22,MAX(N416,VLOOKUP(A417,A:C,3)),)</f>
        <v>0.77499997615814209</v>
      </c>
      <c r="O417">
        <f>IF(A417&lt;&gt;$K$22,MIN(O416,VLOOKUP(A417,A:D,4)),)</f>
        <v>0.74299997091293335</v>
      </c>
      <c r="P417">
        <f t="shared" si="14"/>
        <v>0.74733332792917884</v>
      </c>
      <c r="Q417">
        <f t="shared" si="9"/>
        <v>0.76128571374075749</v>
      </c>
      <c r="R417">
        <f t="shared" si="10"/>
        <v>-1.3952385811578649E-2</v>
      </c>
      <c r="S417">
        <f t="shared" si="11"/>
        <v>6.8163259499738104E-3</v>
      </c>
      <c r="T417">
        <f t="shared" si="12"/>
        <v>1.0224488924960716E-4</v>
      </c>
      <c r="U417">
        <f t="shared" si="13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15"/>
        <v>416</v>
      </c>
      <c r="I418">
        <f>SUM($F$3:F418)/H418</f>
        <v>4812632.322415865</v>
      </c>
      <c r="N418">
        <f>IF(A418&lt;&gt;$K$22,MAX(N417,VLOOKUP(A418,A:C,3)),)</f>
        <v>0.77499997615814209</v>
      </c>
      <c r="O418">
        <f>IF(A418&lt;&gt;$K$22,MIN(O417,VLOOKUP(A418,A:D,4)),)</f>
        <v>0.73400002717971802</v>
      </c>
      <c r="P418">
        <f t="shared" si="14"/>
        <v>0.74200000365575158</v>
      </c>
      <c r="Q418">
        <f t="shared" si="9"/>
        <v>0.75938095081420176</v>
      </c>
      <c r="R418">
        <f t="shared" si="10"/>
        <v>-1.7380947158450177E-2</v>
      </c>
      <c r="S418">
        <f t="shared" si="11"/>
        <v>7.7074802651697161E-3</v>
      </c>
      <c r="T418">
        <f t="shared" si="12"/>
        <v>1.1561220397754574E-4</v>
      </c>
      <c r="U418">
        <f t="shared" si="13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15"/>
        <v>417</v>
      </c>
      <c r="I419">
        <f>SUM($F$3:F419)/H419</f>
        <v>4807916.1034172662</v>
      </c>
      <c r="N419">
        <f>IF(A419&lt;&gt;$K$22,MAX(N418,VLOOKUP(A419,A:C,3)),)</f>
        <v>0.77499997615814209</v>
      </c>
      <c r="O419">
        <f>IF(A419&lt;&gt;$K$22,MIN(O418,VLOOKUP(A419,A:D,4)),)</f>
        <v>0.73400002717971802</v>
      </c>
      <c r="P419">
        <f t="shared" si="14"/>
        <v>0.74466665585835778</v>
      </c>
      <c r="Q419">
        <f t="shared" si="9"/>
        <v>0.75761904461043217</v>
      </c>
      <c r="R419">
        <f t="shared" si="10"/>
        <v>-1.2952388752074384E-2</v>
      </c>
      <c r="S419">
        <f t="shared" si="11"/>
        <v>8.1020378742088228E-3</v>
      </c>
      <c r="T419">
        <f t="shared" si="12"/>
        <v>1.2153056811313234E-4</v>
      </c>
      <c r="U419">
        <f t="shared" si="13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15"/>
        <v>418</v>
      </c>
      <c r="I420">
        <f>SUM($F$3:F420)/H420</f>
        <v>4799324.7156100478</v>
      </c>
      <c r="N420">
        <f>IF(A420&lt;&gt;$K$22,MAX(N419,VLOOKUP(A420,A:C,3)),)</f>
        <v>0.77499997615814209</v>
      </c>
      <c r="O420">
        <f>IF(A420&lt;&gt;$K$22,MIN(O419,VLOOKUP(A420,A:D,4)),)</f>
        <v>0.7279999852180481</v>
      </c>
      <c r="P420">
        <f t="shared" si="14"/>
        <v>0.73199999332427979</v>
      </c>
      <c r="Q420">
        <f t="shared" si="9"/>
        <v>0.75526190229824608</v>
      </c>
      <c r="R420">
        <f t="shared" si="10"/>
        <v>-2.3261908973966294E-2</v>
      </c>
      <c r="S420">
        <f t="shared" si="11"/>
        <v>9.4047600314730584E-3</v>
      </c>
      <c r="T420">
        <f t="shared" si="12"/>
        <v>1.4107140047209588E-4</v>
      </c>
      <c r="U420">
        <f t="shared" si="13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15"/>
        <v>419</v>
      </c>
      <c r="I421">
        <f>SUM($F$3:F421)/H421</f>
        <v>4793421.3320405725</v>
      </c>
      <c r="N421">
        <f>IF(A421&lt;&gt;$K$22,MAX(N420,VLOOKUP(A421,A:C,3)),)</f>
        <v>0.77499997615814209</v>
      </c>
      <c r="O421">
        <f>IF(A421&lt;&gt;$K$22,MIN(O420,VLOOKUP(A421,A:D,4)),)</f>
        <v>0.7279999852180481</v>
      </c>
      <c r="P421">
        <f t="shared" si="14"/>
        <v>0.73366667826970422</v>
      </c>
      <c r="Q421">
        <f t="shared" si="9"/>
        <v>0.75352380815006448</v>
      </c>
      <c r="R421">
        <f t="shared" si="10"/>
        <v>-1.9857129880360258E-2</v>
      </c>
      <c r="S421">
        <f t="shared" si="11"/>
        <v>1.057142728850954E-2</v>
      </c>
      <c r="T421">
        <f t="shared" si="12"/>
        <v>1.5857140932764311E-4</v>
      </c>
      <c r="U421">
        <f t="shared" si="13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15"/>
        <v>420</v>
      </c>
      <c r="I422">
        <f>SUM($F$3:F422)/H422</f>
        <v>4789524.386011905</v>
      </c>
      <c r="N422">
        <f>IF(A422&lt;&gt;$K$22,MAX(N421,VLOOKUP(A422,A:C,3)),)</f>
        <v>0.77499997615814209</v>
      </c>
      <c r="O422">
        <f>IF(A422&lt;&gt;$K$22,MIN(O421,VLOOKUP(A422,A:D,4)),)</f>
        <v>0.7279999852180481</v>
      </c>
      <c r="P422">
        <f t="shared" si="14"/>
        <v>0.73400000731150306</v>
      </c>
      <c r="Q422">
        <f t="shared" si="9"/>
        <v>0.75154761757169453</v>
      </c>
      <c r="R422">
        <f t="shared" si="10"/>
        <v>-1.7547610260191471E-2</v>
      </c>
      <c r="S422">
        <f t="shared" si="11"/>
        <v>1.1119044962383442E-2</v>
      </c>
      <c r="T422">
        <f t="shared" si="12"/>
        <v>1.6678567443575163E-4</v>
      </c>
      <c r="U422">
        <f t="shared" si="13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15"/>
        <v>421</v>
      </c>
      <c r="I423">
        <f>SUM($F$3:F423)/H423</f>
        <v>4785736.9171615206</v>
      </c>
      <c r="N423">
        <f>IF(A423&lt;&gt;$K$22,MAX(N422,VLOOKUP(A423,A:C,3)),)</f>
        <v>0.77499997615814209</v>
      </c>
      <c r="O423">
        <f>IF(A423&lt;&gt;$K$22,MIN(O422,VLOOKUP(A423,A:D,4)),)</f>
        <v>0.7279999852180481</v>
      </c>
      <c r="P423">
        <f t="shared" si="14"/>
        <v>0.74033331871032715</v>
      </c>
      <c r="Q423">
        <f t="shared" si="9"/>
        <v>0.74940475963410869</v>
      </c>
      <c r="R423">
        <f t="shared" si="10"/>
        <v>-9.0714409237815374E-3</v>
      </c>
      <c r="S423">
        <f t="shared" si="11"/>
        <v>1.0272107156766495E-2</v>
      </c>
      <c r="T423">
        <f t="shared" si="12"/>
        <v>1.5408160735149741E-4</v>
      </c>
      <c r="U423">
        <f t="shared" si="13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15"/>
        <v>422</v>
      </c>
      <c r="I424">
        <f>SUM($F$3:F424)/H424</f>
        <v>4778168.583234597</v>
      </c>
      <c r="N424">
        <f>IF(A424&lt;&gt;$K$22,MAX(N423,VLOOKUP(A424,A:C,3)),)</f>
        <v>0.77499997615814209</v>
      </c>
      <c r="O424">
        <f>IF(A424&lt;&gt;$K$22,MIN(O423,VLOOKUP(A424,A:D,4)),)</f>
        <v>0.7279999852180481</v>
      </c>
      <c r="P424">
        <f t="shared" si="14"/>
        <v>0.7496666510899862</v>
      </c>
      <c r="Q424">
        <f t="shared" si="9"/>
        <v>0.74802380800247192</v>
      </c>
      <c r="R424">
        <f t="shared" si="10"/>
        <v>1.6428430875142785E-3</v>
      </c>
      <c r="S424">
        <f t="shared" si="11"/>
        <v>8.8809529940287301E-3</v>
      </c>
      <c r="T424">
        <f t="shared" si="12"/>
        <v>1.3321429491043094E-4</v>
      </c>
      <c r="U424">
        <f t="shared" si="13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15"/>
        <v>423</v>
      </c>
      <c r="I425">
        <f>SUM($F$3:F425)/H425</f>
        <v>4771088.5466903076</v>
      </c>
      <c r="N425">
        <f>IF(A425&lt;&gt;$K$22,MAX(N424,VLOOKUP(A425,A:C,3)),)</f>
        <v>0.77499997615814209</v>
      </c>
      <c r="O425">
        <f>IF(A425&lt;&gt;$K$22,MIN(O424,VLOOKUP(A425,A:D,4)),)</f>
        <v>0.7279999852180481</v>
      </c>
      <c r="P425">
        <f t="shared" si="14"/>
        <v>0.75633333126703894</v>
      </c>
      <c r="Q425">
        <f t="shared" si="9"/>
        <v>0.74719047404470895</v>
      </c>
      <c r="R425">
        <f t="shared" si="10"/>
        <v>9.142857222329992E-3</v>
      </c>
      <c r="S425">
        <f t="shared" si="11"/>
        <v>8.0680267340471935E-3</v>
      </c>
      <c r="T425">
        <f t="shared" si="12"/>
        <v>1.2102040101070789E-4</v>
      </c>
      <c r="U425">
        <f t="shared" si="13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15"/>
        <v>424</v>
      </c>
      <c r="I426">
        <f>SUM($F$3:F426)/H426</f>
        <v>4762837.1586084906</v>
      </c>
      <c r="N426">
        <f>IF(A426&lt;&gt;$K$22,MAX(N425,VLOOKUP(A426,A:C,3)),)</f>
        <v>0.77499997615814209</v>
      </c>
      <c r="O426">
        <f>IF(A426&lt;&gt;$K$22,MIN(O425,VLOOKUP(A426,A:D,4)),)</f>
        <v>0.7279999852180481</v>
      </c>
      <c r="P426">
        <f t="shared" si="14"/>
        <v>0.7603333592414856</v>
      </c>
      <c r="Q426">
        <f t="shared" si="9"/>
        <v>0.74678571451277953</v>
      </c>
      <c r="R426">
        <f t="shared" si="10"/>
        <v>1.3547644728706065E-2</v>
      </c>
      <c r="S426">
        <f t="shared" si="11"/>
        <v>7.7210899923934439E-3</v>
      </c>
      <c r="T426">
        <f t="shared" si="12"/>
        <v>1.1581634988590165E-4</v>
      </c>
      <c r="U426">
        <f t="shared" si="13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15"/>
        <v>425</v>
      </c>
      <c r="I427">
        <f>SUM($F$3:F427)/H427</f>
        <v>4755501.3185294122</v>
      </c>
      <c r="N427">
        <f>IF(A427&lt;&gt;$K$22,MAX(N426,VLOOKUP(A427,A:C,3)),)</f>
        <v>0.77499997615814209</v>
      </c>
      <c r="O427">
        <f>IF(A427&lt;&gt;$K$22,MIN(O426,VLOOKUP(A427,A:D,4)),)</f>
        <v>0.7279999852180481</v>
      </c>
      <c r="P427">
        <f t="shared" si="14"/>
        <v>0.76133334636688232</v>
      </c>
      <c r="Q427">
        <f t="shared" si="9"/>
        <v>0.74690476343745271</v>
      </c>
      <c r="R427">
        <f t="shared" si="10"/>
        <v>1.4428582929429612E-2</v>
      </c>
      <c r="S427">
        <f t="shared" si="11"/>
        <v>7.8231319278275913E-3</v>
      </c>
      <c r="T427">
        <f t="shared" si="12"/>
        <v>1.1734697891741387E-4</v>
      </c>
      <c r="U427">
        <f t="shared" si="13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15"/>
        <v>426</v>
      </c>
      <c r="I428">
        <f>SUM($F$3:F428)/H428</f>
        <v>4750348.0290492959</v>
      </c>
      <c r="N428">
        <f>IF(A428&lt;&gt;$K$22,MAX(N427,VLOOKUP(A428,A:C,3)),)</f>
        <v>0.77499997615814209</v>
      </c>
      <c r="O428">
        <f>IF(A428&lt;&gt;$K$22,MIN(O427,VLOOKUP(A428,A:D,4)),)</f>
        <v>0.7279999852180481</v>
      </c>
      <c r="P428">
        <f t="shared" si="14"/>
        <v>0.75566667318344116</v>
      </c>
      <c r="Q428">
        <f t="shared" si="9"/>
        <v>0.74719047830218355</v>
      </c>
      <c r="R428">
        <f t="shared" si="10"/>
        <v>8.4761948812576149E-3</v>
      </c>
      <c r="S428">
        <f t="shared" si="11"/>
        <v>8.0680303833111644E-3</v>
      </c>
      <c r="T428">
        <f t="shared" si="12"/>
        <v>1.2102045574966746E-4</v>
      </c>
      <c r="U428">
        <f t="shared" si="13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15"/>
        <v>427</v>
      </c>
      <c r="I429">
        <f>SUM($F$3:F429)/H429</f>
        <v>4752088.4364754101</v>
      </c>
      <c r="N429">
        <f>IF(A429&lt;&gt;$K$22,MAX(N428,VLOOKUP(A429,A:C,3)),)</f>
        <v>0.77499997615814209</v>
      </c>
      <c r="O429">
        <f>IF(A429&lt;&gt;$K$22,MIN(O428,VLOOKUP(A429,A:D,4)),)</f>
        <v>0.7279999852180481</v>
      </c>
      <c r="P429">
        <f t="shared" si="14"/>
        <v>0.75933331251144409</v>
      </c>
      <c r="Q429">
        <f t="shared" si="9"/>
        <v>0.74757142861684167</v>
      </c>
      <c r="R429">
        <f t="shared" si="10"/>
        <v>1.1761883894602421E-2</v>
      </c>
      <c r="S429">
        <f t="shared" si="11"/>
        <v>8.4285736083984375E-3</v>
      </c>
      <c r="T429">
        <f t="shared" si="12"/>
        <v>1.2642860412597656E-4</v>
      </c>
      <c r="U429">
        <f t="shared" si="13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15"/>
        <v>428</v>
      </c>
      <c r="I430">
        <f>SUM($F$3:F430)/H430</f>
        <v>4745305.5195677569</v>
      </c>
      <c r="N430">
        <f>IF(A430&lt;&gt;$K$22,MAX(N429,VLOOKUP(A430,A:C,3)),)</f>
        <v>0.77499997615814209</v>
      </c>
      <c r="O430">
        <f>IF(A430&lt;&gt;$K$22,MIN(O429,VLOOKUP(A430,A:D,4)),)</f>
        <v>0.7279999852180481</v>
      </c>
      <c r="P430">
        <f t="shared" si="14"/>
        <v>0.76233333349227905</v>
      </c>
      <c r="Q430">
        <f t="shared" si="9"/>
        <v>0.74849999944369006</v>
      </c>
      <c r="R430">
        <f t="shared" si="10"/>
        <v>1.3833334048588997E-2</v>
      </c>
      <c r="S430">
        <f t="shared" si="11"/>
        <v>9.3571444352467826E-3</v>
      </c>
      <c r="T430">
        <f t="shared" si="12"/>
        <v>1.4035716652870174E-4</v>
      </c>
      <c r="U430">
        <f t="shared" si="13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15"/>
        <v>429</v>
      </c>
      <c r="I431">
        <f>SUM($F$3:F431)/H431</f>
        <v>4738143.9705710951</v>
      </c>
      <c r="N431">
        <f>VLOOKUP(L23,A:C,3)</f>
        <v>0.7720000147819519</v>
      </c>
      <c r="O431">
        <f>VLOOKUP(L23,A:D,4)</f>
        <v>0.76499998569488525</v>
      </c>
      <c r="P431">
        <f t="shared" si="14"/>
        <v>0.76933334271113074</v>
      </c>
      <c r="Q431">
        <f t="shared" si="9"/>
        <v>0.75007142907097235</v>
      </c>
      <c r="R431">
        <f t="shared" si="10"/>
        <v>1.926191364015839E-2</v>
      </c>
      <c r="S431">
        <f t="shared" si="11"/>
        <v>1.0595242182413724E-2</v>
      </c>
      <c r="T431">
        <f t="shared" si="12"/>
        <v>1.5892863273620587E-4</v>
      </c>
      <c r="U431">
        <f t="shared" si="13"/>
        <v>121.19851098278713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2023-05-01T02:10:58Z</dcterms:modified>
</cp:coreProperties>
</file>