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D:\valuationquan\AILOF\"/>
    </mc:Choice>
  </mc:AlternateContent>
  <xr:revisionPtr revIDLastSave="0" documentId="13_ncr:1_{70F36C23-467A-4DB3-8B6E-0E16C5834C0B}" xr6:coauthVersionLast="47" xr6:coauthVersionMax="47" xr10:uidLastSave="{00000000-0000-0000-0000-000000000000}"/>
  <bookViews>
    <workbookView xWindow="-108" yWindow="-108" windowWidth="23256" windowHeight="12456" firstSheet="2" activeTab="7" xr2:uid="{00000000-000D-0000-FFFF-FFFF00000000}"/>
  </bookViews>
  <sheets>
    <sheet name="model4(1)" sheetId="13" r:id="rId1"/>
    <sheet name="model4(1)&amp;RSI" sheetId="27" r:id="rId2"/>
    <sheet name="model4(1)&amp;KDJ" sheetId="24" r:id="rId3"/>
    <sheet name="model4(1)turnover" sheetId="22" r:id="rId4"/>
    <sheet name="model4(3)" sheetId="21" r:id="rId5"/>
    <sheet name="model4(3)&amp;RSI" sheetId="28" r:id="rId6"/>
    <sheet name="model4(3)&amp;KDJ" sheetId="26" r:id="rId7"/>
    <sheet name="model4(3)turnover" sheetId="23" r:id="rId8"/>
  </sheets>
  <definedNames>
    <definedName name="_xlnm._FilterDatabase" localSheetId="0" hidden="1">'model4(1)'!$O$1:$O$82</definedName>
    <definedName name="_xlnm._FilterDatabase" localSheetId="2" hidden="1">'model4(1)&amp;KDJ'!$Q$1:$Q$82</definedName>
    <definedName name="_xlnm._FilterDatabase" localSheetId="1" hidden="1">'model4(1)&amp;RSI'!$Q$1:$Q$83</definedName>
    <definedName name="_xlnm._FilterDatabase" localSheetId="3" hidden="1">'model4(1)turnover'!$Q$1:$Q$83</definedName>
    <definedName name="_xlnm._FilterDatabase" localSheetId="4" hidden="1">'model4(3)'!$O$1:$O$83</definedName>
    <definedName name="_xlnm._FilterDatabase" localSheetId="6" hidden="1">'model4(3)&amp;KDJ'!$Q$1:$Q$75</definedName>
    <definedName name="_xlnm._FilterDatabase" localSheetId="5" hidden="1">'model4(3)&amp;RSI'!$Q$1:$Q$82</definedName>
    <definedName name="_xlnm._FilterDatabase" localSheetId="7" hidden="1">'model4(3)turnover'!$Q$1:$Q$83</definedName>
    <definedName name="金额" localSheetId="0">OFFSET('model4(1)'!J1,0,0,COUNTA('model4(1)'!J:J)-1)</definedName>
    <definedName name="金额" localSheetId="2">OFFSET('model4(1)&amp;KDJ'!J1,0,0,COUNTA('model4(1)&amp;KDJ'!J:J)-1)</definedName>
    <definedName name="金额" localSheetId="1">OFFSET('model4(1)&amp;RSI'!J1,0,0,COUNTA('model4(1)&amp;RSI'!J:J)-1)</definedName>
    <definedName name="金额" localSheetId="3">OFFSET('model4(1)turnover'!L1,0,0,COUNTA('model4(1)turnover'!L:L)-1)</definedName>
    <definedName name="金额" localSheetId="4">OFFSET('model4(3)'!J1,0,0,COUNTA('model4(3)'!J:J)-1)</definedName>
    <definedName name="金额" localSheetId="6">OFFSET('model4(3)&amp;KDJ'!J1,0,0,COUNTA('model4(3)&amp;KDJ'!J:J)-1)</definedName>
    <definedName name="金额" localSheetId="5">OFFSET('model4(3)&amp;RSI'!J1,0,0,COUNTA('model4(3)&amp;RSI'!J:J)-1)</definedName>
    <definedName name="金额" localSheetId="7">OFFSET('model4(3)turnover'!L1,0,0,COUNTA('model4(3)turnover'!L:L)-1)</definedName>
    <definedName name="时间" localSheetId="0">OFFSET('model4(1)'!A1,0,0,COUNTA('model4(1)'!A:A)-1)</definedName>
    <definedName name="时间" localSheetId="2">OFFSET('model4(1)&amp;KDJ'!A1,0,0,COUNTA('model4(1)&amp;KDJ'!A:A)-1)</definedName>
    <definedName name="时间" localSheetId="1">OFFSET('model4(1)&amp;RSI'!A1,0,0,COUNTA('model4(1)&amp;RSI'!A:A)-1)</definedName>
    <definedName name="时间" localSheetId="3">OFFSET('model4(1)turnover'!A1,0,0,COUNTA('model4(1)turnover'!A:A)-1)</definedName>
    <definedName name="时间" localSheetId="4">OFFSET('model4(3)'!A1,0,0,COUNTA('model4(3)'!A:A)-1)</definedName>
    <definedName name="时间" localSheetId="6">OFFSET('model4(3)&amp;KDJ'!A1,0,0,COUNTA('model4(3)&amp;KDJ'!A:A)-1)</definedName>
    <definedName name="时间" localSheetId="5">OFFSET('model4(3)&amp;RSI'!A1,0,0,COUNTA('model4(3)&amp;RSI'!A:A)-1)</definedName>
    <definedName name="时间" localSheetId="7">OFFSET('model4(3)turnover'!A1,0,0,COUNTA('model4(3)turnover'!A:A)-1)</definedName>
    <definedName name="资产" localSheetId="0">OFFSET('model4(1)'!I1,0,0,COUNTA('model4(1)'!I:I)-1)</definedName>
    <definedName name="资产" localSheetId="2">OFFSET('model4(1)&amp;KDJ'!I1,0,0,COUNTA('model4(1)&amp;KDJ'!I:I)-1)</definedName>
    <definedName name="资产" localSheetId="1">OFFSET('model4(1)&amp;RSI'!I1,0,0,COUNTA('model4(1)&amp;RSI'!I:I)-1)</definedName>
    <definedName name="资产" localSheetId="3">OFFSET('model4(1)turnover'!K1,0,0,COUNTA('model4(1)turnover'!K:K)-1)</definedName>
    <definedName name="资产" localSheetId="4">OFFSET('model4(3)'!I1,0,0,COUNTA('model4(3)'!I:I)-1)</definedName>
    <definedName name="资产" localSheetId="6">OFFSET('model4(3)&amp;KDJ'!I1,0,0,COUNTA('model4(3)&amp;KDJ'!I:I)-1)</definedName>
    <definedName name="资产" localSheetId="5">OFFSET('model4(3)&amp;RSI'!I1,0,0,COUNTA('model4(3)&amp;RSI'!I:I)-1)</definedName>
    <definedName name="资产" localSheetId="7">OFFSET('model4(3)turnover'!K1,0,0,COUNTA('model4(3)turnover'!K:K)-1)</definedName>
    <definedName name="资金" localSheetId="0">OFFSET('model4(1)'!H1,0,0,COUNTA('model4(1)'!H:H)-1)</definedName>
    <definedName name="资金" localSheetId="2">OFFSET('model4(1)&amp;KDJ'!H1,0,0,COUNTA('model4(1)&amp;KDJ'!H:H)-1)</definedName>
    <definedName name="资金" localSheetId="1">OFFSET('model4(1)&amp;RSI'!H1,0,0,COUNTA('model4(1)&amp;RSI'!H:H)-1)</definedName>
    <definedName name="资金" localSheetId="3">OFFSET('model4(1)turnover'!J1,0,0,COUNTA('model4(1)turnover'!J:J)-1)</definedName>
    <definedName name="资金" localSheetId="4">OFFSET('model4(3)'!H1,0,0,COUNTA('model4(3)'!H:H)-1)</definedName>
    <definedName name="资金" localSheetId="6">OFFSET('model4(3)&amp;KDJ'!H1,0,0,COUNTA('model4(3)&amp;KDJ'!H:H)-1)</definedName>
    <definedName name="资金" localSheetId="5">OFFSET('model4(3)&amp;RSI'!H1,0,0,COUNTA('model4(3)&amp;RSI'!H:H)-1)</definedName>
    <definedName name="资金" localSheetId="7">OFFSET('model4(3)turnover'!J1,0,0,COUNTA('model4(3)turnover'!J:J)-1)</definedName>
  </definedNames>
  <calcPr calcId="191029" iterate="1" concurrentCalc="0"/>
</workbook>
</file>

<file path=xl/calcChain.xml><?xml version="1.0" encoding="utf-8"?>
<calcChain xmlns="http://schemas.openxmlformats.org/spreadsheetml/2006/main">
  <c r="AE15" i="23" l="1"/>
  <c r="AE14" i="23"/>
  <c r="AE13" i="23"/>
  <c r="AE12" i="23"/>
  <c r="AE11" i="23"/>
  <c r="AE10" i="23"/>
  <c r="AE17" i="23"/>
  <c r="AE15" i="26"/>
  <c r="AE14" i="26"/>
  <c r="AE13" i="26"/>
  <c r="AE12" i="26"/>
  <c r="AE11" i="26"/>
  <c r="AE10" i="26"/>
  <c r="AE15" i="28"/>
  <c r="AE14" i="28"/>
  <c r="AE13" i="28"/>
  <c r="AE12" i="28"/>
  <c r="AE11" i="28"/>
  <c r="AE10" i="28"/>
  <c r="AE17" i="28"/>
  <c r="AC15" i="21"/>
  <c r="AC14" i="21"/>
  <c r="AC13" i="21"/>
  <c r="AC12" i="21"/>
  <c r="AC11" i="21"/>
  <c r="AC10" i="21"/>
  <c r="AC17" i="21"/>
  <c r="AE15" i="22"/>
  <c r="AE14" i="22"/>
  <c r="AE13" i="22"/>
  <c r="AE12" i="22"/>
  <c r="AE11" i="22"/>
  <c r="AE10" i="22"/>
  <c r="AE15" i="24"/>
  <c r="AE14" i="24"/>
  <c r="AE13" i="24"/>
  <c r="AE12" i="24"/>
  <c r="AE11" i="24"/>
  <c r="AE10" i="24"/>
  <c r="AE17" i="24"/>
  <c r="AE15" i="27"/>
  <c r="AE14" i="27"/>
  <c r="AE13" i="27"/>
  <c r="AE12" i="27"/>
  <c r="AE11" i="27"/>
  <c r="AE10" i="27"/>
  <c r="AC15" i="13"/>
  <c r="AC14" i="13"/>
  <c r="AC13" i="13"/>
  <c r="AC12" i="13"/>
  <c r="AC11" i="13"/>
  <c r="AC10" i="13"/>
  <c r="AC17" i="13"/>
  <c r="AE17" i="26"/>
  <c r="AE17" i="27"/>
  <c r="AE17" i="22"/>
  <c r="AB14" i="23"/>
  <c r="AB13" i="23"/>
  <c r="AB10" i="23"/>
  <c r="AB11" i="23"/>
  <c r="AB12" i="23"/>
  <c r="AB16" i="23"/>
  <c r="AB14" i="26"/>
  <c r="AB13" i="26"/>
  <c r="AB10" i="26"/>
  <c r="AB11" i="26"/>
  <c r="AB12" i="26"/>
  <c r="AB16" i="26"/>
  <c r="AB14" i="28"/>
  <c r="AB13" i="28"/>
  <c r="AB12" i="28"/>
  <c r="AB11" i="28"/>
  <c r="AB10" i="28"/>
  <c r="Z14" i="21"/>
  <c r="Z13" i="21"/>
  <c r="Z12" i="21"/>
  <c r="Z11" i="21"/>
  <c r="Z10" i="21"/>
  <c r="AB14" i="22"/>
  <c r="AB13" i="22"/>
  <c r="AB12" i="22"/>
  <c r="AB10" i="22"/>
  <c r="AB11" i="22"/>
  <c r="AB16" i="22"/>
  <c r="AB14" i="24"/>
  <c r="AB13" i="24"/>
  <c r="AB12" i="24"/>
  <c r="AB11" i="24"/>
  <c r="AB10" i="24"/>
  <c r="AB16" i="24"/>
  <c r="AB14" i="27"/>
  <c r="AB13" i="27"/>
  <c r="AB12" i="27"/>
  <c r="AB11" i="27"/>
  <c r="AB10" i="27"/>
  <c r="Z14" i="13"/>
  <c r="Z13" i="13"/>
  <c r="Z12" i="13"/>
  <c r="Z11" i="13"/>
  <c r="Z10" i="13"/>
  <c r="Z16" i="13"/>
  <c r="Z16" i="21"/>
  <c r="AB16" i="28"/>
  <c r="AB16" i="27"/>
  <c r="AD4" i="27"/>
  <c r="AE4" i="27"/>
  <c r="AG4" i="27"/>
  <c r="AH4" i="27"/>
  <c r="AB4" i="21"/>
  <c r="AC4" i="21"/>
  <c r="AE4" i="21"/>
  <c r="AF4" i="21"/>
  <c r="AB4" i="13"/>
  <c r="AC4" i="13"/>
  <c r="AE4" i="13"/>
  <c r="AF4" i="13"/>
  <c r="AD4" i="28"/>
  <c r="AE4" i="28"/>
  <c r="AG4" i="28"/>
  <c r="AH4" i="28"/>
  <c r="AG4" i="23"/>
  <c r="AH4" i="23"/>
  <c r="AA4" i="28"/>
  <c r="AB4" i="28"/>
  <c r="Y4" i="21"/>
  <c r="Z4" i="21"/>
  <c r="Y4" i="13"/>
  <c r="Z4" i="13"/>
  <c r="AA4" i="27"/>
  <c r="AB4" i="27"/>
  <c r="AD4" i="22"/>
  <c r="AE4" i="22"/>
  <c r="AG4" i="22"/>
  <c r="AH4" i="22"/>
  <c r="AD4" i="23"/>
  <c r="AE4" i="23"/>
  <c r="AA4" i="23"/>
  <c r="AB4" i="23"/>
  <c r="AA4" i="22"/>
  <c r="AB4" i="22"/>
  <c r="AE5" i="13"/>
  <c r="AF5" i="13"/>
  <c r="AE5" i="21"/>
  <c r="AF5" i="21"/>
  <c r="AG5" i="27"/>
  <c r="AH5" i="27"/>
  <c r="AG5" i="28"/>
  <c r="AH5" i="28"/>
  <c r="AA5" i="27"/>
  <c r="AB5" i="27"/>
  <c r="AD5" i="27"/>
  <c r="AE5" i="27"/>
  <c r="Y5" i="21"/>
  <c r="Z5" i="21"/>
  <c r="AB5" i="21"/>
  <c r="AC5" i="21"/>
  <c r="AA5" i="28"/>
  <c r="AB5" i="28"/>
  <c r="AD5" i="28"/>
  <c r="AE5" i="28"/>
  <c r="Y5" i="13"/>
  <c r="Z5" i="13"/>
  <c r="AB5" i="13"/>
  <c r="AC5" i="13"/>
  <c r="AG5" i="23"/>
  <c r="AH5" i="23"/>
  <c r="AA5" i="23"/>
  <c r="AB5" i="23"/>
  <c r="AD5" i="23"/>
  <c r="AE5" i="23"/>
  <c r="AG5" i="22"/>
  <c r="AH5" i="22"/>
  <c r="AA5" i="22"/>
  <c r="AB5" i="22"/>
  <c r="AD5" i="22"/>
  <c r="AE5" i="22"/>
  <c r="Z7" i="13"/>
  <c r="AB7" i="28"/>
  <c r="Z7" i="21"/>
  <c r="AB7" i="27"/>
  <c r="AB7" i="22"/>
  <c r="AB7" i="23"/>
  <c r="AG7" i="27"/>
  <c r="AH7" i="27"/>
  <c r="AB6" i="13"/>
  <c r="AC6" i="13"/>
  <c r="AE6" i="13"/>
  <c r="AF6" i="13"/>
  <c r="AD6" i="27"/>
  <c r="AE6" i="27"/>
  <c r="AG6" i="27"/>
  <c r="AH6" i="27"/>
  <c r="AB6" i="21"/>
  <c r="AC6" i="21"/>
  <c r="AE6" i="21"/>
  <c r="AF6" i="21"/>
  <c r="AD6" i="28"/>
  <c r="AE6" i="28"/>
  <c r="AG6" i="28"/>
  <c r="AH6" i="28"/>
  <c r="AD6" i="22"/>
  <c r="AE6" i="22"/>
  <c r="AG6" i="22"/>
  <c r="AH6" i="22"/>
  <c r="AD6" i="23"/>
  <c r="AE6" i="23"/>
  <c r="AG6" i="23"/>
  <c r="AH6" i="23"/>
  <c r="AE8" i="28"/>
  <c r="AC8" i="13"/>
  <c r="AE8" i="27"/>
  <c r="AC8" i="21"/>
  <c r="AE8" i="23"/>
  <c r="AE8" i="22"/>
  <c r="AE7" i="21"/>
  <c r="AF7" i="21"/>
  <c r="AE7" i="13"/>
  <c r="AF7" i="13"/>
  <c r="AG7" i="28"/>
  <c r="AH7" i="28"/>
  <c r="AH9" i="27"/>
  <c r="AH9" i="28"/>
  <c r="AF9" i="13"/>
  <c r="AF9" i="21"/>
  <c r="AG7" i="22"/>
  <c r="AH7" i="22"/>
  <c r="AG7" i="23"/>
  <c r="AH7" i="23"/>
  <c r="AH9" i="23"/>
  <c r="AH9" i="22"/>
  <c r="G3" i="27"/>
  <c r="G3" i="13"/>
  <c r="G3" i="21"/>
  <c r="G3" i="28"/>
  <c r="I3" i="23"/>
  <c r="I3" i="22"/>
  <c r="AG4" i="24"/>
  <c r="AH4" i="24"/>
  <c r="AA4" i="24"/>
  <c r="AB4" i="24"/>
  <c r="AD4" i="24"/>
  <c r="AE4" i="24"/>
  <c r="AG4" i="26"/>
  <c r="AH4" i="26"/>
  <c r="AD4" i="26"/>
  <c r="AE4" i="26"/>
  <c r="AA4" i="26"/>
  <c r="AB4" i="26"/>
  <c r="AG5" i="24"/>
  <c r="AH5" i="24"/>
  <c r="AA5" i="24"/>
  <c r="AB5" i="24"/>
  <c r="AD5" i="24"/>
  <c r="AE5" i="24"/>
  <c r="AG5" i="26"/>
  <c r="AH5" i="26"/>
  <c r="AA5" i="26"/>
  <c r="AB5" i="26"/>
  <c r="AD5" i="26"/>
  <c r="AE5" i="26"/>
  <c r="AB7" i="24"/>
  <c r="AB7" i="26"/>
  <c r="AD6" i="26"/>
  <c r="AE6" i="26"/>
  <c r="AG6" i="26"/>
  <c r="AH6" i="26"/>
  <c r="AD6" i="24"/>
  <c r="AE6" i="24"/>
  <c r="AG6" i="24"/>
  <c r="AH6" i="24"/>
  <c r="AE8" i="24"/>
  <c r="AE8" i="26"/>
  <c r="AG7" i="26"/>
  <c r="AH7" i="26"/>
  <c r="AG7" i="24"/>
  <c r="AH7" i="24"/>
  <c r="AH9" i="26"/>
  <c r="AH9" i="24"/>
  <c r="G3" i="26"/>
  <c r="G3" i="24"/>
</calcChain>
</file>

<file path=xl/sharedStrings.xml><?xml version="1.0" encoding="utf-8"?>
<sst xmlns="http://schemas.openxmlformats.org/spreadsheetml/2006/main" count="182" uniqueCount="30">
  <si>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</si>
  <si>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</si>
  <si>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</si>
  <si>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</si>
  <si>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RSI</t>
    <phoneticPr fontId="6" type="noConversion"/>
  </si>
  <si>
    <t>date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</si>
  <si>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</si>
  <si>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</si>
  <si>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</si>
  <si>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</si>
  <si>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</si>
  <si>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</si>
  <si>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</si>
  <si>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date</t>
    <phoneticPr fontId="1" type="noConversion"/>
  </si>
  <si>
    <t>investment per year</t>
    <phoneticPr fontId="19" type="noConversion"/>
  </si>
  <si>
    <t>accumulated investment</t>
    <phoneticPr fontId="19" type="noConversion"/>
  </si>
  <si>
    <t>total assets</t>
    <phoneticPr fontId="19" type="noConversion"/>
  </si>
  <si>
    <t>profit amount</t>
    <phoneticPr fontId="19" type="noConversion"/>
  </si>
  <si>
    <t>absolute RR</t>
    <phoneticPr fontId="19" type="noConversion"/>
  </si>
  <si>
    <t>annualized RR</t>
    <phoneticPr fontId="19" type="noConversion"/>
  </si>
  <si>
    <t>unit:yuan</t>
    <phoneticPr fontId="1" type="noConversion"/>
  </si>
  <si>
    <t>csi AIindex</t>
    <phoneticPr fontId="6" type="noConversion"/>
  </si>
  <si>
    <t>mean</t>
    <phoneticPr fontId="6" type="noConversion"/>
  </si>
  <si>
    <t>recovered funds</t>
    <phoneticPr fontId="6" type="noConversion"/>
  </si>
  <si>
    <t>recovered funds</t>
    <phoneticPr fontId="19" type="noConversion"/>
  </si>
  <si>
    <t>sign</t>
    <phoneticPr fontId="6" type="noConversion"/>
  </si>
  <si>
    <t xml:space="preserve">SMA value of MAX	</t>
    <phoneticPr fontId="6" type="noConversion"/>
  </si>
  <si>
    <t>SMA value of ABS</t>
    <phoneticPr fontId="6" type="noConversion"/>
  </si>
  <si>
    <t>turnover</t>
    <phoneticPr fontId="1" type="noConversion"/>
  </si>
  <si>
    <t>turnover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</si>
</sst>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yyyy\-mm\-dd"/>
    <numFmt numFmtId="178" formatCode="0.00_);[Red]\(0.00\)"/>
  </numFmts>
  <fonts count="2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 xr:uid="{00000000-0005-0000-0000-000000000000}"/>
    <cellStyle name="20% - 着色 2" xfId="3" xr:uid="{00000000-0005-0000-0000-000001000000}"/>
    <cellStyle name="20% - 着色 3" xfId="4" xr:uid="{00000000-0005-0000-0000-000002000000}"/>
    <cellStyle name="20% - 着色 4" xfId="5" xr:uid="{00000000-0005-0000-0000-000003000000}"/>
    <cellStyle name="20% - 着色 5" xfId="6" xr:uid="{00000000-0005-0000-0000-000004000000}"/>
    <cellStyle name="20% - 着色 6" xfId="7" xr:uid="{00000000-0005-0000-0000-000005000000}"/>
    <cellStyle name="40% - 着色 1" xfId="8" xr:uid="{00000000-0005-0000-0000-000006000000}"/>
    <cellStyle name="40% - 着色 2" xfId="9" xr:uid="{00000000-0005-0000-0000-000007000000}"/>
    <cellStyle name="40% - 着色 3" xfId="10" xr:uid="{00000000-0005-0000-0000-000008000000}"/>
    <cellStyle name="40% - 着色 4" xfId="11" xr:uid="{00000000-0005-0000-0000-000009000000}"/>
    <cellStyle name="40% - 着色 5" xfId="12" xr:uid="{00000000-0005-0000-0000-00000A000000}"/>
    <cellStyle name="40% - 着色 6" xfId="13" xr:uid="{00000000-0005-0000-0000-00000B000000}"/>
    <cellStyle name="60% - 着色 1" xfId="14" xr:uid="{00000000-0005-0000-0000-00000C000000}"/>
    <cellStyle name="60% - 着色 2" xfId="15" xr:uid="{00000000-0005-0000-0000-00000D000000}"/>
    <cellStyle name="60% - 着色 3" xfId="16" xr:uid="{00000000-0005-0000-0000-00000E000000}"/>
    <cellStyle name="60% - 着色 4" xfId="17" xr:uid="{00000000-0005-0000-0000-00000F000000}"/>
    <cellStyle name="60% - 着色 5" xfId="18" xr:uid="{00000000-0005-0000-0000-000010000000}"/>
    <cellStyle name="60% - 着色 6" xfId="19" xr:uid="{00000000-0005-0000-0000-000011000000}"/>
    <cellStyle name="差_主要板块" xfId="20" xr:uid="{00000000-0005-0000-0000-000012000000}"/>
    <cellStyle name="常规" xfId="0" builtinId="0"/>
    <cellStyle name="常规 2" xfId="1" xr:uid="{00000000-0005-0000-0000-000014000000}"/>
    <cellStyle name="好_主要板块" xfId="21" xr:uid="{00000000-0005-0000-0000-000015000000}"/>
    <cellStyle name="着色 1" xfId="22" xr:uid="{00000000-0005-0000-0000-000016000000}"/>
    <cellStyle name="着色 2" xfId="23" xr:uid="{00000000-0005-0000-0000-000017000000}"/>
    <cellStyle name="着色 3" xfId="24" xr:uid="{00000000-0005-0000-0000-000018000000}"/>
    <cellStyle name="着色 4" xfId="25" xr:uid="{00000000-0005-0000-0000-000019000000}"/>
    <cellStyle name="着色 5" xfId="26" xr:uid="{00000000-0005-0000-0000-00001A000000}"/>
    <cellStyle name="着色 6" xfId="27" xr:uid="{00000000-0005-0000-0000-00001B000000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72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72"/>
                <c:pt idx="0">
                  <c:v>0</c:v>
                </c:pt>
                <c:pt idx="1">
                  <c:v>0.6355968749999924</c:v>
                </c:pt>
                <c:pt idx="2">
                  <c:v>0.68474096327318767</c:v>
                </c:pt>
                <c:pt idx="3">
                  <c:v>0.68474096327318767</c:v>
                </c:pt>
                <c:pt idx="4">
                  <c:v>0.68474096327318767</c:v>
                </c:pt>
                <c:pt idx="5">
                  <c:v>0.68474096327318767</c:v>
                </c:pt>
                <c:pt idx="6">
                  <c:v>0.68474096327318767</c:v>
                </c:pt>
                <c:pt idx="7">
                  <c:v>0.68474096327318767</c:v>
                </c:pt>
                <c:pt idx="8">
                  <c:v>1.2711959771507582</c:v>
                </c:pt>
                <c:pt idx="9">
                  <c:v>5.9211206264875367</c:v>
                </c:pt>
                <c:pt idx="10">
                  <c:v>8.6944936855826889</c:v>
                </c:pt>
                <c:pt idx="11">
                  <c:v>9.3899512572802202</c:v>
                </c:pt>
                <c:pt idx="12">
                  <c:v>9.2566872788553525</c:v>
                </c:pt>
                <c:pt idx="13">
                  <c:v>12.072263335808996</c:v>
                </c:pt>
                <c:pt idx="14">
                  <c:v>33.002345579130136</c:v>
                </c:pt>
                <c:pt idx="15">
                  <c:v>53.630637642544066</c:v>
                </c:pt>
                <c:pt idx="16">
                  <c:v>89.183150134755834</c:v>
                </c:pt>
                <c:pt idx="17">
                  <c:v>135.44608399294697</c:v>
                </c:pt>
                <c:pt idx="18">
                  <c:v>235.78935133450014</c:v>
                </c:pt>
                <c:pt idx="19">
                  <c:v>326.42674151358142</c:v>
                </c:pt>
                <c:pt idx="20">
                  <c:v>408.0344344676742</c:v>
                </c:pt>
                <c:pt idx="21">
                  <c:v>494.40987857135445</c:v>
                </c:pt>
                <c:pt idx="22">
                  <c:v>619.37901635318542</c:v>
                </c:pt>
                <c:pt idx="23">
                  <c:v>684.43798014539959</c:v>
                </c:pt>
                <c:pt idx="24">
                  <c:v>655.47061315086751</c:v>
                </c:pt>
                <c:pt idx="25">
                  <c:v>617.51260505059042</c:v>
                </c:pt>
                <c:pt idx="26">
                  <c:v>630.07053785814992</c:v>
                </c:pt>
                <c:pt idx="27">
                  <c:v>665.88718904121754</c:v>
                </c:pt>
                <c:pt idx="28">
                  <c:v>691.05302566953333</c:v>
                </c:pt>
                <c:pt idx="29">
                  <c:v>727.80838150521674</c:v>
                </c:pt>
                <c:pt idx="30">
                  <c:v>719.51538559367486</c:v>
                </c:pt>
                <c:pt idx="31">
                  <c:v>716.39425063043598</c:v>
                </c:pt>
                <c:pt idx="32">
                  <c:v>768.48106437085028</c:v>
                </c:pt>
                <c:pt idx="33">
                  <c:v>852.36092612169182</c:v>
                </c:pt>
                <c:pt idx="34">
                  <c:v>908.13250307937062</c:v>
                </c:pt>
                <c:pt idx="35">
                  <c:v>852.39979244940128</c:v>
                </c:pt>
                <c:pt idx="36">
                  <c:v>876.49944733405198</c:v>
                </c:pt>
                <c:pt idx="37">
                  <c:v>874.94040061990131</c:v>
                </c:pt>
                <c:pt idx="38">
                  <c:v>877.35007853812203</c:v>
                </c:pt>
                <c:pt idx="39">
                  <c:v>877.35007853812203</c:v>
                </c:pt>
                <c:pt idx="40">
                  <c:v>877.35007853812203</c:v>
                </c:pt>
                <c:pt idx="41">
                  <c:v>877.35007853812203</c:v>
                </c:pt>
                <c:pt idx="42">
                  <c:v>877.35007853812203</c:v>
                </c:pt>
                <c:pt idx="43">
                  <c:v>877.35007853812203</c:v>
                </c:pt>
                <c:pt idx="44">
                  <c:v>877.35007853812203</c:v>
                </c:pt>
                <c:pt idx="45">
                  <c:v>877.35007853812203</c:v>
                </c:pt>
                <c:pt idx="46">
                  <c:v>877.35007853812203</c:v>
                </c:pt>
                <c:pt idx="47">
                  <c:v>877.35007853812203</c:v>
                </c:pt>
                <c:pt idx="48">
                  <c:v>877.35007853812203</c:v>
                </c:pt>
                <c:pt idx="49">
                  <c:v>877.35007853812203</c:v>
                </c:pt>
                <c:pt idx="50">
                  <c:v>877.35007853812203</c:v>
                </c:pt>
                <c:pt idx="51">
                  <c:v>877.35007853812203</c:v>
                </c:pt>
                <c:pt idx="52">
                  <c:v>877.35007853812203</c:v>
                </c:pt>
                <c:pt idx="53">
                  <c:v>877.35007853812203</c:v>
                </c:pt>
                <c:pt idx="54">
                  <c:v>877.35007853812203</c:v>
                </c:pt>
                <c:pt idx="55">
                  <c:v>877.35007853812203</c:v>
                </c:pt>
                <c:pt idx="56">
                  <c:v>877.35007853812203</c:v>
                </c:pt>
                <c:pt idx="57">
                  <c:v>877.35007853812203</c:v>
                </c:pt>
                <c:pt idx="58">
                  <c:v>877.35007853812203</c:v>
                </c:pt>
                <c:pt idx="59">
                  <c:v>877.35007853812203</c:v>
                </c:pt>
                <c:pt idx="60">
                  <c:v>886.51821122923445</c:v>
                </c:pt>
                <c:pt idx="61">
                  <c:v>888.2581202399017</c:v>
                </c:pt>
                <c:pt idx="62">
                  <c:v>889.06059345472715</c:v>
                </c:pt>
                <c:pt idx="63">
                  <c:v>888.77241373971526</c:v>
                </c:pt>
                <c:pt idx="64">
                  <c:v>897.07631787388607</c:v>
                </c:pt>
                <c:pt idx="65">
                  <c:v>943.30990185782821</c:v>
                </c:pt>
                <c:pt idx="66">
                  <c:v>970.85035924446038</c:v>
                </c:pt>
                <c:pt idx="67">
                  <c:v>986.32394450499771</c:v>
                </c:pt>
                <c:pt idx="68">
                  <c:v>1000.2997111055655</c:v>
                </c:pt>
                <c:pt idx="69">
                  <c:v>1013.5600136060207</c:v>
                </c:pt>
                <c:pt idx="70">
                  <c:v>1020.0852817246457</c:v>
                </c:pt>
                <c:pt idx="71">
                  <c:v>1038.9221920577138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4.9144088273195274E-2</c:v>
                </c:pt>
                <c:pt idx="3">
                  <c:v>4.9144088273195274E-2</c:v>
                </c:pt>
                <c:pt idx="4">
                  <c:v>4.9144088273195274E-2</c:v>
                </c:pt>
                <c:pt idx="5">
                  <c:v>4.9144088273195274E-2</c:v>
                </c:pt>
                <c:pt idx="6">
                  <c:v>4.9144088273195274E-2</c:v>
                </c:pt>
                <c:pt idx="7">
                  <c:v>4.9144088273195274E-2</c:v>
                </c:pt>
                <c:pt idx="8">
                  <c:v>4.9144088273195052E-2</c:v>
                </c:pt>
                <c:pt idx="9">
                  <c:v>2.7612406604260897E-2</c:v>
                </c:pt>
                <c:pt idx="10">
                  <c:v>5.3873086961402805E-2</c:v>
                </c:pt>
                <c:pt idx="11">
                  <c:v>0.74933065865893411</c:v>
                </c:pt>
                <c:pt idx="12">
                  <c:v>0.61606668023406641</c:v>
                </c:pt>
                <c:pt idx="13">
                  <c:v>0.31322466749827349</c:v>
                </c:pt>
                <c:pt idx="14">
                  <c:v>-0.33267244905378135</c:v>
                </c:pt>
                <c:pt idx="15">
                  <c:v>-0.52137028659718254</c:v>
                </c:pt>
                <c:pt idx="16">
                  <c:v>-3.3372133499410666</c:v>
                </c:pt>
                <c:pt idx="17">
                  <c:v>-6.2924326065092941</c:v>
                </c:pt>
                <c:pt idx="18">
                  <c:v>-23.76951630579785</c:v>
                </c:pt>
                <c:pt idx="19">
                  <c:v>-11.282242962150008</c:v>
                </c:pt>
                <c:pt idx="20">
                  <c:v>-26.918860643974483</c:v>
                </c:pt>
                <c:pt idx="21">
                  <c:v>-18.5705113416887</c:v>
                </c:pt>
                <c:pt idx="22">
                  <c:v>104.53476849931394</c:v>
                </c:pt>
                <c:pt idx="23">
                  <c:v>169.59373229152811</c:v>
                </c:pt>
                <c:pt idx="24">
                  <c:v>140.62636529699603</c:v>
                </c:pt>
                <c:pt idx="25">
                  <c:v>99.168463419010209</c:v>
                </c:pt>
                <c:pt idx="26">
                  <c:v>110.420329154456</c:v>
                </c:pt>
                <c:pt idx="27">
                  <c:v>146.23698033752362</c:v>
                </c:pt>
                <c:pt idx="28">
                  <c:v>171.40281696583941</c:v>
                </c:pt>
                <c:pt idx="29">
                  <c:v>208.15817280152282</c:v>
                </c:pt>
                <c:pt idx="30">
                  <c:v>199.86517688998094</c:v>
                </c:pt>
                <c:pt idx="31">
                  <c:v>196.74404192674206</c:v>
                </c:pt>
                <c:pt idx="32">
                  <c:v>248.83085566715636</c:v>
                </c:pt>
                <c:pt idx="33">
                  <c:v>332.7107174179979</c:v>
                </c:pt>
                <c:pt idx="34">
                  <c:v>388.4822943756767</c:v>
                </c:pt>
                <c:pt idx="35">
                  <c:v>332.74958374570735</c:v>
                </c:pt>
                <c:pt idx="36">
                  <c:v>356.84923863035806</c:v>
                </c:pt>
                <c:pt idx="37">
                  <c:v>355.29019191620739</c:v>
                </c:pt>
                <c:pt idx="38">
                  <c:v>357.69986983442811</c:v>
                </c:pt>
                <c:pt idx="39">
                  <c:v>357.69986983442811</c:v>
                </c:pt>
                <c:pt idx="40">
                  <c:v>357.69986983442811</c:v>
                </c:pt>
                <c:pt idx="41">
                  <c:v>357.69986983442811</c:v>
                </c:pt>
                <c:pt idx="42">
                  <c:v>357.69986983442811</c:v>
                </c:pt>
                <c:pt idx="43">
                  <c:v>357.69986983442811</c:v>
                </c:pt>
                <c:pt idx="44">
                  <c:v>357.69986983442811</c:v>
                </c:pt>
                <c:pt idx="45">
                  <c:v>357.69986983442811</c:v>
                </c:pt>
                <c:pt idx="46">
                  <c:v>357.69986983442811</c:v>
                </c:pt>
                <c:pt idx="47">
                  <c:v>357.69986983442811</c:v>
                </c:pt>
                <c:pt idx="48">
                  <c:v>357.69986983442811</c:v>
                </c:pt>
                <c:pt idx="49">
                  <c:v>357.69986983442811</c:v>
                </c:pt>
                <c:pt idx="50">
                  <c:v>357.69986983442811</c:v>
                </c:pt>
                <c:pt idx="51">
                  <c:v>357.69986983442811</c:v>
                </c:pt>
                <c:pt idx="52">
                  <c:v>357.69986983442811</c:v>
                </c:pt>
                <c:pt idx="53">
                  <c:v>357.69986983442811</c:v>
                </c:pt>
                <c:pt idx="54">
                  <c:v>357.69986983442811</c:v>
                </c:pt>
                <c:pt idx="55">
                  <c:v>357.69986983442811</c:v>
                </c:pt>
                <c:pt idx="56">
                  <c:v>357.69986983442811</c:v>
                </c:pt>
                <c:pt idx="57">
                  <c:v>357.69986983442811</c:v>
                </c:pt>
                <c:pt idx="58">
                  <c:v>357.69986983442811</c:v>
                </c:pt>
                <c:pt idx="59">
                  <c:v>357.69986983442811</c:v>
                </c:pt>
                <c:pt idx="60">
                  <c:v>357.69986983442811</c:v>
                </c:pt>
                <c:pt idx="61">
                  <c:v>358.07541224680108</c:v>
                </c:pt>
                <c:pt idx="62">
                  <c:v>358.87788546162653</c:v>
                </c:pt>
                <c:pt idx="63">
                  <c:v>358.58970574661464</c:v>
                </c:pt>
                <c:pt idx="64">
                  <c:v>358.16649922041609</c:v>
                </c:pt>
                <c:pt idx="65">
                  <c:v>356.82111378153161</c:v>
                </c:pt>
                <c:pt idx="66">
                  <c:v>359.62912335130193</c:v>
                </c:pt>
                <c:pt idx="67">
                  <c:v>362.5299513773748</c:v>
                </c:pt>
                <c:pt idx="68">
                  <c:v>361.68153345741598</c:v>
                </c:pt>
                <c:pt idx="69">
                  <c:v>374.94183595787115</c:v>
                </c:pt>
                <c:pt idx="70">
                  <c:v>381.46710407649618</c:v>
                </c:pt>
                <c:pt idx="71">
                  <c:v>400.30401440956427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497280"/>
        <c:axId val="595157376"/>
      </c:lineChart>
      <c:dateAx>
        <c:axId val="59249728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157376"/>
        <c:crosses val="autoZero"/>
        <c:auto val="1"/>
        <c:lblOffset val="100"/>
        <c:baseTimeUnit val="days"/>
      </c:dateAx>
      <c:valAx>
        <c:axId val="59515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4972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'model4(1)&amp;RSI'!资金</c:f>
              <c:numCache>
                <c:formatCode>0.00_ </c:formatCode>
                <c:ptCount val="72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'model4(1)&amp;RSI'!$I$1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'model4(1)&amp;RSI'!资产</c:f>
              <c:numCache>
                <c:formatCode>0.00_ </c:formatCode>
                <c:ptCount val="72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'model4(1)&amp;RSI'!$J$1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'model4(1)&amp;RSI'!金额</c:f>
              <c:numCache>
                <c:formatCode>0.00_ 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219584"/>
        <c:axId val="595221504"/>
      </c:lineChart>
      <c:dateAx>
        <c:axId val="59521958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221504"/>
        <c:crosses val="autoZero"/>
        <c:auto val="1"/>
        <c:lblOffset val="100"/>
        <c:baseTimeUnit val="days"/>
      </c:dateAx>
      <c:valAx>
        <c:axId val="59522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2195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'model4(1)&amp;KDJ'!资金</c:f>
              <c:numCache>
                <c:formatCode>0.00_ </c:formatCode>
                <c:ptCount val="72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'model4(1)&amp;KDJ'!$I$1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'model4(1)&amp;KDJ'!资产</c:f>
              <c:numCache>
                <c:formatCode>0.00_ </c:formatCode>
                <c:ptCount val="72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'model4(1)&amp;KDJ'!$J$1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'model4(1)&amp;KDJ'!金额</c:f>
              <c:numCache>
                <c:formatCode>0.00_ 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624320"/>
        <c:axId val="595625856"/>
      </c:lineChart>
      <c:dateAx>
        <c:axId val="59562432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625856"/>
        <c:crosses val="autoZero"/>
        <c:auto val="1"/>
        <c:lblOffset val="100"/>
        <c:baseTimeUnit val="days"/>
      </c:dateAx>
      <c:valAx>
        <c:axId val="59562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6243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'model4(1)turnover'!$J$1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'model4(1)turnover'!时间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'model4(1)turnover'!资金</c:f>
              <c:numCache>
                <c:formatCode>0.00_ </c:formatCode>
                <c:ptCount val="72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'model4(1)turnover'!$K$1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'model4(1)turnover'!时间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'model4(1)turnover'!资产</c:f>
              <c:numCache>
                <c:formatCode>0.00_ </c:formatCode>
                <c:ptCount val="72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'model4(1)turnover'!$L$1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'model4(1)turnover'!时间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'model4(1)turnover'!金额</c:f>
              <c:numCache>
                <c:formatCode>0.00_ 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873792"/>
        <c:axId val="595875712"/>
      </c:lineChart>
      <c:dateAx>
        <c:axId val="59587379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875712"/>
        <c:crosses val="autoZero"/>
        <c:auto val="1"/>
        <c:lblOffset val="100"/>
        <c:baseTimeUnit val="days"/>
      </c:dateAx>
      <c:valAx>
        <c:axId val="59587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8737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'model4(3)'!资金</c:f>
              <c:numCache>
                <c:formatCode>0.00_ </c:formatCode>
                <c:ptCount val="72"/>
                <c:pt idx="0">
                  <c:v>0</c:v>
                </c:pt>
                <c:pt idx="1">
                  <c:v>1.287083671874977E-2</c:v>
                </c:pt>
                <c:pt idx="2">
                  <c:v>1.287083671874977E-2</c:v>
                </c:pt>
                <c:pt idx="3">
                  <c:v>1.287083671874977E-2</c:v>
                </c:pt>
                <c:pt idx="4">
                  <c:v>1.287083671874977E-2</c:v>
                </c:pt>
                <c:pt idx="5">
                  <c:v>1.287083671874977E-2</c:v>
                </c:pt>
                <c:pt idx="6">
                  <c:v>1.287083671874977E-2</c:v>
                </c:pt>
                <c:pt idx="7">
                  <c:v>1.287083671874977E-2</c:v>
                </c:pt>
                <c:pt idx="8">
                  <c:v>2.4278224531545677E-2</c:v>
                </c:pt>
                <c:pt idx="9">
                  <c:v>0.28073406321086991</c:v>
                </c:pt>
                <c:pt idx="10">
                  <c:v>0.39638490274028904</c:v>
                </c:pt>
                <c:pt idx="11">
                  <c:v>0.39638490274028904</c:v>
                </c:pt>
                <c:pt idx="12">
                  <c:v>0.39638490274028904</c:v>
                </c:pt>
                <c:pt idx="13">
                  <c:v>0.53625847236249169</c:v>
                </c:pt>
                <c:pt idx="14">
                  <c:v>3.0818570984030407</c:v>
                </c:pt>
                <c:pt idx="15">
                  <c:v>5.4943222476529066</c:v>
                </c:pt>
                <c:pt idx="16">
                  <c:v>11.530943521727007</c:v>
                </c:pt>
                <c:pt idx="17">
                  <c:v>20.301398437377745</c:v>
                </c:pt>
                <c:pt idx="18">
                  <c:v>52.78503325293326</c:v>
                </c:pt>
                <c:pt idx="19">
                  <c:v>70.333072552805163</c:v>
                </c:pt>
                <c:pt idx="20">
                  <c:v>94.690445948187715</c:v>
                </c:pt>
                <c:pt idx="21">
                  <c:v>112.1970660070251</c:v>
                </c:pt>
                <c:pt idx="22">
                  <c:v>112.26169886546552</c:v>
                </c:pt>
                <c:pt idx="23">
                  <c:v>112.26169886546552</c:v>
                </c:pt>
                <c:pt idx="24">
                  <c:v>112.26169886546552</c:v>
                </c:pt>
                <c:pt idx="25">
                  <c:v>112.42800813130106</c:v>
                </c:pt>
                <c:pt idx="26">
                  <c:v>112.46592062677684</c:v>
                </c:pt>
                <c:pt idx="27">
                  <c:v>112.46592062677684</c:v>
                </c:pt>
                <c:pt idx="28">
                  <c:v>112.46592062677684</c:v>
                </c:pt>
                <c:pt idx="29">
                  <c:v>112.46592062677684</c:v>
                </c:pt>
                <c:pt idx="30">
                  <c:v>112.46592062677684</c:v>
                </c:pt>
                <c:pt idx="31">
                  <c:v>112.46592062677684</c:v>
                </c:pt>
                <c:pt idx="32">
                  <c:v>112.46592062677684</c:v>
                </c:pt>
                <c:pt idx="33">
                  <c:v>112.46592062677684</c:v>
                </c:pt>
                <c:pt idx="34">
                  <c:v>112.46592062677684</c:v>
                </c:pt>
                <c:pt idx="35">
                  <c:v>112.46592062677684</c:v>
                </c:pt>
                <c:pt idx="36">
                  <c:v>112.46592062677684</c:v>
                </c:pt>
                <c:pt idx="37">
                  <c:v>112.46592062677684</c:v>
                </c:pt>
                <c:pt idx="38">
                  <c:v>112.46592062677684</c:v>
                </c:pt>
                <c:pt idx="39">
                  <c:v>112.46592062677684</c:v>
                </c:pt>
                <c:pt idx="40">
                  <c:v>112.46592062677684</c:v>
                </c:pt>
                <c:pt idx="41">
                  <c:v>112.46592062677684</c:v>
                </c:pt>
                <c:pt idx="42">
                  <c:v>112.46592062677684</c:v>
                </c:pt>
                <c:pt idx="43">
                  <c:v>112.46592062677684</c:v>
                </c:pt>
                <c:pt idx="44">
                  <c:v>112.46592062677684</c:v>
                </c:pt>
                <c:pt idx="45">
                  <c:v>112.46592062677684</c:v>
                </c:pt>
                <c:pt idx="46">
                  <c:v>112.46592062677684</c:v>
                </c:pt>
                <c:pt idx="47">
                  <c:v>112.46592062677684</c:v>
                </c:pt>
                <c:pt idx="48">
                  <c:v>112.46592062677684</c:v>
                </c:pt>
                <c:pt idx="49">
                  <c:v>112.46592062677684</c:v>
                </c:pt>
                <c:pt idx="50">
                  <c:v>112.46592062677684</c:v>
                </c:pt>
                <c:pt idx="51">
                  <c:v>112.46592062677684</c:v>
                </c:pt>
                <c:pt idx="52">
                  <c:v>112.46592062677684</c:v>
                </c:pt>
                <c:pt idx="53">
                  <c:v>112.46592062677684</c:v>
                </c:pt>
                <c:pt idx="54">
                  <c:v>112.46592062677684</c:v>
                </c:pt>
                <c:pt idx="55">
                  <c:v>112.46592062677684</c:v>
                </c:pt>
                <c:pt idx="56">
                  <c:v>112.46592062677684</c:v>
                </c:pt>
                <c:pt idx="57">
                  <c:v>112.46592062677684</c:v>
                </c:pt>
                <c:pt idx="58">
                  <c:v>112.46592062677684</c:v>
                </c:pt>
                <c:pt idx="59">
                  <c:v>112.46592062677684</c:v>
                </c:pt>
                <c:pt idx="60">
                  <c:v>113.17102837377797</c:v>
                </c:pt>
                <c:pt idx="61">
                  <c:v>113.21150746641388</c:v>
                </c:pt>
                <c:pt idx="62">
                  <c:v>113.21150746641388</c:v>
                </c:pt>
                <c:pt idx="63">
                  <c:v>113.21150746641388</c:v>
                </c:pt>
                <c:pt idx="64">
                  <c:v>113.86635451615535</c:v>
                </c:pt>
                <c:pt idx="65">
                  <c:v>122.20233515306759</c:v>
                </c:pt>
                <c:pt idx="66">
                  <c:v>125.32650619841577</c:v>
                </c:pt>
                <c:pt idx="67">
                  <c:v>126.4588542725015</c:v>
                </c:pt>
                <c:pt idx="68">
                  <c:v>127.90859509815668</c:v>
                </c:pt>
                <c:pt idx="69">
                  <c:v>127.90859509815668</c:v>
                </c:pt>
                <c:pt idx="70">
                  <c:v>127.90859509815668</c:v>
                </c:pt>
                <c:pt idx="71">
                  <c:v>127.90859509815668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'model4(3)'!$I$1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'model4(3)'!资产</c:f>
              <c:numCache>
                <c:formatCode>0.00_ </c:formatCode>
                <c:ptCount val="72"/>
                <c:pt idx="0">
                  <c:v>0</c:v>
                </c:pt>
                <c:pt idx="1">
                  <c:v>1.287083671874977E-2</c:v>
                </c:pt>
                <c:pt idx="2">
                  <c:v>1.3866004506281967E-2</c:v>
                </c:pt>
                <c:pt idx="3">
                  <c:v>1.3866004506281967E-2</c:v>
                </c:pt>
                <c:pt idx="4">
                  <c:v>1.3866004506281967E-2</c:v>
                </c:pt>
                <c:pt idx="5">
                  <c:v>1.3866004506281967E-2</c:v>
                </c:pt>
                <c:pt idx="6">
                  <c:v>1.3866004506281967E-2</c:v>
                </c:pt>
                <c:pt idx="7">
                  <c:v>1.3866004506281967E-2</c:v>
                </c:pt>
                <c:pt idx="8">
                  <c:v>2.5273392319077874E-2</c:v>
                </c:pt>
                <c:pt idx="9">
                  <c:v>0.28131040903039606</c:v>
                </c:pt>
                <c:pt idx="10">
                  <c:v>0.39830249431971548</c:v>
                </c:pt>
                <c:pt idx="11">
                  <c:v>0.43168171050112136</c:v>
                </c:pt>
                <c:pt idx="12">
                  <c:v>0.42497000005609731</c:v>
                </c:pt>
                <c:pt idx="13">
                  <c:v>0.54882078367623399</c:v>
                </c:pt>
                <c:pt idx="14">
                  <c:v>3.0622495035571946</c:v>
                </c:pt>
                <c:pt idx="15">
                  <c:v>5.4557541397949896</c:v>
                </c:pt>
                <c:pt idx="16">
                  <c:v>11.191248145778667</c:v>
                </c:pt>
                <c:pt idx="17">
                  <c:v>19.578613203837094</c:v>
                </c:pt>
                <c:pt idx="18">
                  <c:v>49.47892273715469</c:v>
                </c:pt>
                <c:pt idx="19">
                  <c:v>69.684425923665003</c:v>
                </c:pt>
                <c:pt idx="20">
                  <c:v>90.66966221875505</c:v>
                </c:pt>
                <c:pt idx="21">
                  <c:v>110.04661640225265</c:v>
                </c:pt>
                <c:pt idx="22">
                  <c:v>137.69776667226085</c:v>
                </c:pt>
                <c:pt idx="23">
                  <c:v>152.23943124241393</c:v>
                </c:pt>
                <c:pt idx="24">
                  <c:v>145.72518585804792</c:v>
                </c:pt>
                <c:pt idx="25">
                  <c:v>136.56452423023765</c:v>
                </c:pt>
                <c:pt idx="26">
                  <c:v>139.12231819664655</c:v>
                </c:pt>
                <c:pt idx="27">
                  <c:v>147.12883717357388</c:v>
                </c:pt>
                <c:pt idx="28">
                  <c:v>152.76207635847956</c:v>
                </c:pt>
                <c:pt idx="29">
                  <c:v>161.04296467167467</c:v>
                </c:pt>
                <c:pt idx="30">
                  <c:v>159.1477879945131</c:v>
                </c:pt>
                <c:pt idx="31">
                  <c:v>158.42553237734245</c:v>
                </c:pt>
                <c:pt idx="32">
                  <c:v>170.61765530497394</c:v>
                </c:pt>
                <c:pt idx="33">
                  <c:v>190.61804350774199</c:v>
                </c:pt>
                <c:pt idx="34">
                  <c:v>202.95752138635274</c:v>
                </c:pt>
                <c:pt idx="35">
                  <c:v>198.31048650726436</c:v>
                </c:pt>
                <c:pt idx="36">
                  <c:v>199.65691365838731</c:v>
                </c:pt>
                <c:pt idx="37">
                  <c:v>199.65691365838731</c:v>
                </c:pt>
                <c:pt idx="38">
                  <c:v>199.65691365838731</c:v>
                </c:pt>
                <c:pt idx="39">
                  <c:v>199.65691365838731</c:v>
                </c:pt>
                <c:pt idx="40">
                  <c:v>199.65691365838731</c:v>
                </c:pt>
                <c:pt idx="41">
                  <c:v>199.65691365838731</c:v>
                </c:pt>
                <c:pt idx="42">
                  <c:v>199.65691365838731</c:v>
                </c:pt>
                <c:pt idx="43">
                  <c:v>199.65691365838731</c:v>
                </c:pt>
                <c:pt idx="44">
                  <c:v>199.65691365838731</c:v>
                </c:pt>
                <c:pt idx="45">
                  <c:v>199.65691365838731</c:v>
                </c:pt>
                <c:pt idx="46">
                  <c:v>199.65691365838731</c:v>
                </c:pt>
                <c:pt idx="47">
                  <c:v>199.65691365838731</c:v>
                </c:pt>
                <c:pt idx="48">
                  <c:v>199.65691365838731</c:v>
                </c:pt>
                <c:pt idx="49">
                  <c:v>199.65691365838731</c:v>
                </c:pt>
                <c:pt idx="50">
                  <c:v>199.65691365838731</c:v>
                </c:pt>
                <c:pt idx="51">
                  <c:v>199.65691365838731</c:v>
                </c:pt>
                <c:pt idx="52">
                  <c:v>199.65691365838731</c:v>
                </c:pt>
                <c:pt idx="53">
                  <c:v>199.65691365838731</c:v>
                </c:pt>
                <c:pt idx="54">
                  <c:v>199.65691365838731</c:v>
                </c:pt>
                <c:pt idx="55">
                  <c:v>199.65691365838731</c:v>
                </c:pt>
                <c:pt idx="56">
                  <c:v>199.65691365838731</c:v>
                </c:pt>
                <c:pt idx="57">
                  <c:v>199.65691365838731</c:v>
                </c:pt>
                <c:pt idx="58">
                  <c:v>199.65691365838731</c:v>
                </c:pt>
                <c:pt idx="59">
                  <c:v>199.65691365838731</c:v>
                </c:pt>
                <c:pt idx="60">
                  <c:v>200.36202140538845</c:v>
                </c:pt>
                <c:pt idx="61">
                  <c:v>200.43138291860149</c:v>
                </c:pt>
                <c:pt idx="62">
                  <c:v>200.48835839174495</c:v>
                </c:pt>
                <c:pt idx="63">
                  <c:v>200.46483286268548</c:v>
                </c:pt>
                <c:pt idx="64">
                  <c:v>201.08506011413587</c:v>
                </c:pt>
                <c:pt idx="65">
                  <c:v>209.3163431245182</c:v>
                </c:pt>
                <c:pt idx="66">
                  <c:v>212.87211490657859</c:v>
                </c:pt>
                <c:pt idx="67">
                  <c:v>214.42815514153293</c:v>
                </c:pt>
                <c:pt idx="68">
                  <c:v>215.75971609067892</c:v>
                </c:pt>
                <c:pt idx="69">
                  <c:v>217.53769913479198</c:v>
                </c:pt>
                <c:pt idx="70">
                  <c:v>218.41815641467159</c:v>
                </c:pt>
                <c:pt idx="71">
                  <c:v>221.04391269211092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'model4(3)'!$J$1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'model4(3)'!金额</c:f>
              <c:numCache>
                <c:formatCode>0.00_ 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9.9516778753219737E-4</c:v>
                </c:pt>
                <c:pt idx="3">
                  <c:v>9.9516778753219737E-4</c:v>
                </c:pt>
                <c:pt idx="4">
                  <c:v>9.9516778753219737E-4</c:v>
                </c:pt>
                <c:pt idx="5">
                  <c:v>9.9516778753219737E-4</c:v>
                </c:pt>
                <c:pt idx="6">
                  <c:v>9.9516778753219737E-4</c:v>
                </c:pt>
                <c:pt idx="7">
                  <c:v>9.9516778753219737E-4</c:v>
                </c:pt>
                <c:pt idx="8">
                  <c:v>9.9516778753219737E-4</c:v>
                </c:pt>
                <c:pt idx="9">
                  <c:v>5.7634581952614727E-4</c:v>
                </c:pt>
                <c:pt idx="10">
                  <c:v>1.9175915794264475E-3</c:v>
                </c:pt>
                <c:pt idx="11">
                  <c:v>3.5296807760832327E-2</c:v>
                </c:pt>
                <c:pt idx="12">
                  <c:v>2.8585097315808272E-2</c:v>
                </c:pt>
                <c:pt idx="13">
                  <c:v>1.2562311313742303E-2</c:v>
                </c:pt>
                <c:pt idx="14">
                  <c:v>-1.9607594845846066E-2</c:v>
                </c:pt>
                <c:pt idx="15">
                  <c:v>-3.8568107857916978E-2</c:v>
                </c:pt>
                <c:pt idx="16">
                  <c:v>-0.33969537594833987</c:v>
                </c:pt>
                <c:pt idx="17">
                  <c:v>-0.72278523354065172</c:v>
                </c:pt>
                <c:pt idx="18">
                  <c:v>-3.3061105157785704</c:v>
                </c:pt>
                <c:pt idx="19">
                  <c:v>-0.6486466291401598</c:v>
                </c:pt>
                <c:pt idx="20">
                  <c:v>-4.0207837294326652</c:v>
                </c:pt>
                <c:pt idx="21">
                  <c:v>-2.1504496047724473</c:v>
                </c:pt>
                <c:pt idx="22">
                  <c:v>25.436067806795336</c:v>
                </c:pt>
                <c:pt idx="23">
                  <c:v>39.97773237694841</c:v>
                </c:pt>
                <c:pt idx="24">
                  <c:v>33.463486992582403</c:v>
                </c:pt>
                <c:pt idx="25">
                  <c:v>24.136516098936596</c:v>
                </c:pt>
                <c:pt idx="26">
                  <c:v>26.656397569869711</c:v>
                </c:pt>
                <c:pt idx="27">
                  <c:v>34.662916546797049</c:v>
                </c:pt>
                <c:pt idx="28">
                  <c:v>40.296155731702726</c:v>
                </c:pt>
                <c:pt idx="29">
                  <c:v>48.577044044897832</c:v>
                </c:pt>
                <c:pt idx="30">
                  <c:v>46.68186736773626</c:v>
                </c:pt>
                <c:pt idx="31">
                  <c:v>45.959611750565614</c:v>
                </c:pt>
                <c:pt idx="32">
                  <c:v>58.151734678197101</c:v>
                </c:pt>
                <c:pt idx="33">
                  <c:v>78.152122880965152</c:v>
                </c:pt>
                <c:pt idx="34">
                  <c:v>90.491600759575903</c:v>
                </c:pt>
                <c:pt idx="35">
                  <c:v>85.844565880487522</c:v>
                </c:pt>
                <c:pt idx="36">
                  <c:v>87.190993031610475</c:v>
                </c:pt>
                <c:pt idx="37">
                  <c:v>87.190993031610475</c:v>
                </c:pt>
                <c:pt idx="38">
                  <c:v>87.190993031610475</c:v>
                </c:pt>
                <c:pt idx="39">
                  <c:v>87.190993031610475</c:v>
                </c:pt>
                <c:pt idx="40">
                  <c:v>87.190993031610475</c:v>
                </c:pt>
                <c:pt idx="41">
                  <c:v>87.190993031610475</c:v>
                </c:pt>
                <c:pt idx="42">
                  <c:v>87.190993031610475</c:v>
                </c:pt>
                <c:pt idx="43">
                  <c:v>87.190993031610475</c:v>
                </c:pt>
                <c:pt idx="44">
                  <c:v>87.190993031610475</c:v>
                </c:pt>
                <c:pt idx="45">
                  <c:v>87.190993031610475</c:v>
                </c:pt>
                <c:pt idx="46">
                  <c:v>87.190993031610475</c:v>
                </c:pt>
                <c:pt idx="47">
                  <c:v>87.190993031610475</c:v>
                </c:pt>
                <c:pt idx="48">
                  <c:v>87.190993031610475</c:v>
                </c:pt>
                <c:pt idx="49">
                  <c:v>87.190993031610475</c:v>
                </c:pt>
                <c:pt idx="50">
                  <c:v>87.190993031610475</c:v>
                </c:pt>
                <c:pt idx="51">
                  <c:v>87.190993031610475</c:v>
                </c:pt>
                <c:pt idx="52">
                  <c:v>87.190993031610475</c:v>
                </c:pt>
                <c:pt idx="53">
                  <c:v>87.190993031610475</c:v>
                </c:pt>
                <c:pt idx="54">
                  <c:v>87.190993031610475</c:v>
                </c:pt>
                <c:pt idx="55">
                  <c:v>87.190993031610475</c:v>
                </c:pt>
                <c:pt idx="56">
                  <c:v>87.190993031610475</c:v>
                </c:pt>
                <c:pt idx="57">
                  <c:v>87.190993031610475</c:v>
                </c:pt>
                <c:pt idx="58">
                  <c:v>87.190993031610475</c:v>
                </c:pt>
                <c:pt idx="59">
                  <c:v>87.190993031610475</c:v>
                </c:pt>
                <c:pt idx="60">
                  <c:v>87.190993031610475</c:v>
                </c:pt>
                <c:pt idx="61">
                  <c:v>87.219875452187608</c:v>
                </c:pt>
                <c:pt idx="62">
                  <c:v>87.276850925331075</c:v>
                </c:pt>
                <c:pt idx="63">
                  <c:v>87.253325396271606</c:v>
                </c:pt>
                <c:pt idx="64">
                  <c:v>87.218705597980517</c:v>
                </c:pt>
                <c:pt idx="65">
                  <c:v>87.114007971450604</c:v>
                </c:pt>
                <c:pt idx="66">
                  <c:v>87.545608708162817</c:v>
                </c:pt>
                <c:pt idx="67">
                  <c:v>87.969300869031429</c:v>
                </c:pt>
                <c:pt idx="68">
                  <c:v>87.85112099252224</c:v>
                </c:pt>
                <c:pt idx="69">
                  <c:v>89.629104036635297</c:v>
                </c:pt>
                <c:pt idx="70">
                  <c:v>90.509561316514905</c:v>
                </c:pt>
                <c:pt idx="71">
                  <c:v>93.135317593954241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013056"/>
        <c:axId val="596014592"/>
      </c:lineChart>
      <c:dateAx>
        <c:axId val="59601305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014592"/>
        <c:crosses val="autoZero"/>
        <c:auto val="1"/>
        <c:lblOffset val="100"/>
        <c:baseTimeUnit val="days"/>
      </c:dateAx>
      <c:valAx>
        <c:axId val="59601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0130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'model4(3)&amp;RSI'!资金</c:f>
              <c:numCache>
                <c:formatCode>0.00_ </c:formatCode>
                <c:ptCount val="72"/>
                <c:pt idx="0">
                  <c:v>0</c:v>
                </c:pt>
                <c:pt idx="1">
                  <c:v>2.574167343749954E-2</c:v>
                </c:pt>
                <c:pt idx="2">
                  <c:v>2.574167343749954E-2</c:v>
                </c:pt>
                <c:pt idx="3">
                  <c:v>2.574167343749954E-2</c:v>
                </c:pt>
                <c:pt idx="4">
                  <c:v>2.574167343749954E-2</c:v>
                </c:pt>
                <c:pt idx="5">
                  <c:v>2.574167343749954E-2</c:v>
                </c:pt>
                <c:pt idx="6">
                  <c:v>2.574167343749954E-2</c:v>
                </c:pt>
                <c:pt idx="7">
                  <c:v>2.574167343749954E-2</c:v>
                </c:pt>
                <c:pt idx="8">
                  <c:v>3.6578691859655649E-2</c:v>
                </c:pt>
                <c:pt idx="9">
                  <c:v>0.28021173860501369</c:v>
                </c:pt>
                <c:pt idx="10">
                  <c:v>0.39008003615796183</c:v>
                </c:pt>
                <c:pt idx="11">
                  <c:v>0.39008003615796183</c:v>
                </c:pt>
                <c:pt idx="12">
                  <c:v>0.39008003615796183</c:v>
                </c:pt>
                <c:pt idx="13">
                  <c:v>0.41805475008240234</c:v>
                </c:pt>
                <c:pt idx="14">
                  <c:v>2.8363734448209241</c:v>
                </c:pt>
                <c:pt idx="15">
                  <c:v>5.1282153366082968</c:v>
                </c:pt>
                <c:pt idx="16">
                  <c:v>10.863005546978691</c:v>
                </c:pt>
                <c:pt idx="17">
                  <c:v>28.403915378280168</c:v>
                </c:pt>
                <c:pt idx="18">
                  <c:v>93.371185009391212</c:v>
                </c:pt>
                <c:pt idx="19">
                  <c:v>128.46726360913499</c:v>
                </c:pt>
                <c:pt idx="20">
                  <c:v>152.82463700451754</c:v>
                </c:pt>
                <c:pt idx="21">
                  <c:v>187.83787712219231</c:v>
                </c:pt>
                <c:pt idx="22">
                  <c:v>187.90250998063271</c:v>
                </c:pt>
                <c:pt idx="23">
                  <c:v>187.90250998063271</c:v>
                </c:pt>
                <c:pt idx="24">
                  <c:v>187.90250998063271</c:v>
                </c:pt>
                <c:pt idx="25">
                  <c:v>187.93577183379983</c:v>
                </c:pt>
                <c:pt idx="26">
                  <c:v>187.94335433289498</c:v>
                </c:pt>
                <c:pt idx="27">
                  <c:v>187.94335433289498</c:v>
                </c:pt>
                <c:pt idx="28">
                  <c:v>187.94335433289498</c:v>
                </c:pt>
                <c:pt idx="29">
                  <c:v>187.94335433289498</c:v>
                </c:pt>
                <c:pt idx="30">
                  <c:v>187.94335433289498</c:v>
                </c:pt>
                <c:pt idx="31">
                  <c:v>187.94335433289498</c:v>
                </c:pt>
                <c:pt idx="32">
                  <c:v>187.94335433289498</c:v>
                </c:pt>
                <c:pt idx="33">
                  <c:v>187.94335433289498</c:v>
                </c:pt>
                <c:pt idx="34">
                  <c:v>187.94335433289498</c:v>
                </c:pt>
                <c:pt idx="35">
                  <c:v>187.94335433289498</c:v>
                </c:pt>
                <c:pt idx="36">
                  <c:v>187.94335433289498</c:v>
                </c:pt>
                <c:pt idx="37">
                  <c:v>187.94335433289498</c:v>
                </c:pt>
                <c:pt idx="38">
                  <c:v>187.94335433289498</c:v>
                </c:pt>
                <c:pt idx="39">
                  <c:v>187.94335433289498</c:v>
                </c:pt>
                <c:pt idx="40">
                  <c:v>187.94335433289498</c:v>
                </c:pt>
                <c:pt idx="41">
                  <c:v>187.94335433289498</c:v>
                </c:pt>
                <c:pt idx="42">
                  <c:v>187.94335433289498</c:v>
                </c:pt>
                <c:pt idx="43">
                  <c:v>187.94335433289498</c:v>
                </c:pt>
                <c:pt idx="44">
                  <c:v>187.94335433289498</c:v>
                </c:pt>
                <c:pt idx="45">
                  <c:v>187.94335433289498</c:v>
                </c:pt>
                <c:pt idx="46">
                  <c:v>187.94335433289498</c:v>
                </c:pt>
                <c:pt idx="47">
                  <c:v>187.94335433289498</c:v>
                </c:pt>
                <c:pt idx="48">
                  <c:v>187.94335433289498</c:v>
                </c:pt>
                <c:pt idx="49">
                  <c:v>187.94335433289498</c:v>
                </c:pt>
                <c:pt idx="50">
                  <c:v>187.94335433289498</c:v>
                </c:pt>
                <c:pt idx="51">
                  <c:v>187.94335433289498</c:v>
                </c:pt>
                <c:pt idx="52">
                  <c:v>187.94335433289498</c:v>
                </c:pt>
                <c:pt idx="53">
                  <c:v>187.94335433289498</c:v>
                </c:pt>
                <c:pt idx="54">
                  <c:v>187.94335433289498</c:v>
                </c:pt>
                <c:pt idx="55">
                  <c:v>187.94335433289498</c:v>
                </c:pt>
                <c:pt idx="56">
                  <c:v>187.94335433289498</c:v>
                </c:pt>
                <c:pt idx="57">
                  <c:v>187.94335433289498</c:v>
                </c:pt>
                <c:pt idx="58">
                  <c:v>187.94335433289498</c:v>
                </c:pt>
                <c:pt idx="59">
                  <c:v>187.94335433289498</c:v>
                </c:pt>
                <c:pt idx="60">
                  <c:v>188.61320669254607</c:v>
                </c:pt>
                <c:pt idx="61">
                  <c:v>188.69416487781788</c:v>
                </c:pt>
                <c:pt idx="62">
                  <c:v>188.69416487781788</c:v>
                </c:pt>
                <c:pt idx="63">
                  <c:v>188.69416487781788</c:v>
                </c:pt>
                <c:pt idx="64">
                  <c:v>189.31626957507228</c:v>
                </c:pt>
                <c:pt idx="65">
                  <c:v>197.23545118013891</c:v>
                </c:pt>
                <c:pt idx="66">
                  <c:v>200.35962222548707</c:v>
                </c:pt>
                <c:pt idx="67">
                  <c:v>201.4353528958685</c:v>
                </c:pt>
                <c:pt idx="68">
                  <c:v>202.81260668024092</c:v>
                </c:pt>
                <c:pt idx="69">
                  <c:v>202.81260668024092</c:v>
                </c:pt>
                <c:pt idx="70">
                  <c:v>202.81260668024092</c:v>
                </c:pt>
                <c:pt idx="71">
                  <c:v>202.81260668024092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'model4(3)&amp;RSI'!$I$1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'model4(3)&amp;RSI'!资产</c:f>
              <c:numCache>
                <c:formatCode>0.00_ </c:formatCode>
                <c:ptCount val="72"/>
                <c:pt idx="0">
                  <c:v>0</c:v>
                </c:pt>
                <c:pt idx="1">
                  <c:v>2.574167343749954E-2</c:v>
                </c:pt>
                <c:pt idx="2">
                  <c:v>2.7732009012563934E-2</c:v>
                </c:pt>
                <c:pt idx="3">
                  <c:v>2.7732009012563934E-2</c:v>
                </c:pt>
                <c:pt idx="4">
                  <c:v>2.7732009012563934E-2</c:v>
                </c:pt>
                <c:pt idx="5">
                  <c:v>2.7732009012563934E-2</c:v>
                </c:pt>
                <c:pt idx="6">
                  <c:v>2.7732009012563934E-2</c:v>
                </c:pt>
                <c:pt idx="7">
                  <c:v>2.7732009012563934E-2</c:v>
                </c:pt>
                <c:pt idx="8">
                  <c:v>3.8569027434720043E-2</c:v>
                </c:pt>
                <c:pt idx="9">
                  <c:v>0.28180419331047235</c:v>
                </c:pt>
                <c:pt idx="10">
                  <c:v>0.39294667433532576</c:v>
                </c:pt>
                <c:pt idx="11">
                  <c:v>0.42465692970766139</c:v>
                </c:pt>
                <c:pt idx="12">
                  <c:v>0.41828080478488849</c:v>
                </c:pt>
                <c:pt idx="13">
                  <c:v>0.43076853139452165</c:v>
                </c:pt>
                <c:pt idx="14">
                  <c:v>2.8265451398330677</c:v>
                </c:pt>
                <c:pt idx="15">
                  <c:v>5.100975993600346</c:v>
                </c:pt>
                <c:pt idx="16">
                  <c:v>10.5549078602434</c:v>
                </c:pt>
                <c:pt idx="17">
                  <c:v>27.734889573539043</c:v>
                </c:pt>
                <c:pt idx="18">
                  <c:v>89.034939549735739</c:v>
                </c:pt>
                <c:pt idx="19">
                  <c:v>128.91911884642394</c:v>
                </c:pt>
                <c:pt idx="20">
                  <c:v>147.03202834440864</c:v>
                </c:pt>
                <c:pt idx="21">
                  <c:v>185.08005939638093</c:v>
                </c:pt>
                <c:pt idx="22">
                  <c:v>231.56484837167272</c:v>
                </c:pt>
                <c:pt idx="23">
                  <c:v>256.02961290482466</c:v>
                </c:pt>
                <c:pt idx="24">
                  <c:v>245.04836595814189</c:v>
                </c:pt>
                <c:pt idx="25">
                  <c:v>229.35852759171613</c:v>
                </c:pt>
                <c:pt idx="26">
                  <c:v>233.60946738015161</c:v>
                </c:pt>
                <c:pt idx="27">
                  <c:v>247.08880492484883</c:v>
                </c:pt>
                <c:pt idx="28">
                  <c:v>256.5740691039382</c:v>
                </c:pt>
                <c:pt idx="29">
                  <c:v>270.54820769178946</c:v>
                </c:pt>
                <c:pt idx="30">
                  <c:v>267.30964571300427</c:v>
                </c:pt>
                <c:pt idx="31">
                  <c:v>266.06537664981909</c:v>
                </c:pt>
                <c:pt idx="32">
                  <c:v>287.20070621111392</c:v>
                </c:pt>
                <c:pt idx="33">
                  <c:v>323.3154676923993</c:v>
                </c:pt>
                <c:pt idx="34">
                  <c:v>352.39895741009786</c:v>
                </c:pt>
                <c:pt idx="35">
                  <c:v>319.24558832562036</c:v>
                </c:pt>
                <c:pt idx="36">
                  <c:v>335.81384442136857</c:v>
                </c:pt>
                <c:pt idx="37">
                  <c:v>333.79655433772439</c:v>
                </c:pt>
                <c:pt idx="38">
                  <c:v>352.81469274550187</c:v>
                </c:pt>
                <c:pt idx="39">
                  <c:v>373.91124909056066</c:v>
                </c:pt>
                <c:pt idx="40">
                  <c:v>372.29484802786317</c:v>
                </c:pt>
                <c:pt idx="41">
                  <c:v>364.87904336683062</c:v>
                </c:pt>
                <c:pt idx="42">
                  <c:v>365.21247898977379</c:v>
                </c:pt>
                <c:pt idx="43">
                  <c:v>365.48970136463151</c:v>
                </c:pt>
                <c:pt idx="44">
                  <c:v>365.48970136463151</c:v>
                </c:pt>
                <c:pt idx="45">
                  <c:v>365.48970136463151</c:v>
                </c:pt>
                <c:pt idx="46">
                  <c:v>365.48970136463151</c:v>
                </c:pt>
                <c:pt idx="47">
                  <c:v>365.48970136463151</c:v>
                </c:pt>
                <c:pt idx="48">
                  <c:v>365.48970136463151</c:v>
                </c:pt>
                <c:pt idx="49">
                  <c:v>365.48970136463151</c:v>
                </c:pt>
                <c:pt idx="50">
                  <c:v>365.48970136463151</c:v>
                </c:pt>
                <c:pt idx="51">
                  <c:v>365.48970136463151</c:v>
                </c:pt>
                <c:pt idx="52">
                  <c:v>365.48970136463151</c:v>
                </c:pt>
                <c:pt idx="53">
                  <c:v>365.48970136463151</c:v>
                </c:pt>
                <c:pt idx="54">
                  <c:v>365.48970136463151</c:v>
                </c:pt>
                <c:pt idx="55">
                  <c:v>365.48970136463151</c:v>
                </c:pt>
                <c:pt idx="56">
                  <c:v>365.48970136463151</c:v>
                </c:pt>
                <c:pt idx="57">
                  <c:v>365.48970136463151</c:v>
                </c:pt>
                <c:pt idx="58">
                  <c:v>365.48970136463151</c:v>
                </c:pt>
                <c:pt idx="59">
                  <c:v>365.48970136463151</c:v>
                </c:pt>
                <c:pt idx="60">
                  <c:v>366.1595537242826</c:v>
                </c:pt>
                <c:pt idx="61">
                  <c:v>366.26795020910271</c:v>
                </c:pt>
                <c:pt idx="62">
                  <c:v>366.32520373537545</c:v>
                </c:pt>
                <c:pt idx="63">
                  <c:v>366.30092748506729</c:v>
                </c:pt>
                <c:pt idx="64">
                  <c:v>366.88730741113807</c:v>
                </c:pt>
                <c:pt idx="65">
                  <c:v>374.70331770758759</c:v>
                </c:pt>
                <c:pt idx="66">
                  <c:v>378.23921830252954</c:v>
                </c:pt>
                <c:pt idx="67">
                  <c:v>379.72384347127047</c:v>
                </c:pt>
                <c:pt idx="68">
                  <c:v>380.98718402423759</c:v>
                </c:pt>
                <c:pt idx="69">
                  <c:v>382.69871349369868</c:v>
                </c:pt>
                <c:pt idx="70">
                  <c:v>383.54627945193135</c:v>
                </c:pt>
                <c:pt idx="71">
                  <c:v>386.1849236203841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'model4(3)&amp;RSI'!$J$1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'model4(3)&amp;RSI'!金额</c:f>
              <c:numCache>
                <c:formatCode>0.00_ 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1.9903355750643947E-3</c:v>
                </c:pt>
                <c:pt idx="3">
                  <c:v>1.9903355750643947E-3</c:v>
                </c:pt>
                <c:pt idx="4">
                  <c:v>1.9903355750643947E-3</c:v>
                </c:pt>
                <c:pt idx="5">
                  <c:v>1.9903355750643947E-3</c:v>
                </c:pt>
                <c:pt idx="6">
                  <c:v>1.9903355750643947E-3</c:v>
                </c:pt>
                <c:pt idx="7">
                  <c:v>1.9903355750643947E-3</c:v>
                </c:pt>
                <c:pt idx="8">
                  <c:v>1.9903355750643947E-3</c:v>
                </c:pt>
                <c:pt idx="9">
                  <c:v>1.5924547054586569E-3</c:v>
                </c:pt>
                <c:pt idx="10">
                  <c:v>2.8666381773639338E-3</c:v>
                </c:pt>
                <c:pt idx="11">
                  <c:v>3.4576893549699561E-2</c:v>
                </c:pt>
                <c:pt idx="12">
                  <c:v>2.8200768626926664E-2</c:v>
                </c:pt>
                <c:pt idx="13">
                  <c:v>1.271378131211931E-2</c:v>
                </c:pt>
                <c:pt idx="14">
                  <c:v>-9.8283049878564732E-3</c:v>
                </c:pt>
                <c:pt idx="15">
                  <c:v>-2.7239343007950723E-2</c:v>
                </c:pt>
                <c:pt idx="16">
                  <c:v>-0.30809768673529092</c:v>
                </c:pt>
                <c:pt idx="17">
                  <c:v>-0.66902580474112483</c:v>
                </c:pt>
                <c:pt idx="18">
                  <c:v>-4.3362454596554727</c:v>
                </c:pt>
                <c:pt idx="19">
                  <c:v>0.45185523728895305</c:v>
                </c:pt>
                <c:pt idx="20">
                  <c:v>-5.7926086601088969</c:v>
                </c:pt>
                <c:pt idx="21">
                  <c:v>-2.7578177258113783</c:v>
                </c:pt>
                <c:pt idx="22">
                  <c:v>43.662338391040009</c:v>
                </c:pt>
                <c:pt idx="23">
                  <c:v>68.127102924191945</c:v>
                </c:pt>
                <c:pt idx="24">
                  <c:v>57.145855977509171</c:v>
                </c:pt>
                <c:pt idx="25">
                  <c:v>41.422755757916292</c:v>
                </c:pt>
                <c:pt idx="26">
                  <c:v>45.66611304725663</c:v>
                </c:pt>
                <c:pt idx="27">
                  <c:v>59.145450591953846</c:v>
                </c:pt>
                <c:pt idx="28">
                  <c:v>68.630714771043216</c:v>
                </c:pt>
                <c:pt idx="29">
                  <c:v>82.604853358894474</c:v>
                </c:pt>
                <c:pt idx="30">
                  <c:v>79.366291380109288</c:v>
                </c:pt>
                <c:pt idx="31">
                  <c:v>78.122022316924102</c:v>
                </c:pt>
                <c:pt idx="32">
                  <c:v>99.257351878218941</c:v>
                </c:pt>
                <c:pt idx="33">
                  <c:v>135.37211335950431</c:v>
                </c:pt>
                <c:pt idx="34">
                  <c:v>164.45560307720288</c:v>
                </c:pt>
                <c:pt idx="35">
                  <c:v>131.30223399272538</c:v>
                </c:pt>
                <c:pt idx="36">
                  <c:v>147.87049008847359</c:v>
                </c:pt>
                <c:pt idx="37">
                  <c:v>145.8532000048294</c:v>
                </c:pt>
                <c:pt idx="38">
                  <c:v>164.87133841260689</c:v>
                </c:pt>
                <c:pt idx="39">
                  <c:v>185.96789475766568</c:v>
                </c:pt>
                <c:pt idx="40">
                  <c:v>184.35149369496818</c:v>
                </c:pt>
                <c:pt idx="41">
                  <c:v>176.93568903393563</c:v>
                </c:pt>
                <c:pt idx="42">
                  <c:v>177.2691246568788</c:v>
                </c:pt>
                <c:pt idx="43">
                  <c:v>177.54634703173653</c:v>
                </c:pt>
                <c:pt idx="44">
                  <c:v>177.54634703173653</c:v>
                </c:pt>
                <c:pt idx="45">
                  <c:v>177.54634703173653</c:v>
                </c:pt>
                <c:pt idx="46">
                  <c:v>177.54634703173653</c:v>
                </c:pt>
                <c:pt idx="47">
                  <c:v>177.54634703173653</c:v>
                </c:pt>
                <c:pt idx="48">
                  <c:v>177.54634703173653</c:v>
                </c:pt>
                <c:pt idx="49">
                  <c:v>177.54634703173653</c:v>
                </c:pt>
                <c:pt idx="50">
                  <c:v>177.54634703173653</c:v>
                </c:pt>
                <c:pt idx="51">
                  <c:v>177.54634703173653</c:v>
                </c:pt>
                <c:pt idx="52">
                  <c:v>177.54634703173653</c:v>
                </c:pt>
                <c:pt idx="53">
                  <c:v>177.54634703173653</c:v>
                </c:pt>
                <c:pt idx="54">
                  <c:v>177.54634703173653</c:v>
                </c:pt>
                <c:pt idx="55">
                  <c:v>177.54634703173653</c:v>
                </c:pt>
                <c:pt idx="56">
                  <c:v>177.54634703173653</c:v>
                </c:pt>
                <c:pt idx="57">
                  <c:v>177.54634703173653</c:v>
                </c:pt>
                <c:pt idx="58">
                  <c:v>177.54634703173653</c:v>
                </c:pt>
                <c:pt idx="59">
                  <c:v>177.54634703173653</c:v>
                </c:pt>
                <c:pt idx="60">
                  <c:v>177.54634703173653</c:v>
                </c:pt>
                <c:pt idx="61">
                  <c:v>177.57378533128482</c:v>
                </c:pt>
                <c:pt idx="62">
                  <c:v>177.63103885755757</c:v>
                </c:pt>
                <c:pt idx="63">
                  <c:v>177.60676260724941</c:v>
                </c:pt>
                <c:pt idx="64">
                  <c:v>177.57103783606578</c:v>
                </c:pt>
                <c:pt idx="65">
                  <c:v>177.46786652744868</c:v>
                </c:pt>
                <c:pt idx="66">
                  <c:v>177.87959607704246</c:v>
                </c:pt>
                <c:pt idx="67">
                  <c:v>178.28849057540197</c:v>
                </c:pt>
                <c:pt idx="68">
                  <c:v>178.17457734399667</c:v>
                </c:pt>
                <c:pt idx="69">
                  <c:v>179.88610681345776</c:v>
                </c:pt>
                <c:pt idx="70">
                  <c:v>180.73367277169044</c:v>
                </c:pt>
                <c:pt idx="71">
                  <c:v>183.37231694014318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093184"/>
        <c:axId val="596616320"/>
      </c:lineChart>
      <c:dateAx>
        <c:axId val="59609318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616320"/>
        <c:crosses val="autoZero"/>
        <c:auto val="1"/>
        <c:lblOffset val="100"/>
        <c:baseTimeUnit val="days"/>
      </c:dateAx>
      <c:valAx>
        <c:axId val="59661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0931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'model4(3)&amp;KDJ'!时间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'model4(3)&amp;KDJ'!资金</c:f>
              <c:numCache>
                <c:formatCode>0.00_ </c:formatCode>
                <c:ptCount val="72"/>
                <c:pt idx="0">
                  <c:v>0</c:v>
                </c:pt>
                <c:pt idx="1">
                  <c:v>1.2227294882812281E-2</c:v>
                </c:pt>
                <c:pt idx="2">
                  <c:v>1.2227294882812281E-2</c:v>
                </c:pt>
                <c:pt idx="3">
                  <c:v>1.2227294882812281E-2</c:v>
                </c:pt>
                <c:pt idx="4">
                  <c:v>1.2227294882812281E-2</c:v>
                </c:pt>
                <c:pt idx="5">
                  <c:v>1.2227294882812281E-2</c:v>
                </c:pt>
                <c:pt idx="6">
                  <c:v>1.2227294882812281E-2</c:v>
                </c:pt>
                <c:pt idx="7">
                  <c:v>1.2227294882812281E-2</c:v>
                </c:pt>
                <c:pt idx="8">
                  <c:v>2.3064313304968394E-2</c:v>
                </c:pt>
                <c:pt idx="9">
                  <c:v>0.2666973600503264</c:v>
                </c:pt>
                <c:pt idx="10">
                  <c:v>0.37656565760327454</c:v>
                </c:pt>
                <c:pt idx="11">
                  <c:v>0.37656565760327454</c:v>
                </c:pt>
                <c:pt idx="12">
                  <c:v>0.37656565760327454</c:v>
                </c:pt>
                <c:pt idx="13">
                  <c:v>0.50944554874436709</c:v>
                </c:pt>
                <c:pt idx="14">
                  <c:v>2.9277642434828888</c:v>
                </c:pt>
                <c:pt idx="15">
                  <c:v>5.2196061352702614</c:v>
                </c:pt>
                <c:pt idx="16">
                  <c:v>10.954396345640657</c:v>
                </c:pt>
                <c:pt idx="17">
                  <c:v>19.286328515508856</c:v>
                </c:pt>
                <c:pt idx="18">
                  <c:v>50.145781590286596</c:v>
                </c:pt>
                <c:pt idx="19">
                  <c:v>66.816418925164896</c:v>
                </c:pt>
                <c:pt idx="20">
                  <c:v>89.955923650778317</c:v>
                </c:pt>
                <c:pt idx="21">
                  <c:v>106.58721270667382</c:v>
                </c:pt>
                <c:pt idx="22">
                  <c:v>106.64861392219223</c:v>
                </c:pt>
                <c:pt idx="23">
                  <c:v>106.64861392219223</c:v>
                </c:pt>
                <c:pt idx="24">
                  <c:v>106.64861392219223</c:v>
                </c:pt>
                <c:pt idx="25">
                  <c:v>106.80660772473598</c:v>
                </c:pt>
                <c:pt idx="26">
                  <c:v>106.84262459543797</c:v>
                </c:pt>
                <c:pt idx="27">
                  <c:v>106.84262459543797</c:v>
                </c:pt>
                <c:pt idx="28">
                  <c:v>106.84262459543797</c:v>
                </c:pt>
                <c:pt idx="29">
                  <c:v>106.84262459543797</c:v>
                </c:pt>
                <c:pt idx="30">
                  <c:v>106.84262459543797</c:v>
                </c:pt>
                <c:pt idx="31">
                  <c:v>106.84262459543797</c:v>
                </c:pt>
                <c:pt idx="32">
                  <c:v>106.84262459543797</c:v>
                </c:pt>
                <c:pt idx="33">
                  <c:v>106.84262459543797</c:v>
                </c:pt>
                <c:pt idx="34">
                  <c:v>106.84262459543797</c:v>
                </c:pt>
                <c:pt idx="35">
                  <c:v>106.84262459543797</c:v>
                </c:pt>
                <c:pt idx="36">
                  <c:v>106.84262459543797</c:v>
                </c:pt>
                <c:pt idx="37">
                  <c:v>106.84262459543797</c:v>
                </c:pt>
                <c:pt idx="38">
                  <c:v>106.84262459543797</c:v>
                </c:pt>
                <c:pt idx="39">
                  <c:v>106.84262459543797</c:v>
                </c:pt>
                <c:pt idx="40">
                  <c:v>106.84262459543797</c:v>
                </c:pt>
                <c:pt idx="41">
                  <c:v>106.84262459543797</c:v>
                </c:pt>
                <c:pt idx="42">
                  <c:v>106.84262459543797</c:v>
                </c:pt>
                <c:pt idx="43">
                  <c:v>106.84262459543797</c:v>
                </c:pt>
                <c:pt idx="44">
                  <c:v>106.84262459543797</c:v>
                </c:pt>
                <c:pt idx="45">
                  <c:v>106.84262459543797</c:v>
                </c:pt>
                <c:pt idx="46">
                  <c:v>106.84262459543797</c:v>
                </c:pt>
                <c:pt idx="47">
                  <c:v>106.84262459543797</c:v>
                </c:pt>
                <c:pt idx="48">
                  <c:v>106.84262459543797</c:v>
                </c:pt>
                <c:pt idx="49">
                  <c:v>106.84262459543797</c:v>
                </c:pt>
                <c:pt idx="50">
                  <c:v>106.84262459543797</c:v>
                </c:pt>
                <c:pt idx="51">
                  <c:v>106.84262459543797</c:v>
                </c:pt>
                <c:pt idx="52">
                  <c:v>106.84262459543797</c:v>
                </c:pt>
                <c:pt idx="53">
                  <c:v>106.84262459543797</c:v>
                </c:pt>
                <c:pt idx="54">
                  <c:v>106.84262459543797</c:v>
                </c:pt>
                <c:pt idx="55">
                  <c:v>106.84262459543797</c:v>
                </c:pt>
                <c:pt idx="56">
                  <c:v>106.84262459543797</c:v>
                </c:pt>
                <c:pt idx="57">
                  <c:v>106.84262459543797</c:v>
                </c:pt>
                <c:pt idx="58">
                  <c:v>106.84262459543797</c:v>
                </c:pt>
                <c:pt idx="59">
                  <c:v>106.84262459543797</c:v>
                </c:pt>
                <c:pt idx="60">
                  <c:v>107.51247695508904</c:v>
                </c:pt>
                <c:pt idx="61">
                  <c:v>107.55093209309315</c:v>
                </c:pt>
                <c:pt idx="62">
                  <c:v>107.55093209309315</c:v>
                </c:pt>
                <c:pt idx="63">
                  <c:v>107.55093209309315</c:v>
                </c:pt>
                <c:pt idx="64">
                  <c:v>108.17303679034755</c:v>
                </c:pt>
                <c:pt idx="65">
                  <c:v>116.09221839541418</c:v>
                </c:pt>
                <c:pt idx="66">
                  <c:v>119.06018088849494</c:v>
                </c:pt>
                <c:pt idx="67">
                  <c:v>120.13591155887639</c:v>
                </c:pt>
                <c:pt idx="68">
                  <c:v>121.51316534324882</c:v>
                </c:pt>
                <c:pt idx="69">
                  <c:v>121.51316534324882</c:v>
                </c:pt>
                <c:pt idx="70">
                  <c:v>121.51316534324882</c:v>
                </c:pt>
                <c:pt idx="71">
                  <c:v>121.51316534324882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'model4(3)&amp;KDJ'!$I$1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'model4(3)&amp;KDJ'!时间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'model4(3)&amp;KDJ'!资产</c:f>
              <c:numCache>
                <c:formatCode>0.00_ </c:formatCode>
                <c:ptCount val="72"/>
                <c:pt idx="0">
                  <c:v>0</c:v>
                </c:pt>
                <c:pt idx="1">
                  <c:v>1.2227294882812281E-2</c:v>
                </c:pt>
                <c:pt idx="2">
                  <c:v>1.3172704280967869E-2</c:v>
                </c:pt>
                <c:pt idx="3">
                  <c:v>1.3172704280967869E-2</c:v>
                </c:pt>
                <c:pt idx="4">
                  <c:v>1.3172704280967869E-2</c:v>
                </c:pt>
                <c:pt idx="5">
                  <c:v>1.3172704280967869E-2</c:v>
                </c:pt>
                <c:pt idx="6">
                  <c:v>1.3172704280967869E-2</c:v>
                </c:pt>
                <c:pt idx="7">
                  <c:v>1.3172704280967869E-2</c:v>
                </c:pt>
                <c:pt idx="8">
                  <c:v>2.400972270312398E-2</c:v>
                </c:pt>
                <c:pt idx="9">
                  <c:v>0.26724488857887629</c:v>
                </c:pt>
                <c:pt idx="10">
                  <c:v>0.37838736960372971</c:v>
                </c:pt>
                <c:pt idx="11">
                  <c:v>0.41009762497606533</c:v>
                </c:pt>
                <c:pt idx="12">
                  <c:v>0.40372150005329244</c:v>
                </c:pt>
                <c:pt idx="13">
                  <c:v>0.52111440387957764</c:v>
                </c:pt>
                <c:pt idx="14">
                  <c:v>2.908523700077513</c:v>
                </c:pt>
                <c:pt idx="15">
                  <c:v>5.1823270054267461</c:v>
                </c:pt>
                <c:pt idx="16">
                  <c:v>10.630820119113402</c:v>
                </c:pt>
                <c:pt idx="17">
                  <c:v>18.598686428885543</c:v>
                </c:pt>
                <c:pt idx="18">
                  <c:v>47.003497652618798</c:v>
                </c:pt>
                <c:pt idx="19">
                  <c:v>66.198895323801963</c:v>
                </c:pt>
                <c:pt idx="20">
                  <c:v>86.134708859831349</c:v>
                </c:pt>
                <c:pt idx="21">
                  <c:v>104.54288058184575</c:v>
                </c:pt>
                <c:pt idx="22">
                  <c:v>130.81228240973041</c:v>
                </c:pt>
                <c:pt idx="23">
                  <c:v>144.6272900362948</c:v>
                </c:pt>
                <c:pt idx="24">
                  <c:v>138.43856552791817</c:v>
                </c:pt>
                <c:pt idx="25">
                  <c:v>129.73566294119334</c:v>
                </c:pt>
                <c:pt idx="26">
                  <c:v>132.16564115666571</c:v>
                </c:pt>
                <c:pt idx="27">
                  <c:v>139.77206907643676</c:v>
                </c:pt>
                <c:pt idx="28">
                  <c:v>145.12381159624942</c:v>
                </c:pt>
                <c:pt idx="29">
                  <c:v>152.99089908516706</c:v>
                </c:pt>
                <c:pt idx="30">
                  <c:v>151.19042469386412</c:v>
                </c:pt>
                <c:pt idx="31">
                  <c:v>150.50426010832143</c:v>
                </c:pt>
                <c:pt idx="32">
                  <c:v>162.08714662649086</c:v>
                </c:pt>
                <c:pt idx="33">
                  <c:v>181.0881504966529</c:v>
                </c:pt>
                <c:pt idx="34">
                  <c:v>192.81118081271271</c:v>
                </c:pt>
                <c:pt idx="35">
                  <c:v>188.39560160927965</c:v>
                </c:pt>
                <c:pt idx="36">
                  <c:v>189.67518588591878</c:v>
                </c:pt>
                <c:pt idx="37">
                  <c:v>189.60372676107033</c:v>
                </c:pt>
                <c:pt idx="38">
                  <c:v>189.60372676107033</c:v>
                </c:pt>
                <c:pt idx="39">
                  <c:v>189.60372676107033</c:v>
                </c:pt>
                <c:pt idx="40">
                  <c:v>189.60372676107033</c:v>
                </c:pt>
                <c:pt idx="41">
                  <c:v>189.60372676107033</c:v>
                </c:pt>
                <c:pt idx="42">
                  <c:v>189.60372676107033</c:v>
                </c:pt>
                <c:pt idx="43">
                  <c:v>189.60372676107033</c:v>
                </c:pt>
                <c:pt idx="44">
                  <c:v>189.60372676107033</c:v>
                </c:pt>
                <c:pt idx="45">
                  <c:v>189.60372676107033</c:v>
                </c:pt>
                <c:pt idx="46">
                  <c:v>189.60372676107033</c:v>
                </c:pt>
                <c:pt idx="47">
                  <c:v>189.60372676107033</c:v>
                </c:pt>
                <c:pt idx="48">
                  <c:v>189.60372676107033</c:v>
                </c:pt>
                <c:pt idx="49">
                  <c:v>189.60372676107033</c:v>
                </c:pt>
                <c:pt idx="50">
                  <c:v>189.60372676107033</c:v>
                </c:pt>
                <c:pt idx="51">
                  <c:v>189.60372676107033</c:v>
                </c:pt>
                <c:pt idx="52">
                  <c:v>189.60372676107033</c:v>
                </c:pt>
                <c:pt idx="53">
                  <c:v>189.60372676107033</c:v>
                </c:pt>
                <c:pt idx="54">
                  <c:v>189.60372676107033</c:v>
                </c:pt>
                <c:pt idx="55">
                  <c:v>189.60372676107033</c:v>
                </c:pt>
                <c:pt idx="56">
                  <c:v>189.60372676107033</c:v>
                </c:pt>
                <c:pt idx="57">
                  <c:v>189.60372676107033</c:v>
                </c:pt>
                <c:pt idx="58">
                  <c:v>189.60372676107033</c:v>
                </c:pt>
                <c:pt idx="59">
                  <c:v>189.60372676107033</c:v>
                </c:pt>
                <c:pt idx="60">
                  <c:v>190.27357912072142</c:v>
                </c:pt>
                <c:pt idx="61">
                  <c:v>190.3394725582738</c:v>
                </c:pt>
                <c:pt idx="62">
                  <c:v>190.39359925776009</c:v>
                </c:pt>
                <c:pt idx="63">
                  <c:v>190.3712500051536</c:v>
                </c:pt>
                <c:pt idx="64">
                  <c:v>190.96046589403147</c:v>
                </c:pt>
                <c:pt idx="65">
                  <c:v>198.78018475389467</c:v>
                </c:pt>
                <c:pt idx="66">
                  <c:v>202.15816794685205</c:v>
                </c:pt>
                <c:pt idx="67">
                  <c:v>203.63640617005868</c:v>
                </c:pt>
                <c:pt idx="68">
                  <c:v>204.90138907174736</c:v>
                </c:pt>
                <c:pt idx="69">
                  <c:v>206.59047296365478</c:v>
                </c:pt>
                <c:pt idx="70">
                  <c:v>207.42690737954038</c:v>
                </c:pt>
                <c:pt idx="71">
                  <c:v>209.92137584310774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'model4(3)&amp;KDJ'!$J$1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'model4(3)&amp;KDJ'!时间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'model4(3)&amp;KDJ'!金额</c:f>
              <c:numCache>
                <c:formatCode>0.00_ 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9.4540939815558785E-4</c:v>
                </c:pt>
                <c:pt idx="3">
                  <c:v>9.4540939815558785E-4</c:v>
                </c:pt>
                <c:pt idx="4">
                  <c:v>9.4540939815558785E-4</c:v>
                </c:pt>
                <c:pt idx="5">
                  <c:v>9.4540939815558785E-4</c:v>
                </c:pt>
                <c:pt idx="6">
                  <c:v>9.4540939815558785E-4</c:v>
                </c:pt>
                <c:pt idx="7">
                  <c:v>9.4540939815558785E-4</c:v>
                </c:pt>
                <c:pt idx="8">
                  <c:v>9.4540939815558611E-4</c:v>
                </c:pt>
                <c:pt idx="9">
                  <c:v>5.4752852854988987E-4</c:v>
                </c:pt>
                <c:pt idx="10">
                  <c:v>1.8217120004551668E-3</c:v>
                </c:pt>
                <c:pt idx="11">
                  <c:v>3.3531967372790794E-2</c:v>
                </c:pt>
                <c:pt idx="12">
                  <c:v>2.7155842450017897E-2</c:v>
                </c:pt>
                <c:pt idx="13">
                  <c:v>1.1668855135210543E-2</c:v>
                </c:pt>
                <c:pt idx="14">
                  <c:v>-1.9240543405375732E-2</c:v>
                </c:pt>
                <c:pt idx="15">
                  <c:v>-3.7279129843515335E-2</c:v>
                </c:pt>
                <c:pt idx="16">
                  <c:v>-0.32357622652725482</c:v>
                </c:pt>
                <c:pt idx="17">
                  <c:v>-0.68764208662331328</c:v>
                </c:pt>
                <c:pt idx="18">
                  <c:v>-3.1422839376677985</c:v>
                </c:pt>
                <c:pt idx="19">
                  <c:v>-0.61752360136293305</c:v>
                </c:pt>
                <c:pt idx="20">
                  <c:v>-3.8212147909469678</c:v>
                </c:pt>
                <c:pt idx="21">
                  <c:v>-2.0443321248280739</c:v>
                </c:pt>
                <c:pt idx="22">
                  <c:v>24.163668487538189</c:v>
                </c:pt>
                <c:pt idx="23">
                  <c:v>37.978676114102569</c:v>
                </c:pt>
                <c:pt idx="24">
                  <c:v>31.789951605725946</c:v>
                </c:pt>
                <c:pt idx="25">
                  <c:v>22.929055216457357</c:v>
                </c:pt>
                <c:pt idx="26">
                  <c:v>25.323016561227746</c:v>
                </c:pt>
                <c:pt idx="27">
                  <c:v>32.929444480998797</c:v>
                </c:pt>
                <c:pt idx="28">
                  <c:v>38.281187000811457</c:v>
                </c:pt>
                <c:pt idx="29">
                  <c:v>46.14827448972909</c:v>
                </c:pt>
                <c:pt idx="30">
                  <c:v>44.347800098426148</c:v>
                </c:pt>
                <c:pt idx="31">
                  <c:v>43.661635512883464</c:v>
                </c:pt>
                <c:pt idx="32">
                  <c:v>55.244522031052895</c:v>
                </c:pt>
                <c:pt idx="33">
                  <c:v>74.245525901214933</c:v>
                </c:pt>
                <c:pt idx="34">
                  <c:v>85.968556217274738</c:v>
                </c:pt>
                <c:pt idx="35">
                  <c:v>81.552977013841684</c:v>
                </c:pt>
                <c:pt idx="36">
                  <c:v>82.832561290480811</c:v>
                </c:pt>
                <c:pt idx="37">
                  <c:v>82.761102165632366</c:v>
                </c:pt>
                <c:pt idx="38">
                  <c:v>82.761102165632366</c:v>
                </c:pt>
                <c:pt idx="39">
                  <c:v>82.761102165632366</c:v>
                </c:pt>
                <c:pt idx="40">
                  <c:v>82.761102165632366</c:v>
                </c:pt>
                <c:pt idx="41">
                  <c:v>82.761102165632366</c:v>
                </c:pt>
                <c:pt idx="42">
                  <c:v>82.761102165632366</c:v>
                </c:pt>
                <c:pt idx="43">
                  <c:v>82.761102165632366</c:v>
                </c:pt>
                <c:pt idx="44">
                  <c:v>82.761102165632366</c:v>
                </c:pt>
                <c:pt idx="45">
                  <c:v>82.761102165632366</c:v>
                </c:pt>
                <c:pt idx="46">
                  <c:v>82.761102165632366</c:v>
                </c:pt>
                <c:pt idx="47">
                  <c:v>82.761102165632366</c:v>
                </c:pt>
                <c:pt idx="48">
                  <c:v>82.761102165632366</c:v>
                </c:pt>
                <c:pt idx="49">
                  <c:v>82.761102165632366</c:v>
                </c:pt>
                <c:pt idx="50">
                  <c:v>82.761102165632366</c:v>
                </c:pt>
                <c:pt idx="51">
                  <c:v>82.761102165632366</c:v>
                </c:pt>
                <c:pt idx="52">
                  <c:v>82.761102165632366</c:v>
                </c:pt>
                <c:pt idx="53">
                  <c:v>82.761102165632366</c:v>
                </c:pt>
                <c:pt idx="54">
                  <c:v>82.761102165632366</c:v>
                </c:pt>
                <c:pt idx="55">
                  <c:v>82.761102165632366</c:v>
                </c:pt>
                <c:pt idx="56">
                  <c:v>82.761102165632366</c:v>
                </c:pt>
                <c:pt idx="57">
                  <c:v>82.761102165632366</c:v>
                </c:pt>
                <c:pt idx="58">
                  <c:v>82.761102165632366</c:v>
                </c:pt>
                <c:pt idx="59">
                  <c:v>82.761102165632366</c:v>
                </c:pt>
                <c:pt idx="60">
                  <c:v>82.76110216563238</c:v>
                </c:pt>
                <c:pt idx="61">
                  <c:v>82.788540465180645</c:v>
                </c:pt>
                <c:pt idx="62">
                  <c:v>82.842667164666935</c:v>
                </c:pt>
                <c:pt idx="63">
                  <c:v>82.820317912060446</c:v>
                </c:pt>
                <c:pt idx="64">
                  <c:v>82.78742910368392</c:v>
                </c:pt>
                <c:pt idx="65">
                  <c:v>82.687966358480494</c:v>
                </c:pt>
                <c:pt idx="66">
                  <c:v>83.097987058357106</c:v>
                </c:pt>
                <c:pt idx="67">
                  <c:v>83.50049461118229</c:v>
                </c:pt>
                <c:pt idx="68">
                  <c:v>83.388223728498545</c:v>
                </c:pt>
                <c:pt idx="69">
                  <c:v>85.077307620405961</c:v>
                </c:pt>
                <c:pt idx="70">
                  <c:v>85.913742036291566</c:v>
                </c:pt>
                <c:pt idx="71">
                  <c:v>88.408210499858924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301888"/>
        <c:axId val="597942656"/>
      </c:lineChart>
      <c:dateAx>
        <c:axId val="59730188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942656"/>
        <c:crosses val="autoZero"/>
        <c:auto val="1"/>
        <c:lblOffset val="100"/>
        <c:baseTimeUnit val="days"/>
      </c:dateAx>
      <c:valAx>
        <c:axId val="59794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3018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'model4(3)turnover'!$J$1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'model4(3)turnover'!资金</c:f>
              <c:numCache>
                <c:formatCode>0.00_ </c:formatCode>
                <c:ptCount val="72"/>
                <c:pt idx="0">
                  <c:v>0</c:v>
                </c:pt>
                <c:pt idx="1">
                  <c:v>8.865876407375123E-4</c:v>
                </c:pt>
                <c:pt idx="2">
                  <c:v>8.865876407375123E-4</c:v>
                </c:pt>
                <c:pt idx="3">
                  <c:v>8.865876407375123E-4</c:v>
                </c:pt>
                <c:pt idx="4">
                  <c:v>8.865876407375123E-4</c:v>
                </c:pt>
                <c:pt idx="5">
                  <c:v>8.865876407375123E-4</c:v>
                </c:pt>
                <c:pt idx="6">
                  <c:v>8.865876407375123E-4</c:v>
                </c:pt>
                <c:pt idx="7">
                  <c:v>8.865876407375123E-4</c:v>
                </c:pt>
                <c:pt idx="8">
                  <c:v>1.124314398050745E-2</c:v>
                </c:pt>
                <c:pt idx="9">
                  <c:v>0.40336844588871745</c:v>
                </c:pt>
                <c:pt idx="10">
                  <c:v>0.66125186259667834</c:v>
                </c:pt>
                <c:pt idx="11">
                  <c:v>0.66125186259667834</c:v>
                </c:pt>
                <c:pt idx="12">
                  <c:v>0.66125186259667834</c:v>
                </c:pt>
                <c:pt idx="13">
                  <c:v>0.75739795557918455</c:v>
                </c:pt>
                <c:pt idx="14">
                  <c:v>3.7135414785857854</c:v>
                </c:pt>
                <c:pt idx="15">
                  <c:v>4.3690520257965817</c:v>
                </c:pt>
                <c:pt idx="16">
                  <c:v>6.0671128403172814</c:v>
                </c:pt>
                <c:pt idx="17">
                  <c:v>12.260515965420392</c:v>
                </c:pt>
                <c:pt idx="18">
                  <c:v>34.331092483198006</c:v>
                </c:pt>
                <c:pt idx="19">
                  <c:v>47.05610730159443</c:v>
                </c:pt>
                <c:pt idx="20">
                  <c:v>55.65464678217176</c:v>
                </c:pt>
                <c:pt idx="21">
                  <c:v>63.964649493164764</c:v>
                </c:pt>
                <c:pt idx="22">
                  <c:v>64.068167628009263</c:v>
                </c:pt>
                <c:pt idx="23">
                  <c:v>64.068167628009263</c:v>
                </c:pt>
                <c:pt idx="24">
                  <c:v>64.068167628009263</c:v>
                </c:pt>
                <c:pt idx="25">
                  <c:v>64.1644940726909</c:v>
                </c:pt>
                <c:pt idx="26">
                  <c:v>64.196013098006276</c:v>
                </c:pt>
                <c:pt idx="27">
                  <c:v>64.196013098006276</c:v>
                </c:pt>
                <c:pt idx="28">
                  <c:v>64.196013098006276</c:v>
                </c:pt>
                <c:pt idx="29">
                  <c:v>64.196013098006276</c:v>
                </c:pt>
                <c:pt idx="30">
                  <c:v>64.196013098006276</c:v>
                </c:pt>
                <c:pt idx="31">
                  <c:v>64.196013098006276</c:v>
                </c:pt>
                <c:pt idx="32">
                  <c:v>64.196013098006276</c:v>
                </c:pt>
                <c:pt idx="33">
                  <c:v>64.196013098006276</c:v>
                </c:pt>
                <c:pt idx="34">
                  <c:v>64.196013098006276</c:v>
                </c:pt>
                <c:pt idx="35">
                  <c:v>64.196013098006276</c:v>
                </c:pt>
                <c:pt idx="36">
                  <c:v>64.196013098006276</c:v>
                </c:pt>
                <c:pt idx="37">
                  <c:v>64.196013098006276</c:v>
                </c:pt>
                <c:pt idx="38">
                  <c:v>64.196013098006276</c:v>
                </c:pt>
                <c:pt idx="39">
                  <c:v>64.196013098006276</c:v>
                </c:pt>
                <c:pt idx="40">
                  <c:v>64.196013098006276</c:v>
                </c:pt>
                <c:pt idx="41">
                  <c:v>64.196013098006276</c:v>
                </c:pt>
                <c:pt idx="42">
                  <c:v>64.196013098006276</c:v>
                </c:pt>
                <c:pt idx="43">
                  <c:v>64.196013098006276</c:v>
                </c:pt>
                <c:pt idx="44">
                  <c:v>64.196013098006276</c:v>
                </c:pt>
                <c:pt idx="45">
                  <c:v>64.196013098006276</c:v>
                </c:pt>
                <c:pt idx="46">
                  <c:v>64.196013098006276</c:v>
                </c:pt>
                <c:pt idx="47">
                  <c:v>64.196013098006276</c:v>
                </c:pt>
                <c:pt idx="48">
                  <c:v>64.196013098006276</c:v>
                </c:pt>
                <c:pt idx="49">
                  <c:v>64.196013098006276</c:v>
                </c:pt>
                <c:pt idx="50">
                  <c:v>64.196013098006276</c:v>
                </c:pt>
                <c:pt idx="51">
                  <c:v>64.196013098006276</c:v>
                </c:pt>
                <c:pt idx="52">
                  <c:v>64.196013098006276</c:v>
                </c:pt>
                <c:pt idx="53">
                  <c:v>64.196013098006276</c:v>
                </c:pt>
                <c:pt idx="54">
                  <c:v>64.196013098006276</c:v>
                </c:pt>
                <c:pt idx="55">
                  <c:v>64.196013098006276</c:v>
                </c:pt>
                <c:pt idx="56">
                  <c:v>64.196013098006276</c:v>
                </c:pt>
                <c:pt idx="57">
                  <c:v>64.196013098006276</c:v>
                </c:pt>
                <c:pt idx="58">
                  <c:v>64.196013098006276</c:v>
                </c:pt>
                <c:pt idx="59">
                  <c:v>64.196013098006276</c:v>
                </c:pt>
                <c:pt idx="60">
                  <c:v>64.2653487786733</c:v>
                </c:pt>
                <c:pt idx="61">
                  <c:v>64.270393328062184</c:v>
                </c:pt>
                <c:pt idx="62">
                  <c:v>64.270393328062184</c:v>
                </c:pt>
                <c:pt idx="63">
                  <c:v>64.270393328062184</c:v>
                </c:pt>
                <c:pt idx="64">
                  <c:v>64.328813815284349</c:v>
                </c:pt>
                <c:pt idx="65">
                  <c:v>65.259810970889959</c:v>
                </c:pt>
                <c:pt idx="66">
                  <c:v>65.620267512601458</c:v>
                </c:pt>
                <c:pt idx="67">
                  <c:v>65.643442164546443</c:v>
                </c:pt>
                <c:pt idx="68">
                  <c:v>65.722120285934778</c:v>
                </c:pt>
                <c:pt idx="69">
                  <c:v>65.722120285934778</c:v>
                </c:pt>
                <c:pt idx="70">
                  <c:v>65.722120285934778</c:v>
                </c:pt>
                <c:pt idx="71">
                  <c:v>65.722120285934778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'model4(3)turnover'!$K$1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'model4(3)turnover'!资产</c:f>
              <c:numCache>
                <c:formatCode>0.00_ </c:formatCode>
                <c:ptCount val="72"/>
                <c:pt idx="0">
                  <c:v>0</c:v>
                </c:pt>
                <c:pt idx="1">
                  <c:v>8.865876407375123E-4</c:v>
                </c:pt>
                <c:pt idx="2">
                  <c:v>9.551382315161859E-4</c:v>
                </c:pt>
                <c:pt idx="3">
                  <c:v>9.551382315161859E-4</c:v>
                </c:pt>
                <c:pt idx="4">
                  <c:v>9.551382315161859E-4</c:v>
                </c:pt>
                <c:pt idx="5">
                  <c:v>9.551382315161859E-4</c:v>
                </c:pt>
                <c:pt idx="6">
                  <c:v>9.551382315161859E-4</c:v>
                </c:pt>
                <c:pt idx="7">
                  <c:v>9.551382315161859E-4</c:v>
                </c:pt>
                <c:pt idx="8">
                  <c:v>1.1311694571286123E-2</c:v>
                </c:pt>
                <c:pt idx="9">
                  <c:v>0.40305675576363981</c:v>
                </c:pt>
                <c:pt idx="10">
                  <c:v>0.6629567302325442</c:v>
                </c:pt>
                <c:pt idx="11">
                  <c:v>0.72043591037634602</c:v>
                </c:pt>
                <c:pt idx="12">
                  <c:v>0.71067461335248616</c:v>
                </c:pt>
                <c:pt idx="13">
                  <c:v>0.78348812785338717</c:v>
                </c:pt>
                <c:pt idx="14">
                  <c:v>3.7013628665388758</c:v>
                </c:pt>
                <c:pt idx="15">
                  <c:v>4.3347867206481894</c:v>
                </c:pt>
                <c:pt idx="16">
                  <c:v>5.8042577197234371</c:v>
                </c:pt>
                <c:pt idx="17">
                  <c:v>11.806889822561947</c:v>
                </c:pt>
                <c:pt idx="18">
                  <c:v>32.348298891030659</c:v>
                </c:pt>
                <c:pt idx="19">
                  <c:v>46.799473405860134</c:v>
                </c:pt>
                <c:pt idx="20">
                  <c:v>53.143302708229065</c:v>
                </c:pt>
                <c:pt idx="21">
                  <c:v>62.545032887482442</c:v>
                </c:pt>
                <c:pt idx="22">
                  <c:v>78.271883240421715</c:v>
                </c:pt>
                <c:pt idx="23">
                  <c:v>86.514475063083452</c:v>
                </c:pt>
                <c:pt idx="24">
                  <c:v>82.886617880574903</c:v>
                </c:pt>
                <c:pt idx="25">
                  <c:v>77.788767720664111</c:v>
                </c:pt>
                <c:pt idx="26">
                  <c:v>79.223673779792179</c:v>
                </c:pt>
                <c:pt idx="27">
                  <c:v>83.683311766734164</c:v>
                </c:pt>
                <c:pt idx="28">
                  <c:v>86.820938198859039</c:v>
                </c:pt>
                <c:pt idx="29">
                  <c:v>91.407077526886653</c:v>
                </c:pt>
                <c:pt idx="30">
                  <c:v>90.373219855103969</c:v>
                </c:pt>
                <c:pt idx="31">
                  <c:v>89.980326614317462</c:v>
                </c:pt>
                <c:pt idx="32">
                  <c:v>96.628547919171368</c:v>
                </c:pt>
                <c:pt idx="33">
                  <c:v>107.6548495974898</c:v>
                </c:pt>
                <c:pt idx="34">
                  <c:v>109.42361744668131</c:v>
                </c:pt>
                <c:pt idx="35">
                  <c:v>109.42361744668131</c:v>
                </c:pt>
                <c:pt idx="36">
                  <c:v>109.42361744668131</c:v>
                </c:pt>
                <c:pt idx="37">
                  <c:v>109.42361744668131</c:v>
                </c:pt>
                <c:pt idx="38">
                  <c:v>109.42361744668131</c:v>
                </c:pt>
                <c:pt idx="39">
                  <c:v>109.42361744668131</c:v>
                </c:pt>
                <c:pt idx="40">
                  <c:v>109.42361744668131</c:v>
                </c:pt>
                <c:pt idx="41">
                  <c:v>109.42361744668131</c:v>
                </c:pt>
                <c:pt idx="42">
                  <c:v>109.42361744668131</c:v>
                </c:pt>
                <c:pt idx="43">
                  <c:v>109.42361744668131</c:v>
                </c:pt>
                <c:pt idx="44">
                  <c:v>109.42361744668131</c:v>
                </c:pt>
                <c:pt idx="45">
                  <c:v>109.42361744668131</c:v>
                </c:pt>
                <c:pt idx="46">
                  <c:v>109.42361744668131</c:v>
                </c:pt>
                <c:pt idx="47">
                  <c:v>109.42361744668131</c:v>
                </c:pt>
                <c:pt idx="48">
                  <c:v>109.42361744668131</c:v>
                </c:pt>
                <c:pt idx="49">
                  <c:v>109.42361744668131</c:v>
                </c:pt>
                <c:pt idx="50">
                  <c:v>109.42361744668131</c:v>
                </c:pt>
                <c:pt idx="51">
                  <c:v>109.42361744668131</c:v>
                </c:pt>
                <c:pt idx="52">
                  <c:v>109.42361744668131</c:v>
                </c:pt>
                <c:pt idx="53">
                  <c:v>109.42361744668131</c:v>
                </c:pt>
                <c:pt idx="54">
                  <c:v>109.42361744668131</c:v>
                </c:pt>
                <c:pt idx="55">
                  <c:v>109.42361744668131</c:v>
                </c:pt>
                <c:pt idx="56">
                  <c:v>109.42361744668131</c:v>
                </c:pt>
                <c:pt idx="57">
                  <c:v>109.42361744668131</c:v>
                </c:pt>
                <c:pt idx="58">
                  <c:v>109.42361744668131</c:v>
                </c:pt>
                <c:pt idx="59">
                  <c:v>109.42361744668131</c:v>
                </c:pt>
                <c:pt idx="60">
                  <c:v>109.49295312734833</c:v>
                </c:pt>
                <c:pt idx="61">
                  <c:v>109.50083778493138</c:v>
                </c:pt>
                <c:pt idx="62">
                  <c:v>109.50651866283592</c:v>
                </c:pt>
                <c:pt idx="63">
                  <c:v>109.50371852374371</c:v>
                </c:pt>
                <c:pt idx="64">
                  <c:v>109.55801820731479</c:v>
                </c:pt>
                <c:pt idx="65">
                  <c:v>110.47832512111879</c:v>
                </c:pt>
                <c:pt idx="66">
                  <c:v>110.88652254955814</c:v>
                </c:pt>
                <c:pt idx="67">
                  <c:v>110.95705050634093</c:v>
                </c:pt>
                <c:pt idx="68">
                  <c:v>111.0233632055253</c:v>
                </c:pt>
                <c:pt idx="69">
                  <c:v>111.20119621888678</c:v>
                </c:pt>
                <c:pt idx="70">
                  <c:v>111.28928975374841</c:v>
                </c:pt>
                <c:pt idx="71">
                  <c:v>111.55292633180204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'model4(3)turnover'!$L$1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'model4(3)turnover'!时间</c:f>
              <c:numCache>
                <c:formatCode>yyyy\-mm\-dd</c:formatCode>
                <c:ptCount val="72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</c:numCache>
            </c:numRef>
          </c:cat>
          <c:val>
            <c:numRef>
              <c:f>'model4(3)turnover'!金额</c:f>
              <c:numCache>
                <c:formatCode>0.00_ 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6.8550590778673607E-5</c:v>
                </c:pt>
                <c:pt idx="3">
                  <c:v>6.8550590778673607E-5</c:v>
                </c:pt>
                <c:pt idx="4">
                  <c:v>6.8550590778673607E-5</c:v>
                </c:pt>
                <c:pt idx="5">
                  <c:v>6.8550590778673607E-5</c:v>
                </c:pt>
                <c:pt idx="6">
                  <c:v>6.8550590778673607E-5</c:v>
                </c:pt>
                <c:pt idx="7">
                  <c:v>6.8550590778673607E-5</c:v>
                </c:pt>
                <c:pt idx="8">
                  <c:v>6.8550590778673065E-5</c:v>
                </c:pt>
                <c:pt idx="9">
                  <c:v>-3.1169012507764604E-4</c:v>
                </c:pt>
                <c:pt idx="10">
                  <c:v>1.7048676358658588E-3</c:v>
                </c:pt>
                <c:pt idx="11">
                  <c:v>5.9184047779667681E-2</c:v>
                </c:pt>
                <c:pt idx="12">
                  <c:v>4.9422750755807821E-2</c:v>
                </c:pt>
                <c:pt idx="13">
                  <c:v>2.6090172274202628E-2</c:v>
                </c:pt>
                <c:pt idx="14">
                  <c:v>-1.217861204690962E-2</c:v>
                </c:pt>
                <c:pt idx="15">
                  <c:v>-3.4265305148392322E-2</c:v>
                </c:pt>
                <c:pt idx="16">
                  <c:v>-0.2628551205938443</c:v>
                </c:pt>
                <c:pt idx="17">
                  <c:v>-0.45362614285844494</c:v>
                </c:pt>
                <c:pt idx="18">
                  <c:v>-1.9827935921673472</c:v>
                </c:pt>
                <c:pt idx="19">
                  <c:v>-0.2566338957342964</c:v>
                </c:pt>
                <c:pt idx="20">
                  <c:v>-2.5113440739426949</c:v>
                </c:pt>
                <c:pt idx="21">
                  <c:v>-1.4196166056823216</c:v>
                </c:pt>
                <c:pt idx="22">
                  <c:v>14.203715612412452</c:v>
                </c:pt>
                <c:pt idx="23">
                  <c:v>22.446307435074189</c:v>
                </c:pt>
                <c:pt idx="24">
                  <c:v>18.81845025256564</c:v>
                </c:pt>
                <c:pt idx="25">
                  <c:v>13.624273647973212</c:v>
                </c:pt>
                <c:pt idx="26">
                  <c:v>15.027660681785903</c:v>
                </c:pt>
                <c:pt idx="27">
                  <c:v>19.487298668727888</c:v>
                </c:pt>
                <c:pt idx="28">
                  <c:v>22.624925100852764</c:v>
                </c:pt>
                <c:pt idx="29">
                  <c:v>27.211064428880377</c:v>
                </c:pt>
                <c:pt idx="30">
                  <c:v>26.177206757097693</c:v>
                </c:pt>
                <c:pt idx="31">
                  <c:v>25.784313516311187</c:v>
                </c:pt>
                <c:pt idx="32">
                  <c:v>32.432534821165092</c:v>
                </c:pt>
                <c:pt idx="33">
                  <c:v>43.458836499483525</c:v>
                </c:pt>
                <c:pt idx="34">
                  <c:v>45.22760434867503</c:v>
                </c:pt>
                <c:pt idx="35">
                  <c:v>45.22760434867503</c:v>
                </c:pt>
                <c:pt idx="36">
                  <c:v>45.22760434867503</c:v>
                </c:pt>
                <c:pt idx="37">
                  <c:v>45.22760434867503</c:v>
                </c:pt>
                <c:pt idx="38">
                  <c:v>45.22760434867503</c:v>
                </c:pt>
                <c:pt idx="39">
                  <c:v>45.22760434867503</c:v>
                </c:pt>
                <c:pt idx="40">
                  <c:v>45.22760434867503</c:v>
                </c:pt>
                <c:pt idx="41">
                  <c:v>45.22760434867503</c:v>
                </c:pt>
                <c:pt idx="42">
                  <c:v>45.22760434867503</c:v>
                </c:pt>
                <c:pt idx="43">
                  <c:v>45.22760434867503</c:v>
                </c:pt>
                <c:pt idx="44">
                  <c:v>45.22760434867503</c:v>
                </c:pt>
                <c:pt idx="45">
                  <c:v>45.22760434867503</c:v>
                </c:pt>
                <c:pt idx="46">
                  <c:v>45.22760434867503</c:v>
                </c:pt>
                <c:pt idx="47">
                  <c:v>45.22760434867503</c:v>
                </c:pt>
                <c:pt idx="48">
                  <c:v>45.22760434867503</c:v>
                </c:pt>
                <c:pt idx="49">
                  <c:v>45.22760434867503</c:v>
                </c:pt>
                <c:pt idx="50">
                  <c:v>45.22760434867503</c:v>
                </c:pt>
                <c:pt idx="51">
                  <c:v>45.22760434867503</c:v>
                </c:pt>
                <c:pt idx="52">
                  <c:v>45.22760434867503</c:v>
                </c:pt>
                <c:pt idx="53">
                  <c:v>45.22760434867503</c:v>
                </c:pt>
                <c:pt idx="54">
                  <c:v>45.22760434867503</c:v>
                </c:pt>
                <c:pt idx="55">
                  <c:v>45.22760434867503</c:v>
                </c:pt>
                <c:pt idx="56">
                  <c:v>45.22760434867503</c:v>
                </c:pt>
                <c:pt idx="57">
                  <c:v>45.22760434867503</c:v>
                </c:pt>
                <c:pt idx="58">
                  <c:v>45.22760434867503</c:v>
                </c:pt>
                <c:pt idx="59">
                  <c:v>45.22760434867503</c:v>
                </c:pt>
                <c:pt idx="60">
                  <c:v>45.22760434867503</c:v>
                </c:pt>
                <c:pt idx="61">
                  <c:v>45.230444456869193</c:v>
                </c:pt>
                <c:pt idx="62">
                  <c:v>45.236125334773732</c:v>
                </c:pt>
                <c:pt idx="63">
                  <c:v>45.23332519568153</c:v>
                </c:pt>
                <c:pt idx="64">
                  <c:v>45.229204392030439</c:v>
                </c:pt>
                <c:pt idx="65">
                  <c:v>45.218514150228827</c:v>
                </c:pt>
                <c:pt idx="66">
                  <c:v>45.266255036956679</c:v>
                </c:pt>
                <c:pt idx="67">
                  <c:v>45.313608341794492</c:v>
                </c:pt>
                <c:pt idx="68">
                  <c:v>45.301242919590521</c:v>
                </c:pt>
                <c:pt idx="69">
                  <c:v>45.479075932952</c:v>
                </c:pt>
                <c:pt idx="70">
                  <c:v>45.567169467813628</c:v>
                </c:pt>
                <c:pt idx="71">
                  <c:v>45.830806045867263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463488"/>
        <c:axId val="498465024"/>
      </c:lineChart>
      <c:dateAx>
        <c:axId val="49846348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465024"/>
        <c:crosses val="autoZero"/>
        <c:auto val="1"/>
        <c:lblOffset val="100"/>
        <c:baseTimeUnit val="days"/>
      </c:dateAx>
      <c:valAx>
        <c:axId val="49846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4634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75"/>
  <sheetViews>
    <sheetView workbookViewId="0">
      <pane ySplit="1" topLeftCell="A4" activePane="bottomLeft" state="frozen"/>
      <selection activeCell="C10" sqref="C10"/>
      <selection pane="bottomLeft" activeCell="A4" sqref="A4"/>
    </sheetView>
  </sheetViews>
  <sheetFormatPr defaultColWidth="9" defaultRowHeight="13.2" x14ac:dyDescent="0.25"/>
  <cols>
    <col min="1" max="1" width="10" style="1" customWidth="1"/>
    <col min="2" max="2" width="7.77734375" style="1" customWidth="1"/>
    <col min="3" max="3" width="5.44140625" style="1" customWidth="1"/>
    <col min="4" max="4" width="9.33203125" style="3" customWidth="1"/>
    <col min="5" max="5" width="9.21875" style="3" customWidth="1"/>
    <col min="6" max="6" width="10.77734375" style="3" customWidth="1"/>
    <col min="7" max="8" width="11.44140625" style="3" customWidth="1"/>
    <col min="9" max="9" width="12.6640625" style="1" customWidth="1"/>
    <col min="10" max="10" width="10.77734375" style="1" customWidth="1"/>
    <col min="11" max="11" width="10.77734375" style="3" customWidth="1"/>
    <col min="12" max="12" width="9.44140625" style="1" bestFit="1" customWidth="1"/>
    <col min="13" max="13" width="9" style="2"/>
    <col min="14" max="14" width="9" style="1"/>
    <col min="15" max="15" width="9.77734375" style="1" bestFit="1" customWidth="1"/>
    <col min="16" max="17" width="11.33203125" style="1" customWidth="1"/>
    <col min="18" max="19" width="11.109375" style="1" customWidth="1"/>
    <col min="20" max="20" width="10.33203125" style="1" customWidth="1"/>
    <col min="21" max="21" width="10.21875" style="1" customWidth="1"/>
    <col min="22" max="22" width="10.109375" style="1" customWidth="1"/>
    <col min="23" max="23" width="9" style="1"/>
    <col min="24" max="24" width="9.77734375" style="1" bestFit="1" customWidth="1"/>
    <col min="25" max="26" width="9" style="1"/>
    <col min="27" max="27" width="9.77734375" style="1" bestFit="1" customWidth="1"/>
    <col min="28" max="29" width="9" style="1"/>
    <col min="30" max="30" width="9.77734375" style="1" bestFit="1" customWidth="1"/>
    <col min="31" max="50" width="9" style="1"/>
    <col min="51" max="51" width="9.77734375" style="1" bestFit="1" customWidth="1"/>
    <col min="52" max="16384" width="9" style="1"/>
  </cols>
  <sheetData>
    <row r="1" spans="1:32" s="11" customFormat="1" ht="27" customHeight="1" x14ac:dyDescent="0.25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 x14ac:dyDescent="0.25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 x14ac:dyDescent="0.25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 x14ac:dyDescent="0.25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" si="1">0-AB4</f>
        <v>-1.2220518888775631</v>
      </c>
      <c r="AD4" s="6">
        <v>43098</v>
      </c>
      <c r="AE4" s="7">
        <f>VLOOKUP(AD4,O:P,2,)</f>
        <v>1.2220518888775631</v>
      </c>
      <c r="AF4" s="7">
        <f t="shared" ref="AF4" si="2">0-AE4</f>
        <v>-1.2220518888775631</v>
      </c>
    </row>
    <row r="5" spans="1:32" ht="14.1" customHeight="1" x14ac:dyDescent="0.25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1.2711959771507582</v>
      </c>
      <c r="S5" s="5">
        <v>4.9144088273195052E-2</v>
      </c>
      <c r="T5" s="5">
        <v>0.68474096327318767</v>
      </c>
      <c r="U5" s="9">
        <v>4.021440392218794E-2</v>
      </c>
      <c r="V5" s="9">
        <v>4.021440392218794E-2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ref="AC5:AC6" si="3">0-AB5</f>
        <v>-433.73124322277113</v>
      </c>
      <c r="AD5" s="6">
        <v>43462</v>
      </c>
      <c r="AE5" s="7">
        <f>VLOOKUP(AD5,O:P,2,)</f>
        <v>433.73124322277113</v>
      </c>
      <c r="AF5" s="7">
        <f t="shared" ref="AF5:AF7" si="4">0-AE5</f>
        <v>-433.73124322277113</v>
      </c>
    </row>
    <row r="6" spans="1:32" ht="14.1" customHeight="1" x14ac:dyDescent="0.25">
      <c r="A6" s="15">
        <v>42916</v>
      </c>
      <c r="B6" s="25">
        <v>1.0449999999999999</v>
      </c>
      <c r="C6" s="20">
        <v>0.99428000000000039</v>
      </c>
      <c r="D6" s="21">
        <v>-0.68474096327318767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0.68474096327318767</v>
      </c>
      <c r="J6" s="22">
        <v>4.9144088273195274E-2</v>
      </c>
      <c r="K6" s="21">
        <v>0.68474096327318767</v>
      </c>
      <c r="L6" s="7"/>
      <c r="O6" s="6">
        <v>43462</v>
      </c>
      <c r="P6" s="10">
        <v>433.73124322277113</v>
      </c>
      <c r="Q6" s="5">
        <v>434.95329511164869</v>
      </c>
      <c r="R6" s="5">
        <v>408.0344344676742</v>
      </c>
      <c r="S6" s="5">
        <v>-26.918860643974483</v>
      </c>
      <c r="T6" s="5">
        <v>3.9743282370375694</v>
      </c>
      <c r="U6" s="9">
        <v>-6.1889083141822496E-2</v>
      </c>
      <c r="V6" s="9">
        <v>-6.1726360791192203E-2</v>
      </c>
      <c r="X6" s="6">
        <v>43462</v>
      </c>
      <c r="Z6" s="7">
        <v>408.0344344676742</v>
      </c>
      <c r="AA6" s="6">
        <v>43830</v>
      </c>
      <c r="AB6" s="1">
        <f>VLOOKUP(AA6,O:P,2,)</f>
        <v>84.696913592045235</v>
      </c>
      <c r="AC6" s="1">
        <f t="shared" si="3"/>
        <v>-84.696913592045235</v>
      </c>
      <c r="AD6" s="6">
        <v>43830</v>
      </c>
      <c r="AE6" s="7">
        <f>VLOOKUP(AD6,O:P,2,)</f>
        <v>84.696913592045235</v>
      </c>
      <c r="AF6" s="7">
        <f t="shared" si="4"/>
        <v>-84.696913592045235</v>
      </c>
    </row>
    <row r="7" spans="1:32" ht="14.1" customHeight="1" x14ac:dyDescent="0.25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0.68474096327318767</v>
      </c>
      <c r="J7" s="22">
        <v>4.9144088273195274E-2</v>
      </c>
      <c r="K7" s="21">
        <v>0.68474096327318767</v>
      </c>
      <c r="L7" s="7"/>
      <c r="O7" s="6">
        <v>43830</v>
      </c>
      <c r="P7" s="10">
        <v>84.696913592045235</v>
      </c>
      <c r="Q7" s="5">
        <v>519.65020870369392</v>
      </c>
      <c r="R7" s="5">
        <v>768.48106437085028</v>
      </c>
      <c r="S7" s="5">
        <v>248.83085566715636</v>
      </c>
      <c r="T7" s="5">
        <v>107.78352318271537</v>
      </c>
      <c r="U7" s="9">
        <v>0.47884298225893801</v>
      </c>
      <c r="V7" s="9">
        <v>0.23503505370151889</v>
      </c>
      <c r="Z7" s="8">
        <f>IRR(Z4:Z6)</f>
        <v>-6.1726360791192203E-2</v>
      </c>
      <c r="AA7" s="6">
        <v>43830</v>
      </c>
      <c r="AC7" s="1">
        <v>768.48106437085028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 x14ac:dyDescent="0.25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0.68474096327318767</v>
      </c>
      <c r="J8" s="22">
        <v>4.9144088273195274E-2</v>
      </c>
      <c r="K8" s="21">
        <v>0.68474096327318767</v>
      </c>
      <c r="L8" s="7"/>
      <c r="O8" s="6">
        <v>44196</v>
      </c>
      <c r="P8" s="10">
        <v>0</v>
      </c>
      <c r="Q8" s="5">
        <v>519.65020870369392</v>
      </c>
      <c r="R8" s="5">
        <v>877.35007853812203</v>
      </c>
      <c r="S8" s="5">
        <v>357.69986983442811</v>
      </c>
      <c r="T8" s="5">
        <v>877.35007853812203</v>
      </c>
      <c r="U8" s="9">
        <v>0.68834739954543078</v>
      </c>
      <c r="V8" s="9">
        <v>0.20161145206329167</v>
      </c>
      <c r="AC8" s="2">
        <f>IRR(AC4:AC7)</f>
        <v>0.23503505370151889</v>
      </c>
      <c r="AD8" s="6">
        <v>44196</v>
      </c>
      <c r="AF8" s="7">
        <v>877.35007853812203</v>
      </c>
    </row>
    <row r="9" spans="1:32" ht="14.1" customHeight="1" x14ac:dyDescent="0.25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0.68474096327318767</v>
      </c>
      <c r="J9" s="22">
        <v>4.9144088273195274E-2</v>
      </c>
      <c r="K9" s="21">
        <v>0.68474096327318767</v>
      </c>
      <c r="L9" s="7"/>
      <c r="O9" s="29">
        <v>44561</v>
      </c>
      <c r="P9" s="10">
        <v>0</v>
      </c>
      <c r="Q9" s="5">
        <v>519.65020870369392</v>
      </c>
      <c r="R9" s="5">
        <v>877.35007853812203</v>
      </c>
      <c r="S9" s="5">
        <v>357.69986983442811</v>
      </c>
      <c r="T9" s="5">
        <v>877.35007853812203</v>
      </c>
      <c r="U9" s="9">
        <v>0.68834739954543078</v>
      </c>
      <c r="V9" s="9">
        <v>0.14578386948740785</v>
      </c>
      <c r="AF9" s="2">
        <f>IRR(AF4:AF8)</f>
        <v>0.20161145206329167</v>
      </c>
    </row>
    <row r="10" spans="1:32" ht="14.1" customHeight="1" x14ac:dyDescent="0.25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0.68474096327318767</v>
      </c>
      <c r="J10" s="22">
        <v>4.9144088273195274E-2</v>
      </c>
      <c r="K10" s="21">
        <v>0.68474096327318767</v>
      </c>
      <c r="L10" s="7"/>
      <c r="O10" s="29">
        <v>44925</v>
      </c>
      <c r="P10" s="10">
        <v>118.96796894445561</v>
      </c>
      <c r="Q10" s="5">
        <v>638.61817764814953</v>
      </c>
      <c r="R10" s="5">
        <v>1000.2997111055655</v>
      </c>
      <c r="S10" s="5">
        <v>361.68153345741598</v>
      </c>
      <c r="T10" s="5">
        <v>882.2506982786532</v>
      </c>
      <c r="U10" s="9">
        <v>0.56635020128833002</v>
      </c>
      <c r="V10" s="9">
        <v>0.11167303680694896</v>
      </c>
      <c r="X10" s="6">
        <v>43098</v>
      </c>
      <c r="Y10" s="1">
        <v>1.2220518888775631</v>
      </c>
      <c r="Z10" s="1">
        <f>-Y10</f>
        <v>-1.2220518888775631</v>
      </c>
      <c r="AA10" s="6">
        <v>43098</v>
      </c>
      <c r="AB10" s="1">
        <v>1.2220518888775631</v>
      </c>
      <c r="AC10" s="1">
        <f t="shared" ref="AC10:AC15" si="5">-AB10</f>
        <v>-1.2220518888775631</v>
      </c>
    </row>
    <row r="11" spans="1:32" ht="14.1" customHeight="1" x14ac:dyDescent="0.25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0.68474096327318767</v>
      </c>
      <c r="J11" s="22">
        <v>4.9144088273195274E-2</v>
      </c>
      <c r="K11" s="21">
        <v>0.68474096327318767</v>
      </c>
      <c r="L11" s="7"/>
      <c r="X11" s="6">
        <v>43462</v>
      </c>
      <c r="Y11" s="1">
        <v>433.73124322277113</v>
      </c>
      <c r="Z11" s="1">
        <f>-Y11</f>
        <v>-433.73124322277113</v>
      </c>
      <c r="AA11" s="6">
        <v>43462</v>
      </c>
      <c r="AB11" s="1">
        <v>433.73124322277113</v>
      </c>
      <c r="AC11" s="1">
        <f t="shared" si="5"/>
        <v>-433.73124322277113</v>
      </c>
    </row>
    <row r="12" spans="1:32" ht="14.1" customHeight="1" x14ac:dyDescent="0.25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1.2711959771507582</v>
      </c>
      <c r="J12" s="22">
        <v>4.9144088273195052E-2</v>
      </c>
      <c r="K12" s="21">
        <v>0.68474096327318767</v>
      </c>
      <c r="L12" s="7"/>
      <c r="X12" s="6">
        <v>43830</v>
      </c>
      <c r="Y12" s="1">
        <v>84.696913592045235</v>
      </c>
      <c r="Z12" s="1">
        <f>-Y12</f>
        <v>-84.696913592045235</v>
      </c>
      <c r="AA12" s="6">
        <v>43830</v>
      </c>
      <c r="AB12" s="1">
        <v>84.696913592045235</v>
      </c>
      <c r="AC12" s="1">
        <f t="shared" si="5"/>
        <v>-84.696913592045235</v>
      </c>
    </row>
    <row r="13" spans="1:32" ht="14.1" customHeight="1" x14ac:dyDescent="0.25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5.9211206264875367</v>
      </c>
      <c r="J13" s="22">
        <v>2.7612406604260897E-2</v>
      </c>
      <c r="K13" s="21">
        <v>0.68474096327318767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</row>
    <row r="14" spans="1:32" ht="14.1" customHeight="1" x14ac:dyDescent="0.25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8.6944936855826889</v>
      </c>
      <c r="J14" s="22">
        <v>5.3873086961402805E-2</v>
      </c>
      <c r="K14" s="21">
        <v>0.68474096327318767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5"/>
        <v>0</v>
      </c>
    </row>
    <row r="15" spans="1:32" ht="14.1" customHeight="1" x14ac:dyDescent="0.25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9.3899512572802202</v>
      </c>
      <c r="J15" s="22">
        <v>0.74933065865893411</v>
      </c>
      <c r="K15" s="21">
        <v>3.584972357092997</v>
      </c>
      <c r="L15" s="7"/>
      <c r="X15" s="29">
        <v>44561</v>
      </c>
      <c r="Z15" s="1">
        <v>877.35007853812203</v>
      </c>
      <c r="AA15" s="29">
        <v>44925</v>
      </c>
      <c r="AB15" s="1">
        <v>118.96796894445561</v>
      </c>
      <c r="AC15" s="1">
        <f t="shared" si="5"/>
        <v>-118.96796894445561</v>
      </c>
    </row>
    <row r="16" spans="1:32" ht="14.1" customHeight="1" x14ac:dyDescent="0.25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9.2566872788553525</v>
      </c>
      <c r="J16" s="22">
        <v>0.61606668023406641</v>
      </c>
      <c r="K16" s="21">
        <v>3.9743282370375694</v>
      </c>
      <c r="L16" s="7"/>
      <c r="Z16" s="2">
        <f>IRR(Z10:Z15)</f>
        <v>0.14578386948740785</v>
      </c>
      <c r="AA16" s="29">
        <v>44925</v>
      </c>
      <c r="AC16" s="1">
        <v>1000.2997111055655</v>
      </c>
    </row>
    <row r="17" spans="1:29" ht="14.1" customHeight="1" x14ac:dyDescent="0.25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12.072263335808996</v>
      </c>
      <c r="J17" s="22">
        <v>0.31322466749827349</v>
      </c>
      <c r="K17" s="21">
        <v>3.9743282370375694</v>
      </c>
      <c r="L17" s="7"/>
      <c r="AC17" s="2">
        <f>IRR(AC10:AC16)</f>
        <v>0.11167303680694896</v>
      </c>
    </row>
    <row r="18" spans="1:29" ht="14.1" customHeight="1" x14ac:dyDescent="0.25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33.002345579130136</v>
      </c>
      <c r="J18" s="22">
        <v>-0.33267244905378135</v>
      </c>
      <c r="K18" s="21">
        <v>3.9743282370375694</v>
      </c>
      <c r="L18" s="7"/>
    </row>
    <row r="19" spans="1:29" ht="14.1" customHeight="1" x14ac:dyDescent="0.25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53.630637642544066</v>
      </c>
      <c r="J19" s="22">
        <v>-0.52137028659718254</v>
      </c>
      <c r="K19" s="21">
        <v>3.9743282370375694</v>
      </c>
      <c r="L19" s="7"/>
    </row>
    <row r="20" spans="1:29" ht="14.1" customHeight="1" x14ac:dyDescent="0.25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89.183150134755834</v>
      </c>
      <c r="J20" s="22">
        <v>-3.3372133499410666</v>
      </c>
      <c r="K20" s="21">
        <v>3.9743282370375694</v>
      </c>
      <c r="L20" s="7"/>
    </row>
    <row r="21" spans="1:29" ht="14.1" customHeight="1" x14ac:dyDescent="0.25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135.44608399294697</v>
      </c>
      <c r="J21" s="22">
        <v>-6.2924326065092941</v>
      </c>
      <c r="K21" s="21">
        <v>3.9743282370375694</v>
      </c>
      <c r="L21" s="8"/>
    </row>
    <row r="22" spans="1:29" ht="14.1" customHeight="1" x14ac:dyDescent="0.25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235.78935133450014</v>
      </c>
      <c r="J22" s="22">
        <v>-23.76951630579785</v>
      </c>
      <c r="K22" s="21">
        <v>3.9743282370375694</v>
      </c>
      <c r="L22" s="7"/>
    </row>
    <row r="23" spans="1:29" ht="14.1" customHeight="1" x14ac:dyDescent="0.25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326.42674151358142</v>
      </c>
      <c r="J23" s="22">
        <v>-11.282242962150008</v>
      </c>
      <c r="K23" s="21">
        <v>3.9743282370375694</v>
      </c>
      <c r="L23" s="7"/>
      <c r="O23" s="3"/>
    </row>
    <row r="24" spans="1:29" ht="14.1" customHeight="1" x14ac:dyDescent="0.25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408.0344344676742</v>
      </c>
      <c r="J24" s="22">
        <v>-26.918860643974483</v>
      </c>
      <c r="K24" s="21">
        <v>3.9743282370375694</v>
      </c>
      <c r="L24" s="7"/>
    </row>
    <row r="25" spans="1:29" ht="14.1" customHeight="1" x14ac:dyDescent="0.25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494.40987857135445</v>
      </c>
      <c r="J25" s="22">
        <v>-18.5705113416887</v>
      </c>
      <c r="K25" s="21">
        <v>3.9743282370375694</v>
      </c>
      <c r="L25" s="7"/>
    </row>
    <row r="26" spans="1:29" ht="14.1" customHeight="1" x14ac:dyDescent="0.25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619.37901635318542</v>
      </c>
      <c r="J26" s="22">
        <v>104.53476849931394</v>
      </c>
      <c r="K26" s="21">
        <v>3.9743282370375694</v>
      </c>
      <c r="L26" s="7"/>
    </row>
    <row r="27" spans="1:29" ht="14.1" customHeight="1" x14ac:dyDescent="0.25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684.43798014539959</v>
      </c>
      <c r="J27" s="22">
        <v>169.59373229152811</v>
      </c>
      <c r="K27" s="21">
        <v>9.6299990227784029</v>
      </c>
      <c r="L27" s="7"/>
    </row>
    <row r="28" spans="1:29" ht="14.1" customHeight="1" x14ac:dyDescent="0.25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655.47061315086751</v>
      </c>
      <c r="J28" s="22">
        <v>140.62636529699603</v>
      </c>
      <c r="K28" s="21">
        <v>9.9118553365159716</v>
      </c>
      <c r="L28" s="7"/>
    </row>
    <row r="29" spans="1:29" ht="14.1" customHeight="1" x14ac:dyDescent="0.25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617.51260505059042</v>
      </c>
      <c r="J29" s="22">
        <v>99.168463419010209</v>
      </c>
      <c r="K29" s="21">
        <v>9.9118553365159716</v>
      </c>
      <c r="L29" s="7"/>
    </row>
    <row r="30" spans="1:29" ht="14.1" customHeight="1" x14ac:dyDescent="0.25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630.07053785814992</v>
      </c>
      <c r="J30" s="22">
        <v>110.420329154456</v>
      </c>
      <c r="K30" s="21">
        <v>9.9118553365159716</v>
      </c>
      <c r="L30" s="7"/>
    </row>
    <row r="31" spans="1:29" ht="14.1" customHeight="1" x14ac:dyDescent="0.25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665.88718904121754</v>
      </c>
      <c r="J31" s="22">
        <v>146.23698033752362</v>
      </c>
      <c r="K31" s="21">
        <v>10.913177846364619</v>
      </c>
      <c r="L31" s="7"/>
    </row>
    <row r="32" spans="1:29" ht="14.1" customHeight="1" x14ac:dyDescent="0.25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691.05302566953333</v>
      </c>
      <c r="J32" s="22">
        <v>171.40281696583941</v>
      </c>
      <c r="K32" s="21">
        <v>16.986053468696667</v>
      </c>
      <c r="L32" s="7"/>
    </row>
    <row r="33" spans="1:15" ht="14.1" customHeight="1" x14ac:dyDescent="0.25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727.80838150521674</v>
      </c>
      <c r="J33" s="22">
        <v>208.15817280152282</v>
      </c>
      <c r="K33" s="21">
        <v>36.938029797527662</v>
      </c>
      <c r="L33" s="7"/>
    </row>
    <row r="34" spans="1:15" ht="14.1" customHeight="1" x14ac:dyDescent="0.25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719.51538559367486</v>
      </c>
      <c r="J34" s="22">
        <v>199.86517688998094</v>
      </c>
      <c r="K34" s="21">
        <v>51.592503460557189</v>
      </c>
      <c r="L34" s="7"/>
    </row>
    <row r="35" spans="1:15" ht="14.1" customHeight="1" x14ac:dyDescent="0.25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716.39425063043598</v>
      </c>
      <c r="J35" s="22">
        <v>196.74404192674206</v>
      </c>
      <c r="K35" s="21">
        <v>63.777113765244714</v>
      </c>
      <c r="L35" s="7"/>
      <c r="O35" s="3"/>
    </row>
    <row r="36" spans="1:15" ht="14.1" customHeight="1" x14ac:dyDescent="0.25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768.48106437085028</v>
      </c>
      <c r="J36" s="22">
        <v>248.83085566715636</v>
      </c>
      <c r="K36" s="21">
        <v>107.78352318271537</v>
      </c>
      <c r="L36" s="7"/>
    </row>
    <row r="37" spans="1:15" ht="14.1" customHeight="1" x14ac:dyDescent="0.25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852.36092612169182</v>
      </c>
      <c r="J37" s="22">
        <v>332.7107174179979</v>
      </c>
      <c r="K37" s="21">
        <v>255.0058539138264</v>
      </c>
      <c r="L37" s="7"/>
    </row>
    <row r="38" spans="1:15" ht="14.1" customHeight="1" x14ac:dyDescent="0.25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908.13250307937062</v>
      </c>
      <c r="J38" s="22">
        <v>388.4822943756767</v>
      </c>
      <c r="K38" s="21">
        <v>524.76720714409589</v>
      </c>
      <c r="L38" s="7"/>
    </row>
    <row r="39" spans="1:15" ht="14.1" customHeight="1" x14ac:dyDescent="0.25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852.39979244940128</v>
      </c>
      <c r="J39" s="22">
        <v>332.74958374570735</v>
      </c>
      <c r="K39" s="21">
        <v>587.0845009465653</v>
      </c>
      <c r="L39" s="7"/>
    </row>
    <row r="40" spans="1:15" ht="14.1" customHeight="1" x14ac:dyDescent="0.25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876.49944733405198</v>
      </c>
      <c r="J40" s="22">
        <v>356.84923863035806</v>
      </c>
      <c r="K40" s="21">
        <v>729.39225380598009</v>
      </c>
      <c r="L40" s="7"/>
    </row>
    <row r="41" spans="1:15" ht="14.1" customHeight="1" x14ac:dyDescent="0.25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874.94040061990131</v>
      </c>
      <c r="J41" s="22">
        <v>355.29019191620739</v>
      </c>
      <c r="K41" s="21">
        <v>851.95172150227665</v>
      </c>
      <c r="L41" s="7"/>
    </row>
    <row r="42" spans="1:15" ht="14.1" customHeight="1" x14ac:dyDescent="0.25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877.35007853812203</v>
      </c>
      <c r="J42" s="22">
        <v>357.69986983442811</v>
      </c>
      <c r="K42" s="21">
        <v>877.35007853812203</v>
      </c>
      <c r="L42" s="7"/>
    </row>
    <row r="43" spans="1:15" ht="14.1" customHeight="1" x14ac:dyDescent="0.25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877.35007853812203</v>
      </c>
      <c r="J43" s="22">
        <v>357.69986983442811</v>
      </c>
      <c r="K43" s="21">
        <v>877.35007853812203</v>
      </c>
      <c r="L43" s="7"/>
    </row>
    <row r="44" spans="1:15" ht="14.1" customHeight="1" x14ac:dyDescent="0.25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877.35007853812203</v>
      </c>
      <c r="J44" s="22">
        <v>357.69986983442811</v>
      </c>
      <c r="K44" s="21">
        <v>877.35007853812203</v>
      </c>
      <c r="L44" s="7"/>
    </row>
    <row r="45" spans="1:15" ht="14.1" customHeight="1" x14ac:dyDescent="0.25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877.35007853812203</v>
      </c>
      <c r="J45" s="22">
        <v>357.69986983442811</v>
      </c>
      <c r="K45" s="21">
        <v>877.35007853812203</v>
      </c>
      <c r="L45" s="7"/>
    </row>
    <row r="46" spans="1:15" ht="14.1" customHeight="1" x14ac:dyDescent="0.25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877.35007853812203</v>
      </c>
      <c r="J46" s="22">
        <v>357.69986983442811</v>
      </c>
      <c r="K46" s="21">
        <v>877.35007853812203</v>
      </c>
      <c r="L46" s="7"/>
    </row>
    <row r="47" spans="1:15" ht="14.1" customHeight="1" x14ac:dyDescent="0.25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877.35007853812203</v>
      </c>
      <c r="J47" s="22">
        <v>357.69986983442811</v>
      </c>
      <c r="K47" s="21">
        <v>877.35007853812203</v>
      </c>
      <c r="L47" s="7"/>
    </row>
    <row r="48" spans="1:15" ht="14.1" customHeight="1" x14ac:dyDescent="0.25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877.35007853812203</v>
      </c>
      <c r="J48" s="22">
        <v>357.69986983442811</v>
      </c>
      <c r="K48" s="21">
        <v>877.35007853812203</v>
      </c>
      <c r="L48" s="7"/>
    </row>
    <row r="49" spans="1:11" ht="14.1" customHeight="1" x14ac:dyDescent="0.25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877.35007853812203</v>
      </c>
      <c r="J49" s="22">
        <v>357.69986983442811</v>
      </c>
      <c r="K49" s="21">
        <v>877.35007853812203</v>
      </c>
    </row>
    <row r="50" spans="1:11" ht="14.1" customHeight="1" x14ac:dyDescent="0.25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877.35007853812203</v>
      </c>
      <c r="J50" s="22">
        <v>357.69986983442811</v>
      </c>
      <c r="K50" s="21">
        <v>877.35007853812203</v>
      </c>
    </row>
    <row r="51" spans="1:11" ht="14.1" customHeight="1" x14ac:dyDescent="0.25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877.35007853812203</v>
      </c>
      <c r="J51" s="22">
        <v>357.69986983442811</v>
      </c>
      <c r="K51" s="21">
        <v>877.35007853812203</v>
      </c>
    </row>
    <row r="52" spans="1:11" ht="14.1" customHeight="1" x14ac:dyDescent="0.25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877.35007853812203</v>
      </c>
      <c r="J52" s="22">
        <v>357.69986983442811</v>
      </c>
      <c r="K52" s="21">
        <v>877.35007853812203</v>
      </c>
    </row>
    <row r="53" spans="1:11" ht="14.1" customHeight="1" x14ac:dyDescent="0.25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877.35007853812203</v>
      </c>
      <c r="J53" s="22">
        <v>357.69986983442811</v>
      </c>
      <c r="K53" s="21">
        <v>877.35007853812203</v>
      </c>
    </row>
    <row r="54" spans="1:11" ht="14.1" customHeight="1" x14ac:dyDescent="0.25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877.35007853812203</v>
      </c>
      <c r="J54" s="22">
        <v>357.69986983442811</v>
      </c>
      <c r="K54" s="21">
        <v>877.35007853812203</v>
      </c>
    </row>
    <row r="55" spans="1:11" ht="14.1" customHeight="1" x14ac:dyDescent="0.25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877.35007853812203</v>
      </c>
      <c r="J55" s="22">
        <v>357.69986983442811</v>
      </c>
      <c r="K55" s="21">
        <v>877.35007853812203</v>
      </c>
    </row>
    <row r="56" spans="1:11" ht="14.1" customHeight="1" x14ac:dyDescent="0.25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877.35007853812203</v>
      </c>
      <c r="J56" s="22">
        <v>357.69986983442811</v>
      </c>
      <c r="K56" s="21">
        <v>877.35007853812203</v>
      </c>
    </row>
    <row r="57" spans="1:11" ht="14.1" customHeight="1" x14ac:dyDescent="0.25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877.35007853812203</v>
      </c>
      <c r="J57" s="22">
        <v>357.69986983442811</v>
      </c>
      <c r="K57" s="21">
        <v>877.35007853812203</v>
      </c>
    </row>
    <row r="58" spans="1:11" ht="14.1" customHeight="1" x14ac:dyDescent="0.25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877.35007853812203</v>
      </c>
      <c r="J58" s="22">
        <v>357.69986983442811</v>
      </c>
      <c r="K58" s="21">
        <v>877.35007853812203</v>
      </c>
    </row>
    <row r="59" spans="1:11" ht="14.1" customHeight="1" x14ac:dyDescent="0.25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877.35007853812203</v>
      </c>
      <c r="J59" s="22">
        <v>357.69986983442811</v>
      </c>
      <c r="K59" s="21">
        <v>877.35007853812203</v>
      </c>
    </row>
    <row r="60" spans="1:11" ht="14.1" customHeight="1" x14ac:dyDescent="0.25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877.35007853812203</v>
      </c>
      <c r="J60" s="22">
        <v>357.69986983442811</v>
      </c>
      <c r="K60" s="21">
        <v>877.35007853812203</v>
      </c>
    </row>
    <row r="61" spans="1:11" ht="14.1" customHeight="1" x14ac:dyDescent="0.25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877.35007853812203</v>
      </c>
      <c r="J61" s="22">
        <v>357.69986983442811</v>
      </c>
      <c r="K61" s="21">
        <v>877.35007853812203</v>
      </c>
    </row>
    <row r="62" spans="1:11" ht="14.1" customHeight="1" x14ac:dyDescent="0.25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877.35007853812203</v>
      </c>
      <c r="J62" s="22">
        <v>357.69986983442811</v>
      </c>
      <c r="K62" s="21">
        <v>877.35007853812203</v>
      </c>
    </row>
    <row r="63" spans="1:11" ht="14.1" customHeight="1" x14ac:dyDescent="0.25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877.35007853812203</v>
      </c>
      <c r="J63" s="22">
        <v>357.69986983442811</v>
      </c>
      <c r="K63" s="21">
        <v>877.35007853812203</v>
      </c>
    </row>
    <row r="64" spans="1:11" ht="14.1" customHeight="1" x14ac:dyDescent="0.25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886.51821122923445</v>
      </c>
      <c r="J64" s="22">
        <v>357.69986983442811</v>
      </c>
      <c r="K64" s="21">
        <v>877.35007853812203</v>
      </c>
    </row>
    <row r="65" spans="1:11" ht="14.1" customHeight="1" x14ac:dyDescent="0.25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888.2581202399017</v>
      </c>
      <c r="J65" s="22">
        <v>358.07541224680108</v>
      </c>
      <c r="K65" s="21">
        <v>877.35007853812203</v>
      </c>
    </row>
    <row r="66" spans="1:11" ht="14.1" customHeight="1" x14ac:dyDescent="0.25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889.06059345472715</v>
      </c>
      <c r="J66" s="22">
        <v>358.87788546162653</v>
      </c>
      <c r="K66" s="21">
        <v>882.23671188523576</v>
      </c>
    </row>
    <row r="67" spans="1:11" ht="14.1" customHeight="1" x14ac:dyDescent="0.25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888.77241373971526</v>
      </c>
      <c r="J67" s="22">
        <v>358.58970574661464</v>
      </c>
      <c r="K67" s="21">
        <v>882.2506982786532</v>
      </c>
    </row>
    <row r="68" spans="1:11" ht="14.1" customHeight="1" x14ac:dyDescent="0.25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897.07631787388607</v>
      </c>
      <c r="J68" s="22">
        <v>358.16649922041609</v>
      </c>
      <c r="K68" s="21">
        <v>882.2506982786532</v>
      </c>
    </row>
    <row r="69" spans="1:11" ht="14.1" customHeight="1" x14ac:dyDescent="0.25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943.30990185782821</v>
      </c>
      <c r="J69" s="22">
        <v>356.82111378153161</v>
      </c>
      <c r="K69" s="21">
        <v>882.2506982786532</v>
      </c>
    </row>
    <row r="70" spans="1:11" ht="14.1" customHeight="1" x14ac:dyDescent="0.25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970.85035924446038</v>
      </c>
      <c r="J70" s="22">
        <v>359.62912335130193</v>
      </c>
      <c r="K70" s="21">
        <v>882.2506982786532</v>
      </c>
    </row>
    <row r="71" spans="1:11" ht="14.1" customHeight="1" x14ac:dyDescent="0.25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986.32394450499771</v>
      </c>
      <c r="J71" s="22">
        <v>362.5299513773748</v>
      </c>
      <c r="K71" s="21">
        <v>882.2506982786532</v>
      </c>
    </row>
    <row r="72" spans="1:11" ht="14.1" customHeight="1" x14ac:dyDescent="0.25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1000.2997111055655</v>
      </c>
      <c r="J72" s="22">
        <v>361.68153345741598</v>
      </c>
      <c r="K72" s="21">
        <v>882.2506982786532</v>
      </c>
    </row>
    <row r="73" spans="1:11" ht="14.1" customHeight="1" x14ac:dyDescent="0.25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1013.5600136060207</v>
      </c>
      <c r="J73" s="22">
        <v>374.94183595787115</v>
      </c>
      <c r="K73" s="21">
        <v>883.26856622885725</v>
      </c>
    </row>
    <row r="74" spans="1:11" ht="14.1" customHeight="1" x14ac:dyDescent="0.25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1020.0852817246457</v>
      </c>
      <c r="J74" s="22">
        <v>381.46710407649618</v>
      </c>
      <c r="K74" s="21">
        <v>894.60392676715401</v>
      </c>
    </row>
    <row r="75" spans="1:11" ht="14.1" customHeight="1" x14ac:dyDescent="0.25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1038.9221920577138</v>
      </c>
      <c r="J75" s="22">
        <v>400.30401440956427</v>
      </c>
      <c r="K75" s="21">
        <v>1011.6797175116274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H75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3.2" x14ac:dyDescent="0.25"/>
  <cols>
    <col min="1" max="1" width="10" style="1" customWidth="1"/>
    <col min="2" max="2" width="7.77734375" style="1" customWidth="1"/>
    <col min="3" max="3" width="5.44140625" style="1" customWidth="1"/>
    <col min="4" max="4" width="9.33203125" style="3" customWidth="1"/>
    <col min="5" max="5" width="9.21875" style="3" customWidth="1"/>
    <col min="6" max="6" width="10.77734375" style="3" customWidth="1"/>
    <col min="7" max="8" width="11.44140625" style="3" customWidth="1"/>
    <col min="9" max="9" width="12.6640625" style="1" customWidth="1"/>
    <col min="10" max="10" width="10.77734375" style="1" customWidth="1"/>
    <col min="11" max="11" width="10.77734375" style="3" customWidth="1"/>
    <col min="12" max="12" width="9.44140625" style="1" bestFit="1" customWidth="1"/>
    <col min="13" max="13" width="9" style="2"/>
    <col min="14" max="16" width="9" style="1"/>
    <col min="17" max="17" width="9.77734375" style="1" bestFit="1" customWidth="1"/>
    <col min="18" max="19" width="11.33203125" style="1" customWidth="1"/>
    <col min="20" max="21" width="11.109375" style="1" customWidth="1"/>
    <col min="22" max="22" width="10.33203125" style="1" customWidth="1"/>
    <col min="23" max="23" width="10.21875" style="1" customWidth="1"/>
    <col min="24" max="24" width="10.109375" style="1" customWidth="1"/>
    <col min="25" max="25" width="9" style="1"/>
    <col min="26" max="26" width="9.77734375" style="1" bestFit="1" customWidth="1"/>
    <col min="27" max="28" width="9" style="1"/>
    <col min="29" max="29" width="9.77734375" style="1" bestFit="1" customWidth="1"/>
    <col min="30" max="31" width="9" style="1"/>
    <col min="32" max="32" width="9.77734375" style="1" bestFit="1" customWidth="1"/>
    <col min="33" max="52" width="9" style="1"/>
    <col min="53" max="53" width="9.77734375" style="1" bestFit="1" customWidth="1"/>
    <col min="54" max="16384" width="9" style="1"/>
  </cols>
  <sheetData>
    <row r="1" spans="1:34" s="11" customFormat="1" ht="27" customHeight="1" x14ac:dyDescent="0.25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 x14ac:dyDescent="0.25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 x14ac:dyDescent="0.25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 x14ac:dyDescent="0.25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 x14ac:dyDescent="0.25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 x14ac:dyDescent="0.25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 x14ac:dyDescent="0.25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 x14ac:dyDescent="0.25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 x14ac:dyDescent="0.25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0.18231906499101025</v>
      </c>
      <c r="AH9" s="2">
        <f>IRR(AH4:AH8)</f>
        <v>0.25076496683649507</v>
      </c>
    </row>
    <row r="10" spans="1:34" ht="14.1" customHeight="1" x14ac:dyDescent="0.25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1">
        <v>1.8283260131836769</v>
      </c>
      <c r="AB10" s="1">
        <f>-AA10</f>
        <v>-1.8283260131836769</v>
      </c>
      <c r="AC10" s="6">
        <v>43098</v>
      </c>
      <c r="AD10" s="1">
        <v>1.8283260131836769</v>
      </c>
      <c r="AE10" s="1">
        <f t="shared" ref="AE10:AE15" si="3">-AD10</f>
        <v>-1.8283260131836769</v>
      </c>
    </row>
    <row r="11" spans="1:34" ht="14.1" customHeight="1" x14ac:dyDescent="0.25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Z11" s="6">
        <v>43462</v>
      </c>
      <c r="AA11" s="1">
        <v>672.01613508174762</v>
      </c>
      <c r="AB11" s="1">
        <f>-AA11</f>
        <v>-672.01613508174762</v>
      </c>
      <c r="AC11" s="6">
        <v>43462</v>
      </c>
      <c r="AD11" s="1">
        <v>672.01613508174762</v>
      </c>
      <c r="AE11" s="1">
        <f t="shared" si="3"/>
        <v>-672.01613508174762</v>
      </c>
    </row>
    <row r="12" spans="1:34" ht="14.1" customHeight="1" x14ac:dyDescent="0.25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1">
        <v>158.87923971358168</v>
      </c>
      <c r="AB12" s="1">
        <f>-AA12</f>
        <v>-158.87923971358168</v>
      </c>
      <c r="AC12" s="6">
        <v>43830</v>
      </c>
      <c r="AD12" s="1">
        <v>158.87923971358168</v>
      </c>
      <c r="AE12" s="1">
        <f t="shared" si="3"/>
        <v>-158.87923971358168</v>
      </c>
    </row>
    <row r="13" spans="1:34" ht="14.1" customHeight="1" x14ac:dyDescent="0.25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 x14ac:dyDescent="0.25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 x14ac:dyDescent="0.25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1579.9723250738123</v>
      </c>
      <c r="AC15" s="29">
        <v>44925</v>
      </c>
      <c r="AD15" s="1">
        <v>115.68877781628487</v>
      </c>
      <c r="AE15" s="1">
        <f t="shared" si="3"/>
        <v>-115.68877781628487</v>
      </c>
    </row>
    <row r="16" spans="1:34" ht="14.1" customHeight="1" x14ac:dyDescent="0.25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0.18231906499101025</v>
      </c>
      <c r="AC16" s="29">
        <v>44925</v>
      </c>
      <c r="AE16" s="1">
        <v>1701.127830360952</v>
      </c>
    </row>
    <row r="17" spans="1:31" ht="14.1" customHeight="1" x14ac:dyDescent="0.25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</row>
    <row r="18" spans="1:31" ht="14.1" customHeight="1" x14ac:dyDescent="0.25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</row>
    <row r="19" spans="1:31" ht="14.1" customHeight="1" x14ac:dyDescent="0.25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1" ht="14.1" customHeight="1" x14ac:dyDescent="0.25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1" ht="14.1" customHeight="1" x14ac:dyDescent="0.25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1" ht="14.1" customHeight="1" x14ac:dyDescent="0.25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1" ht="14.1" customHeight="1" x14ac:dyDescent="0.25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1" ht="14.1" customHeight="1" x14ac:dyDescent="0.25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1" ht="14.1" customHeight="1" x14ac:dyDescent="0.25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1" ht="14.1" customHeight="1" x14ac:dyDescent="0.25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1" ht="14.1" customHeight="1" x14ac:dyDescent="0.25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1" ht="14.1" customHeight="1" x14ac:dyDescent="0.25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1" ht="14.1" customHeight="1" x14ac:dyDescent="0.25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1" ht="14.1" customHeight="1" x14ac:dyDescent="0.25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1" ht="14.1" customHeight="1" x14ac:dyDescent="0.25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1" ht="14.1" customHeight="1" x14ac:dyDescent="0.25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 x14ac:dyDescent="0.25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 x14ac:dyDescent="0.25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 x14ac:dyDescent="0.25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 x14ac:dyDescent="0.25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 x14ac:dyDescent="0.25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 x14ac:dyDescent="0.25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 x14ac:dyDescent="0.25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 x14ac:dyDescent="0.25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 x14ac:dyDescent="0.25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 x14ac:dyDescent="0.25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 x14ac:dyDescent="0.25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 x14ac:dyDescent="0.25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 x14ac:dyDescent="0.25">
      <c r="A45" s="15">
        <v>44104</v>
      </c>
      <c r="B45" s="25">
        <v>1.474</v>
      </c>
      <c r="C45" s="20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 x14ac:dyDescent="0.25">
      <c r="A46" s="15">
        <v>44134</v>
      </c>
      <c r="B46" s="25">
        <v>1.4810000000000001</v>
      </c>
      <c r="C46" s="20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 x14ac:dyDescent="0.25">
      <c r="A47" s="15">
        <v>44165</v>
      </c>
      <c r="B47" s="25">
        <v>1.4890000000000001</v>
      </c>
      <c r="C47" s="20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 x14ac:dyDescent="0.25">
      <c r="A48" s="15">
        <v>44196</v>
      </c>
      <c r="B48" s="25">
        <v>1.4510000000000001</v>
      </c>
      <c r="C48" s="20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 x14ac:dyDescent="0.25">
      <c r="A49" s="15">
        <v>44225</v>
      </c>
      <c r="B49" s="25">
        <v>1.456</v>
      </c>
      <c r="C49" s="20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 x14ac:dyDescent="0.25">
      <c r="A50" s="15">
        <v>44253</v>
      </c>
      <c r="B50" s="25">
        <v>1.4239999999999999</v>
      </c>
      <c r="C50" s="20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 x14ac:dyDescent="0.25">
      <c r="A51" s="15">
        <v>44286</v>
      </c>
      <c r="B51" s="25">
        <v>1.371</v>
      </c>
      <c r="C51" s="20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 x14ac:dyDescent="0.25">
      <c r="A52" s="15">
        <v>44316</v>
      </c>
      <c r="B52" s="25">
        <v>1.391</v>
      </c>
      <c r="C52" s="20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 x14ac:dyDescent="0.25">
      <c r="A53" s="15">
        <v>44347</v>
      </c>
      <c r="B53" s="25">
        <v>1.4830000400543213</v>
      </c>
      <c r="C53" s="20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 x14ac:dyDescent="0.25">
      <c r="A54" s="15">
        <v>44377</v>
      </c>
      <c r="B54" s="25">
        <v>1.5579999685287476</v>
      </c>
      <c r="C54" s="20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 x14ac:dyDescent="0.25">
      <c r="A55" s="15">
        <v>44407</v>
      </c>
      <c r="B55" s="25">
        <v>1.5850000381469727</v>
      </c>
      <c r="C55" s="20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 x14ac:dyDescent="0.25">
      <c r="A56" s="15">
        <v>44439</v>
      </c>
      <c r="B56" s="25">
        <v>1.4889999628067017</v>
      </c>
      <c r="C56" s="20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 x14ac:dyDescent="0.25">
      <c r="A57" s="15">
        <v>44469</v>
      </c>
      <c r="B57" s="25">
        <v>1.4470000267028809</v>
      </c>
      <c r="C57" s="20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 x14ac:dyDescent="0.25">
      <c r="A58" s="15">
        <v>44498</v>
      </c>
      <c r="B58" s="25">
        <v>1.4589999914169312</v>
      </c>
      <c r="C58" s="20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 x14ac:dyDescent="0.25">
      <c r="A59" s="15">
        <v>44530</v>
      </c>
      <c r="B59" s="25">
        <v>1.5770000219345093</v>
      </c>
      <c r="C59" s="20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 x14ac:dyDescent="0.25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 x14ac:dyDescent="0.25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 x14ac:dyDescent="0.25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 x14ac:dyDescent="0.25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 x14ac:dyDescent="0.25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 x14ac:dyDescent="0.25">
      <c r="A65" s="15">
        <v>44712</v>
      </c>
      <c r="B65" s="25">
        <v>1.1690000295639038</v>
      </c>
      <c r="C65" s="20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 x14ac:dyDescent="0.25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 x14ac:dyDescent="0.25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 x14ac:dyDescent="0.25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 x14ac:dyDescent="0.25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 x14ac:dyDescent="0.25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 x14ac:dyDescent="0.25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 x14ac:dyDescent="0.25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 x14ac:dyDescent="0.25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 x14ac:dyDescent="0.25">
      <c r="A74" s="15">
        <v>44985</v>
      </c>
      <c r="B74" s="25">
        <v>1.2790000438690186</v>
      </c>
      <c r="C74" s="20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 x14ac:dyDescent="0.25">
      <c r="A75" s="15">
        <v>45016</v>
      </c>
      <c r="B75" s="25">
        <v>1.4709999561309814</v>
      </c>
      <c r="C75" s="20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H75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3.2" x14ac:dyDescent="0.25"/>
  <cols>
    <col min="1" max="1" width="10" style="1" customWidth="1"/>
    <col min="2" max="2" width="7.77734375" style="1" customWidth="1"/>
    <col min="3" max="3" width="5.44140625" style="1" customWidth="1"/>
    <col min="4" max="4" width="9.33203125" style="3" customWidth="1"/>
    <col min="5" max="5" width="9.21875" style="3" customWidth="1"/>
    <col min="6" max="6" width="10.77734375" style="3" customWidth="1"/>
    <col min="7" max="8" width="11.44140625" style="3" customWidth="1"/>
    <col min="9" max="9" width="12.6640625" style="1" customWidth="1"/>
    <col min="10" max="10" width="10.77734375" style="1" customWidth="1"/>
    <col min="11" max="11" width="10.77734375" style="3" customWidth="1"/>
    <col min="12" max="12" width="9.44140625" style="1" bestFit="1" customWidth="1"/>
    <col min="13" max="13" width="9" style="2"/>
    <col min="14" max="16" width="9" style="1"/>
    <col min="17" max="17" width="9.77734375" style="1" bestFit="1" customWidth="1"/>
    <col min="18" max="19" width="11.33203125" style="1" customWidth="1"/>
    <col min="20" max="21" width="11.109375" style="1" customWidth="1"/>
    <col min="22" max="22" width="10.33203125" style="1" customWidth="1"/>
    <col min="23" max="23" width="10.21875" style="1" customWidth="1"/>
    <col min="24" max="24" width="10.109375" style="1" customWidth="1"/>
    <col min="25" max="25" width="9" style="1"/>
    <col min="26" max="26" width="9.77734375" style="1" bestFit="1" customWidth="1"/>
    <col min="27" max="28" width="9" style="1"/>
    <col min="29" max="29" width="9.77734375" style="1" bestFit="1" customWidth="1"/>
    <col min="30" max="31" width="9" style="1"/>
    <col min="32" max="32" width="9.77734375" style="1" bestFit="1" customWidth="1"/>
    <col min="33" max="52" width="9" style="1"/>
    <col min="53" max="53" width="9.77734375" style="1" bestFit="1" customWidth="1"/>
    <col min="54" max="16384" width="9" style="1"/>
  </cols>
  <sheetData>
    <row r="1" spans="1:34" s="11" customFormat="1" ht="27" customHeight="1" x14ac:dyDescent="0.25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 x14ac:dyDescent="0.25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 x14ac:dyDescent="0.25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 x14ac:dyDescent="0.25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 x14ac:dyDescent="0.25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 x14ac:dyDescent="0.25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 x14ac:dyDescent="0.25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 x14ac:dyDescent="0.25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 x14ac:dyDescent="0.25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 x14ac:dyDescent="0.25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1">
        <v>1.1609492944336848</v>
      </c>
      <c r="AB10" s="1">
        <f>-AA10</f>
        <v>-1.1609492944336848</v>
      </c>
      <c r="AC10" s="6">
        <v>43098</v>
      </c>
      <c r="AD10" s="1">
        <v>1.1609492944336848</v>
      </c>
      <c r="AE10" s="1">
        <f t="shared" ref="AE10:AE15" si="3">-AD10</f>
        <v>-1.1609492944336848</v>
      </c>
    </row>
    <row r="11" spans="1:34" ht="14.1" customHeight="1" x14ac:dyDescent="0.25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Z11" s="6">
        <v>43462</v>
      </c>
      <c r="AA11" s="1">
        <v>412.0446810616325</v>
      </c>
      <c r="AB11" s="1">
        <f>-AA11</f>
        <v>-412.0446810616325</v>
      </c>
      <c r="AC11" s="6">
        <v>43462</v>
      </c>
      <c r="AD11" s="1">
        <v>412.0446810616325</v>
      </c>
      <c r="AE11" s="1">
        <f t="shared" si="3"/>
        <v>-412.0446810616325</v>
      </c>
    </row>
    <row r="12" spans="1:34" ht="14.1" customHeight="1" x14ac:dyDescent="0.25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1">
        <v>80.462067912442933</v>
      </c>
      <c r="AB12" s="1">
        <f>-AA12</f>
        <v>-80.462067912442933</v>
      </c>
      <c r="AC12" s="6">
        <v>43830</v>
      </c>
      <c r="AD12" s="1">
        <v>80.462067912442933</v>
      </c>
      <c r="AE12" s="1">
        <f t="shared" si="3"/>
        <v>-80.462067912442933</v>
      </c>
    </row>
    <row r="13" spans="1:34" ht="14.1" customHeight="1" x14ac:dyDescent="0.25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 x14ac:dyDescent="0.25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 x14ac:dyDescent="0.25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843.52470906067049</v>
      </c>
      <c r="AC15" s="29">
        <v>44925</v>
      </c>
      <c r="AD15" s="1">
        <v>113.01957049723279</v>
      </c>
      <c r="AE15" s="1">
        <f t="shared" si="3"/>
        <v>-113.01957049723279</v>
      </c>
    </row>
    <row r="16" spans="1:34" ht="14.1" customHeight="1" x14ac:dyDescent="0.25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</row>
    <row r="17" spans="1:31" ht="14.1" customHeight="1" x14ac:dyDescent="0.25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</row>
    <row r="18" spans="1:31" ht="14.1" customHeight="1" x14ac:dyDescent="0.25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</row>
    <row r="19" spans="1:31" ht="14.1" customHeight="1" x14ac:dyDescent="0.25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1" ht="14.1" customHeight="1" x14ac:dyDescent="0.25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1" ht="14.1" customHeight="1" x14ac:dyDescent="0.25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1" ht="14.1" customHeight="1" x14ac:dyDescent="0.25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1" ht="14.1" customHeight="1" x14ac:dyDescent="0.25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1" ht="14.1" customHeight="1" x14ac:dyDescent="0.25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1" ht="14.1" customHeight="1" x14ac:dyDescent="0.25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1" ht="14.1" customHeight="1" x14ac:dyDescent="0.25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1" ht="14.1" customHeight="1" x14ac:dyDescent="0.25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1" ht="14.1" customHeight="1" x14ac:dyDescent="0.25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1" ht="14.1" customHeight="1" x14ac:dyDescent="0.25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1" ht="14.1" customHeight="1" x14ac:dyDescent="0.25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1" ht="14.1" customHeight="1" x14ac:dyDescent="0.25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1" ht="14.1" customHeight="1" x14ac:dyDescent="0.25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 x14ac:dyDescent="0.25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 x14ac:dyDescent="0.25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 x14ac:dyDescent="0.25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 x14ac:dyDescent="0.25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 x14ac:dyDescent="0.25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 x14ac:dyDescent="0.25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 x14ac:dyDescent="0.25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 x14ac:dyDescent="0.25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 x14ac:dyDescent="0.25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 x14ac:dyDescent="0.25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 x14ac:dyDescent="0.25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 x14ac:dyDescent="0.25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 x14ac:dyDescent="0.25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 x14ac:dyDescent="0.25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 x14ac:dyDescent="0.25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 x14ac:dyDescent="0.25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 x14ac:dyDescent="0.25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 x14ac:dyDescent="0.25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 x14ac:dyDescent="0.25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 x14ac:dyDescent="0.25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 x14ac:dyDescent="0.25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 x14ac:dyDescent="0.25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 x14ac:dyDescent="0.25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 x14ac:dyDescent="0.25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 x14ac:dyDescent="0.25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 x14ac:dyDescent="0.25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 x14ac:dyDescent="0.25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 x14ac:dyDescent="0.25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 x14ac:dyDescent="0.25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 x14ac:dyDescent="0.25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 x14ac:dyDescent="0.25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 x14ac:dyDescent="0.25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 x14ac:dyDescent="0.25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 x14ac:dyDescent="0.25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 x14ac:dyDescent="0.25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 x14ac:dyDescent="0.25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 x14ac:dyDescent="0.25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 x14ac:dyDescent="0.25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 x14ac:dyDescent="0.25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 x14ac:dyDescent="0.25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 x14ac:dyDescent="0.25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 x14ac:dyDescent="0.25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 x14ac:dyDescent="0.25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B050"/>
  </sheetPr>
  <dimension ref="A1:AH75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3.2" x14ac:dyDescent="0.25"/>
  <cols>
    <col min="1" max="1" width="10" style="1" customWidth="1"/>
    <col min="2" max="2" width="7.77734375" style="1" customWidth="1"/>
    <col min="3" max="3" width="5.44140625" style="1" customWidth="1"/>
    <col min="4" max="4" width="9" style="1" customWidth="1"/>
    <col min="5" max="5" width="11.44140625" style="1" customWidth="1"/>
    <col min="6" max="6" width="9.33203125" style="3" customWidth="1"/>
    <col min="7" max="7" width="9.21875" style="3" customWidth="1"/>
    <col min="8" max="8" width="10.77734375" style="3" customWidth="1"/>
    <col min="9" max="10" width="11.44140625" style="3" customWidth="1"/>
    <col min="11" max="11" width="12.6640625" style="1" customWidth="1"/>
    <col min="12" max="12" width="10.77734375" style="1" customWidth="1"/>
    <col min="13" max="13" width="10.77734375" style="3" customWidth="1"/>
    <col min="14" max="14" width="9.44140625" style="1" bestFit="1" customWidth="1"/>
    <col min="15" max="15" width="9" style="2"/>
    <col min="16" max="16" width="9" style="1"/>
    <col min="17" max="17" width="9.77734375" style="1" bestFit="1" customWidth="1"/>
    <col min="18" max="19" width="11.33203125" style="1" customWidth="1"/>
    <col min="20" max="21" width="11.109375" style="1" customWidth="1"/>
    <col min="22" max="22" width="10.33203125" style="1" customWidth="1"/>
    <col min="23" max="23" width="10.21875" style="1" customWidth="1"/>
    <col min="24" max="24" width="10.109375" style="1" customWidth="1"/>
    <col min="25" max="25" width="9" style="1"/>
    <col min="26" max="26" width="9.77734375" style="1" bestFit="1" customWidth="1"/>
    <col min="27" max="28" width="9" style="1"/>
    <col min="29" max="29" width="9.77734375" style="1" bestFit="1" customWidth="1"/>
    <col min="30" max="31" width="9" style="1"/>
    <col min="32" max="32" width="9.77734375" style="1" bestFit="1" customWidth="1"/>
    <col min="33" max="52" width="9" style="1"/>
    <col min="53" max="53" width="9.77734375" style="1" bestFit="1" customWidth="1"/>
    <col min="54" max="55" width="9" style="1"/>
    <col min="56" max="56" width="10.21875" style="1" bestFit="1" customWidth="1"/>
    <col min="57" max="57" width="9.33203125" style="1" bestFit="1" customWidth="1"/>
    <col min="58" max="16384" width="9" style="1"/>
  </cols>
  <sheetData>
    <row r="1" spans="1:34" s="11" customFormat="1" ht="27" customHeight="1" x14ac:dyDescent="0.25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 x14ac:dyDescent="0.25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 x14ac:dyDescent="0.25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 x14ac:dyDescent="0.25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:AE6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 x14ac:dyDescent="0.25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si="1"/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 x14ac:dyDescent="0.25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1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 x14ac:dyDescent="0.25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 x14ac:dyDescent="0.25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 x14ac:dyDescent="0.25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 x14ac:dyDescent="0.25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1">
        <v>0.57621376243097611</v>
      </c>
      <c r="AB10" s="1">
        <f>-AA10</f>
        <v>-0.57621376243097611</v>
      </c>
      <c r="AC10" s="6">
        <v>43098</v>
      </c>
      <c r="AD10" s="1">
        <v>0.57621376243097611</v>
      </c>
      <c r="AE10" s="1">
        <f t="shared" ref="AE10:AE15" si="3">-AD10</f>
        <v>-0.57621376243097611</v>
      </c>
    </row>
    <row r="11" spans="1:34" ht="14.1" customHeight="1" x14ac:dyDescent="0.25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Z11" s="6">
        <v>43462</v>
      </c>
      <c r="AA11" s="1">
        <v>262.72397636432083</v>
      </c>
      <c r="AB11" s="1">
        <f>-AA11</f>
        <v>-262.72397636432083</v>
      </c>
      <c r="AC11" s="6">
        <v>43462</v>
      </c>
      <c r="AD11" s="1">
        <v>262.72397636432083</v>
      </c>
      <c r="AE11" s="1">
        <f t="shared" si="3"/>
        <v>-262.72397636432083</v>
      </c>
    </row>
    <row r="12" spans="1:34" ht="14.1" customHeight="1" x14ac:dyDescent="0.25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Z12" s="6">
        <v>43830</v>
      </c>
      <c r="AA12" s="1">
        <v>43.135897352006509</v>
      </c>
      <c r="AB12" s="1">
        <f>-AA12</f>
        <v>-43.135897352006509</v>
      </c>
      <c r="AC12" s="6">
        <v>43830</v>
      </c>
      <c r="AD12" s="1">
        <v>43.135897352006509</v>
      </c>
      <c r="AE12" s="1">
        <f t="shared" si="3"/>
        <v>-43.135897352006509</v>
      </c>
    </row>
    <row r="13" spans="1:34" ht="14.1" customHeight="1" x14ac:dyDescent="0.25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 x14ac:dyDescent="0.25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 x14ac:dyDescent="0.25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1">
        <v>498.005167388789</v>
      </c>
      <c r="AC15" s="29">
        <v>44925</v>
      </c>
      <c r="AD15" s="1">
        <v>11.079325740253353</v>
      </c>
      <c r="AE15" s="1">
        <f t="shared" si="3"/>
        <v>-11.079325740253353</v>
      </c>
    </row>
    <row r="16" spans="1:34" ht="14.1" customHeight="1" x14ac:dyDescent="0.25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</row>
    <row r="17" spans="1:31" ht="14.1" customHeight="1" x14ac:dyDescent="0.25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</row>
    <row r="18" spans="1:31" ht="14.1" customHeight="1" x14ac:dyDescent="0.25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</row>
    <row r="19" spans="1:31" ht="14.1" customHeight="1" x14ac:dyDescent="0.25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</row>
    <row r="20" spans="1:31" ht="14.1" customHeight="1" x14ac:dyDescent="0.25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</row>
    <row r="21" spans="1:31" ht="14.1" customHeight="1" x14ac:dyDescent="0.25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</row>
    <row r="22" spans="1:31" ht="14.1" customHeight="1" x14ac:dyDescent="0.25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</row>
    <row r="23" spans="1:31" ht="14.1" customHeight="1" x14ac:dyDescent="0.25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</row>
    <row r="24" spans="1:31" ht="14.1" customHeight="1" x14ac:dyDescent="0.25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</row>
    <row r="25" spans="1:31" ht="14.1" customHeight="1" x14ac:dyDescent="0.25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</row>
    <row r="26" spans="1:31" ht="14.1" customHeight="1" x14ac:dyDescent="0.25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</row>
    <row r="27" spans="1:31" ht="14.1" customHeight="1" x14ac:dyDescent="0.25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</row>
    <row r="28" spans="1:31" ht="14.1" customHeight="1" x14ac:dyDescent="0.25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</row>
    <row r="29" spans="1:31" ht="14.1" customHeight="1" x14ac:dyDescent="0.25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1" ht="14.1" customHeight="1" x14ac:dyDescent="0.25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1" ht="14.1" customHeight="1" x14ac:dyDescent="0.25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1" ht="14.1" customHeight="1" x14ac:dyDescent="0.25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 x14ac:dyDescent="0.25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 x14ac:dyDescent="0.25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 x14ac:dyDescent="0.25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 x14ac:dyDescent="0.25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 x14ac:dyDescent="0.25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 x14ac:dyDescent="0.25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 x14ac:dyDescent="0.25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 x14ac:dyDescent="0.25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 x14ac:dyDescent="0.25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 x14ac:dyDescent="0.25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 x14ac:dyDescent="0.25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 x14ac:dyDescent="0.25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 x14ac:dyDescent="0.25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 x14ac:dyDescent="0.25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 x14ac:dyDescent="0.25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 x14ac:dyDescent="0.25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 x14ac:dyDescent="0.25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 x14ac:dyDescent="0.25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 x14ac:dyDescent="0.25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 x14ac:dyDescent="0.25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 x14ac:dyDescent="0.25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 x14ac:dyDescent="0.25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 x14ac:dyDescent="0.25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 x14ac:dyDescent="0.25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 x14ac:dyDescent="0.25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 x14ac:dyDescent="0.25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 x14ac:dyDescent="0.25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 x14ac:dyDescent="0.25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 x14ac:dyDescent="0.25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 x14ac:dyDescent="0.25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 x14ac:dyDescent="0.25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 x14ac:dyDescent="0.25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 x14ac:dyDescent="0.25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 x14ac:dyDescent="0.25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 x14ac:dyDescent="0.25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 x14ac:dyDescent="0.25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 x14ac:dyDescent="0.25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 x14ac:dyDescent="0.25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 x14ac:dyDescent="0.25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 x14ac:dyDescent="0.25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 x14ac:dyDescent="0.25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 x14ac:dyDescent="0.25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 x14ac:dyDescent="0.25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B050"/>
  </sheetPr>
  <dimension ref="A1:AF75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3.2" x14ac:dyDescent="0.25"/>
  <cols>
    <col min="1" max="1" width="10" style="1" customWidth="1"/>
    <col min="2" max="2" width="7.77734375" style="1" customWidth="1"/>
    <col min="3" max="3" width="5.44140625" style="1" customWidth="1"/>
    <col min="4" max="4" width="9.33203125" style="3" customWidth="1"/>
    <col min="5" max="5" width="9.21875" style="3" customWidth="1"/>
    <col min="6" max="6" width="10.77734375" style="3" customWidth="1"/>
    <col min="7" max="8" width="11.44140625" style="3" customWidth="1"/>
    <col min="9" max="9" width="12.6640625" style="1" customWidth="1"/>
    <col min="10" max="10" width="10.77734375" style="1" customWidth="1"/>
    <col min="11" max="11" width="10.77734375" style="3" customWidth="1"/>
    <col min="12" max="12" width="9.44140625" style="1" bestFit="1" customWidth="1"/>
    <col min="13" max="13" width="9" style="2"/>
    <col min="14" max="14" width="9" style="1"/>
    <col min="15" max="15" width="9.77734375" style="1" bestFit="1" customWidth="1"/>
    <col min="16" max="17" width="11.33203125" style="1" customWidth="1"/>
    <col min="18" max="19" width="11.109375" style="1" customWidth="1"/>
    <col min="20" max="20" width="10.33203125" style="1" customWidth="1"/>
    <col min="21" max="21" width="10.21875" style="1" customWidth="1"/>
    <col min="22" max="22" width="10.109375" style="1" customWidth="1"/>
    <col min="23" max="23" width="9" style="1"/>
    <col min="24" max="24" width="9.77734375" style="1" bestFit="1" customWidth="1"/>
    <col min="25" max="26" width="9" style="1"/>
    <col min="27" max="27" width="9.77734375" style="1" bestFit="1" customWidth="1"/>
    <col min="28" max="29" width="9" style="1"/>
    <col min="30" max="30" width="9.77734375" style="1" bestFit="1" customWidth="1"/>
    <col min="31" max="50" width="9" style="1"/>
    <col min="51" max="51" width="9.77734375" style="1" bestFit="1" customWidth="1"/>
    <col min="52" max="16384" width="9" style="1"/>
  </cols>
  <sheetData>
    <row r="1" spans="1:32" s="11" customFormat="1" ht="27" customHeight="1" x14ac:dyDescent="0.25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 x14ac:dyDescent="0.25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 x14ac:dyDescent="0.25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 x14ac:dyDescent="0.25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2.4278224531545677E-2</v>
      </c>
      <c r="Z4" s="7">
        <f t="shared" ref="Z4:Z5" si="0">0-Y4</f>
        <v>-2.4278224531545677E-2</v>
      </c>
      <c r="AA4" s="6">
        <v>43098</v>
      </c>
      <c r="AB4" s="1">
        <f>VLOOKUP(AA4,O:P,2,)</f>
        <v>2.4278224531545677E-2</v>
      </c>
      <c r="AC4" s="1">
        <f t="shared" ref="AC4:AC6" si="1">0-AB4</f>
        <v>-2.4278224531545677E-2</v>
      </c>
      <c r="AD4" s="6">
        <v>43098</v>
      </c>
      <c r="AE4" s="7">
        <f>VLOOKUP(AD4,O:P,2,)</f>
        <v>2.4278224531545677E-2</v>
      </c>
      <c r="AF4" s="7">
        <f t="shared" ref="AF4:AF7" si="2">0-AE4</f>
        <v>-2.4278224531545677E-2</v>
      </c>
    </row>
    <row r="5" spans="1:32" ht="14.1" customHeight="1" x14ac:dyDescent="0.25">
      <c r="A5" s="15">
        <v>42886</v>
      </c>
      <c r="B5" s="25">
        <v>0.97</v>
      </c>
      <c r="C5" s="20">
        <v>0.99024999999999985</v>
      </c>
      <c r="D5" s="21">
        <v>1.287083671874977E-2</v>
      </c>
      <c r="E5" s="22">
        <v>1.3268903833762649E-2</v>
      </c>
      <c r="F5" s="22">
        <v>1.3268903833762649E-2</v>
      </c>
      <c r="G5" s="22">
        <v>1.287083671874977E-2</v>
      </c>
      <c r="H5" s="22">
        <v>1.287083671874977E-2</v>
      </c>
      <c r="I5" s="22">
        <v>1.287083671874977E-2</v>
      </c>
      <c r="J5" s="22">
        <v>0</v>
      </c>
      <c r="K5" s="21">
        <v>0</v>
      </c>
      <c r="L5" s="7"/>
      <c r="O5" s="6">
        <v>43098</v>
      </c>
      <c r="P5" s="10">
        <v>2.4278224531545677E-2</v>
      </c>
      <c r="Q5" s="5">
        <v>2.4278224531545677E-2</v>
      </c>
      <c r="R5" s="5">
        <v>2.5273392319077874E-2</v>
      </c>
      <c r="S5" s="5">
        <v>9.9516778753219737E-4</v>
      </c>
      <c r="T5" s="5">
        <v>1.3866004506281967E-2</v>
      </c>
      <c r="U5" s="9">
        <v>4.0990138559726053E-2</v>
      </c>
      <c r="V5" s="9">
        <v>0</v>
      </c>
      <c r="X5" s="6">
        <v>43462</v>
      </c>
      <c r="Y5" s="7">
        <f>VLOOKUP(X5,O:P,2,)</f>
        <v>94.666167723656173</v>
      </c>
      <c r="Z5" s="7">
        <f t="shared" si="0"/>
        <v>-94.666167723656173</v>
      </c>
      <c r="AA5" s="6">
        <v>43462</v>
      </c>
      <c r="AB5" s="1">
        <f>VLOOKUP(AA5,O:P,2,)</f>
        <v>94.666167723656173</v>
      </c>
      <c r="AC5" s="1">
        <f t="shared" si="1"/>
        <v>-94.666167723656173</v>
      </c>
      <c r="AD5" s="6">
        <v>43462</v>
      </c>
      <c r="AE5" s="7">
        <f>VLOOKUP(AD5,O:P,2,)</f>
        <v>94.666167723656173</v>
      </c>
      <c r="AF5" s="7">
        <f t="shared" si="2"/>
        <v>-94.666167723656173</v>
      </c>
    </row>
    <row r="6" spans="1:32" ht="14.1" customHeight="1" x14ac:dyDescent="0.25">
      <c r="A6" s="15">
        <v>42916</v>
      </c>
      <c r="B6" s="25">
        <v>1.0449999999999999</v>
      </c>
      <c r="C6" s="20">
        <v>0.99428000000000039</v>
      </c>
      <c r="D6" s="21">
        <v>-1.3866004506281967E-2</v>
      </c>
      <c r="E6" s="22">
        <v>-1.3268903833762649E-2</v>
      </c>
      <c r="F6" s="22">
        <v>0</v>
      </c>
      <c r="G6" s="22">
        <v>0</v>
      </c>
      <c r="H6" s="22">
        <v>1.287083671874977E-2</v>
      </c>
      <c r="I6" s="22">
        <v>1.3866004506281967E-2</v>
      </c>
      <c r="J6" s="22">
        <v>9.9516778753219737E-4</v>
      </c>
      <c r="K6" s="21">
        <v>1.3866004506281967E-2</v>
      </c>
      <c r="L6" s="7"/>
      <c r="O6" s="6">
        <v>43462</v>
      </c>
      <c r="P6" s="10">
        <v>94.666167723656173</v>
      </c>
      <c r="Q6" s="5">
        <v>94.690445948187715</v>
      </c>
      <c r="R6" s="5">
        <v>90.66966221875505</v>
      </c>
      <c r="S6" s="5">
        <v>-4.0207837294326652</v>
      </c>
      <c r="T6" s="5">
        <v>0.14549058520038957</v>
      </c>
      <c r="U6" s="9">
        <v>-4.2462401451068665E-2</v>
      </c>
      <c r="V6" s="9">
        <v>-4.2451979014382024E-2</v>
      </c>
      <c r="X6" s="6">
        <v>43462</v>
      </c>
      <c r="Z6" s="7">
        <v>90.66966221875505</v>
      </c>
      <c r="AA6" s="6">
        <v>43830</v>
      </c>
      <c r="AB6" s="1">
        <f>VLOOKUP(AA6,O:P,2,)</f>
        <v>17.77547467858912</v>
      </c>
      <c r="AC6" s="1">
        <f t="shared" si="1"/>
        <v>-17.77547467858912</v>
      </c>
      <c r="AD6" s="6">
        <v>43830</v>
      </c>
      <c r="AE6" s="7">
        <f>VLOOKUP(AD6,O:P,2,)</f>
        <v>17.77547467858912</v>
      </c>
      <c r="AF6" s="7">
        <f t="shared" si="2"/>
        <v>-17.77547467858912</v>
      </c>
    </row>
    <row r="7" spans="1:32" ht="14.1" customHeight="1" x14ac:dyDescent="0.25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1.287083671874977E-2</v>
      </c>
      <c r="I7" s="22">
        <v>1.3866004506281967E-2</v>
      </c>
      <c r="J7" s="22">
        <v>9.9516778753219737E-4</v>
      </c>
      <c r="K7" s="21">
        <v>1.3866004506281967E-2</v>
      </c>
      <c r="L7" s="7"/>
      <c r="O7" s="6">
        <v>43830</v>
      </c>
      <c r="P7" s="10">
        <v>17.77547467858912</v>
      </c>
      <c r="Q7" s="5">
        <v>112.46592062677684</v>
      </c>
      <c r="R7" s="5">
        <v>170.61765530497394</v>
      </c>
      <c r="S7" s="5">
        <v>58.151734678197101</v>
      </c>
      <c r="T7" s="5">
        <v>13.080350968102451</v>
      </c>
      <c r="U7" s="9">
        <v>0.51706094036411454</v>
      </c>
      <c r="V7" s="9">
        <v>0.25170780627955569</v>
      </c>
      <c r="Z7" s="8">
        <f>IRR(Z4:Z6)</f>
        <v>-4.2451979014382024E-2</v>
      </c>
      <c r="AA7" s="6">
        <v>43830</v>
      </c>
      <c r="AC7" s="1">
        <v>170.61765530497394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 x14ac:dyDescent="0.25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1.287083671874977E-2</v>
      </c>
      <c r="I8" s="22">
        <v>1.3866004506281967E-2</v>
      </c>
      <c r="J8" s="22">
        <v>9.9516778753219737E-4</v>
      </c>
      <c r="K8" s="21">
        <v>1.3866004506281967E-2</v>
      </c>
      <c r="L8" s="7"/>
      <c r="O8" s="6">
        <v>44196</v>
      </c>
      <c r="P8" s="10">
        <v>0</v>
      </c>
      <c r="Q8" s="5">
        <v>112.46592062677684</v>
      </c>
      <c r="R8" s="5">
        <v>199.65691365838731</v>
      </c>
      <c r="S8" s="5">
        <v>87.190993031610475</v>
      </c>
      <c r="T8" s="5">
        <v>199.65691365838731</v>
      </c>
      <c r="U8" s="9">
        <v>0.77526589873351648</v>
      </c>
      <c r="V8" s="9">
        <v>0.22266839566450281</v>
      </c>
      <c r="AC8" s="2">
        <f>IRR(AC4:AC7)</f>
        <v>0.25170780627955569</v>
      </c>
      <c r="AD8" s="6">
        <v>44196</v>
      </c>
      <c r="AF8" s="7">
        <v>199.65691365838731</v>
      </c>
    </row>
    <row r="9" spans="1:32" ht="14.1" customHeight="1" x14ac:dyDescent="0.25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1.287083671874977E-2</v>
      </c>
      <c r="I9" s="22">
        <v>1.3866004506281967E-2</v>
      </c>
      <c r="J9" s="22">
        <v>9.9516778753219737E-4</v>
      </c>
      <c r="K9" s="21">
        <v>1.3866004506281967E-2</v>
      </c>
      <c r="L9" s="7"/>
      <c r="O9" s="29">
        <v>44561</v>
      </c>
      <c r="P9" s="10">
        <v>0</v>
      </c>
      <c r="Q9" s="5">
        <v>112.46592062677684</v>
      </c>
      <c r="R9" s="5">
        <v>199.65691365838731</v>
      </c>
      <c r="S9" s="5">
        <v>87.190993031610475</v>
      </c>
      <c r="T9" s="5">
        <v>199.65691365838731</v>
      </c>
      <c r="U9" s="9">
        <v>0.77526589873351648</v>
      </c>
      <c r="V9" s="9">
        <v>0.1606840958974145</v>
      </c>
      <c r="AF9" s="2">
        <f>IRR(AF4:AF8)</f>
        <v>0.22266839566450281</v>
      </c>
    </row>
    <row r="10" spans="1:32" ht="14.1" customHeight="1" x14ac:dyDescent="0.25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1.287083671874977E-2</v>
      </c>
      <c r="I10" s="22">
        <v>1.3866004506281967E-2</v>
      </c>
      <c r="J10" s="22">
        <v>9.9516778753219737E-4</v>
      </c>
      <c r="K10" s="21">
        <v>1.3866004506281967E-2</v>
      </c>
      <c r="L10" s="7"/>
      <c r="O10" s="29">
        <v>44925</v>
      </c>
      <c r="P10" s="10">
        <v>15.442674471379846</v>
      </c>
      <c r="Q10" s="5">
        <v>127.90859509815668</v>
      </c>
      <c r="R10" s="5">
        <v>215.75971609067892</v>
      </c>
      <c r="S10" s="5">
        <v>87.85112099252224</v>
      </c>
      <c r="T10" s="5">
        <v>199.93133335406083</v>
      </c>
      <c r="U10" s="9">
        <v>0.6868273467088396</v>
      </c>
      <c r="V10" s="9">
        <v>0.12416821318102267</v>
      </c>
      <c r="X10" s="6">
        <v>43098</v>
      </c>
      <c r="Y10" s="1">
        <v>2.4278224531545677E-2</v>
      </c>
      <c r="Z10" s="1">
        <f>-Y10</f>
        <v>-2.4278224531545677E-2</v>
      </c>
      <c r="AA10" s="6">
        <v>43098</v>
      </c>
      <c r="AB10" s="1">
        <v>2.4278224531545677E-2</v>
      </c>
      <c r="AC10" s="1">
        <f t="shared" ref="AC10:AC15" si="3">-AB10</f>
        <v>-2.4278224531545677E-2</v>
      </c>
    </row>
    <row r="11" spans="1:32" ht="14.1" customHeight="1" x14ac:dyDescent="0.25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1.287083671874977E-2</v>
      </c>
      <c r="I11" s="22">
        <v>1.3866004506281967E-2</v>
      </c>
      <c r="J11" s="22">
        <v>9.9516778753219737E-4</v>
      </c>
      <c r="K11" s="21">
        <v>1.3866004506281967E-2</v>
      </c>
      <c r="L11" s="7"/>
      <c r="X11" s="6">
        <v>43462</v>
      </c>
      <c r="Y11" s="1">
        <v>94.666167723656173</v>
      </c>
      <c r="Z11" s="1">
        <f>-Y11</f>
        <v>-94.666167723656173</v>
      </c>
      <c r="AA11" s="6">
        <v>43462</v>
      </c>
      <c r="AB11" s="1">
        <v>94.666167723656173</v>
      </c>
      <c r="AC11" s="1">
        <f t="shared" si="3"/>
        <v>-94.666167723656173</v>
      </c>
    </row>
    <row r="12" spans="1:32" ht="14.1" customHeight="1" x14ac:dyDescent="0.25">
      <c r="A12" s="15">
        <v>43098</v>
      </c>
      <c r="B12" s="25">
        <v>1.0349999999999999</v>
      </c>
      <c r="C12" s="20">
        <v>1.0544514285714288</v>
      </c>
      <c r="D12" s="21">
        <v>1.1407387812795907E-2</v>
      </c>
      <c r="E12" s="22">
        <v>1.1021630737000876E-2</v>
      </c>
      <c r="F12" s="22">
        <v>1.1021630737000876E-2</v>
      </c>
      <c r="G12" s="22">
        <v>1.1407387812795907E-2</v>
      </c>
      <c r="H12" s="22">
        <v>2.4278224531545677E-2</v>
      </c>
      <c r="I12" s="22">
        <v>2.5273392319077874E-2</v>
      </c>
      <c r="J12" s="22">
        <v>9.9516778753219737E-4</v>
      </c>
      <c r="K12" s="21">
        <v>1.3866004506281967E-2</v>
      </c>
      <c r="L12" s="7"/>
      <c r="X12" s="6">
        <v>43830</v>
      </c>
      <c r="Y12" s="1">
        <v>17.77547467858912</v>
      </c>
      <c r="Z12" s="1">
        <f>-Y12</f>
        <v>-17.77547467858912</v>
      </c>
      <c r="AA12" s="6">
        <v>43830</v>
      </c>
      <c r="AB12" s="1">
        <v>17.77547467858912</v>
      </c>
      <c r="AC12" s="1">
        <f t="shared" si="3"/>
        <v>-17.77547467858912</v>
      </c>
    </row>
    <row r="13" spans="1:32" ht="14.1" customHeight="1" x14ac:dyDescent="0.25">
      <c r="A13" s="15">
        <v>43131</v>
      </c>
      <c r="B13" s="25">
        <v>0.997</v>
      </c>
      <c r="C13" s="20">
        <v>1.0518984771573605</v>
      </c>
      <c r="D13" s="21">
        <v>0.25645583867932426</v>
      </c>
      <c r="E13" s="22">
        <v>0.25722752124305343</v>
      </c>
      <c r="F13" s="22">
        <v>0.26824915198005428</v>
      </c>
      <c r="G13" s="22">
        <v>0.26744440452411411</v>
      </c>
      <c r="H13" s="22">
        <v>0.28073406321086991</v>
      </c>
      <c r="I13" s="22">
        <v>0.28131040903039606</v>
      </c>
      <c r="J13" s="22">
        <v>5.7634581952614727E-4</v>
      </c>
      <c r="K13" s="21">
        <v>1.3866004506281967E-2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3"/>
        <v>0</v>
      </c>
    </row>
    <row r="14" spans="1:32" ht="14.1" customHeight="1" x14ac:dyDescent="0.25">
      <c r="A14" s="15">
        <v>43159</v>
      </c>
      <c r="B14" s="25">
        <v>1.002</v>
      </c>
      <c r="C14" s="20">
        <v>1.0440990566037738</v>
      </c>
      <c r="D14" s="21">
        <v>0.11565083952941911</v>
      </c>
      <c r="E14" s="22">
        <v>0.11541999953035839</v>
      </c>
      <c r="F14" s="22">
        <v>0.3836691515104127</v>
      </c>
      <c r="G14" s="22">
        <v>0.38443648981343354</v>
      </c>
      <c r="H14" s="22">
        <v>0.39638490274028904</v>
      </c>
      <c r="I14" s="22">
        <v>0.39830249431971548</v>
      </c>
      <c r="J14" s="22">
        <v>1.9175915794264475E-3</v>
      </c>
      <c r="K14" s="21">
        <v>1.3866004506281967E-2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3"/>
        <v>0</v>
      </c>
    </row>
    <row r="15" spans="1:32" ht="14.1" customHeight="1" x14ac:dyDescent="0.25">
      <c r="A15" s="15">
        <v>43189</v>
      </c>
      <c r="B15" s="25">
        <v>1.089</v>
      </c>
      <c r="C15" s="20">
        <v>1.0457435897435901</v>
      </c>
      <c r="D15" s="21">
        <v>-0.12545359900958925</v>
      </c>
      <c r="E15" s="22">
        <v>-0.11520073370944835</v>
      </c>
      <c r="F15" s="22">
        <v>0.26846841780096437</v>
      </c>
      <c r="G15" s="22">
        <v>0.29236210698525017</v>
      </c>
      <c r="H15" s="22">
        <v>0.39638490274028904</v>
      </c>
      <c r="I15" s="22">
        <v>0.43168171050112136</v>
      </c>
      <c r="J15" s="22">
        <v>3.5296807760832327E-2</v>
      </c>
      <c r="K15" s="21">
        <v>0.13931960351587122</v>
      </c>
      <c r="L15" s="7"/>
      <c r="X15" s="29">
        <v>44561</v>
      </c>
      <c r="Z15" s="1">
        <v>199.65691365838731</v>
      </c>
      <c r="AA15" s="29">
        <v>44925</v>
      </c>
      <c r="AB15" s="1">
        <v>15.442674471379846</v>
      </c>
      <c r="AC15" s="1">
        <f t="shared" si="3"/>
        <v>-15.442674471379846</v>
      </c>
    </row>
    <row r="16" spans="1:32" ht="14.1" customHeight="1" x14ac:dyDescent="0.25">
      <c r="A16" s="15">
        <v>43217</v>
      </c>
      <c r="B16" s="25">
        <v>1.0640000000000001</v>
      </c>
      <c r="C16" s="20">
        <v>1.0481507936507937</v>
      </c>
      <c r="D16" s="21">
        <v>-6.1709816845183594E-3</v>
      </c>
      <c r="E16" s="22">
        <v>-5.7997948162766535E-3</v>
      </c>
      <c r="F16" s="22">
        <v>0.26266862298468774</v>
      </c>
      <c r="G16" s="22">
        <v>0.27947941485570776</v>
      </c>
      <c r="H16" s="22">
        <v>0.39638490274028904</v>
      </c>
      <c r="I16" s="22">
        <v>0.42497000005609731</v>
      </c>
      <c r="J16" s="22">
        <v>2.8585097315808272E-2</v>
      </c>
      <c r="K16" s="21">
        <v>0.14549058520038957</v>
      </c>
      <c r="L16" s="7"/>
      <c r="Z16" s="2">
        <f>IRR(Z10:Z15)</f>
        <v>0.1606840958974145</v>
      </c>
      <c r="AA16" s="29">
        <v>44925</v>
      </c>
      <c r="AC16" s="1">
        <v>215.75971609067892</v>
      </c>
    </row>
    <row r="17" spans="1:29" ht="14.1" customHeight="1" x14ac:dyDescent="0.25">
      <c r="A17" s="15">
        <v>43251</v>
      </c>
      <c r="B17" s="25">
        <v>1.0029999999999999</v>
      </c>
      <c r="C17" s="20">
        <v>1.0478540145985404</v>
      </c>
      <c r="D17" s="21">
        <v>0.13987356962220268</v>
      </c>
      <c r="E17" s="22">
        <v>0.13945520401017217</v>
      </c>
      <c r="F17" s="22">
        <v>0.40212382699485993</v>
      </c>
      <c r="G17" s="22">
        <v>0.40333019847584445</v>
      </c>
      <c r="H17" s="22">
        <v>0.53625847236249169</v>
      </c>
      <c r="I17" s="22">
        <v>0.54882078367623399</v>
      </c>
      <c r="J17" s="22">
        <v>1.2562311313742303E-2</v>
      </c>
      <c r="K17" s="21">
        <v>0.14549058520038957</v>
      </c>
      <c r="L17" s="7"/>
      <c r="AC17" s="2">
        <f>IRR(AC10:AC16)</f>
        <v>0.12416821318102267</v>
      </c>
    </row>
    <row r="18" spans="1:29" ht="14.1" customHeight="1" x14ac:dyDescent="0.25">
      <c r="A18" s="15">
        <v>43280</v>
      </c>
      <c r="B18" s="25">
        <v>0.92300000000000004</v>
      </c>
      <c r="C18" s="20">
        <v>1.0409829931972789</v>
      </c>
      <c r="D18" s="21">
        <v>2.5455986260405492</v>
      </c>
      <c r="E18" s="22">
        <v>2.7579616750168463</v>
      </c>
      <c r="F18" s="22">
        <v>3.1600855020117065</v>
      </c>
      <c r="G18" s="22">
        <v>2.916758918356805</v>
      </c>
      <c r="H18" s="22">
        <v>3.0818570984030407</v>
      </c>
      <c r="I18" s="22">
        <v>3.0622495035571946</v>
      </c>
      <c r="J18" s="22">
        <v>-1.9607594845846066E-2</v>
      </c>
      <c r="K18" s="21">
        <v>0.14549058520038957</v>
      </c>
      <c r="L18" s="7"/>
    </row>
    <row r="19" spans="1:29" ht="14.1" customHeight="1" x14ac:dyDescent="0.25">
      <c r="A19" s="15">
        <v>43312</v>
      </c>
      <c r="B19" s="25">
        <v>0.91700000000000004</v>
      </c>
      <c r="C19" s="20">
        <v>1.032889240506329</v>
      </c>
      <c r="D19" s="21">
        <v>2.4124651492498659</v>
      </c>
      <c r="E19" s="22">
        <v>2.6308234997272253</v>
      </c>
      <c r="F19" s="22">
        <v>5.7909090017389317</v>
      </c>
      <c r="G19" s="22">
        <v>5.3102635545946004</v>
      </c>
      <c r="H19" s="22">
        <v>5.4943222476529066</v>
      </c>
      <c r="I19" s="22">
        <v>5.4557541397949896</v>
      </c>
      <c r="J19" s="22">
        <v>-3.8568107857916978E-2</v>
      </c>
      <c r="K19" s="21">
        <v>0.14549058520038957</v>
      </c>
      <c r="L19" s="7"/>
    </row>
    <row r="20" spans="1:29" ht="14.1" customHeight="1" x14ac:dyDescent="0.25">
      <c r="A20" s="15">
        <v>43343</v>
      </c>
      <c r="B20" s="25">
        <v>0.86499999999999999</v>
      </c>
      <c r="C20" s="20">
        <v>1.0223333333333335</v>
      </c>
      <c r="D20" s="21">
        <v>6.0366212740740997</v>
      </c>
      <c r="E20" s="22">
        <v>6.9787529180047398</v>
      </c>
      <c r="F20" s="22">
        <v>12.769661919743672</v>
      </c>
      <c r="G20" s="22">
        <v>11.045757560578277</v>
      </c>
      <c r="H20" s="22">
        <v>11.530943521727007</v>
      </c>
      <c r="I20" s="22">
        <v>11.191248145778667</v>
      </c>
      <c r="J20" s="22">
        <v>-0.33969537594833987</v>
      </c>
      <c r="K20" s="21">
        <v>0.14549058520038957</v>
      </c>
      <c r="L20" s="7"/>
    </row>
    <row r="21" spans="1:29" ht="14.1" customHeight="1" x14ac:dyDescent="0.25">
      <c r="A21" s="15">
        <v>43371</v>
      </c>
      <c r="B21" s="25">
        <v>0.83499999999999996</v>
      </c>
      <c r="C21" s="20">
        <v>1.0131955307262572</v>
      </c>
      <c r="D21" s="21">
        <v>8.7704549156507383</v>
      </c>
      <c r="E21" s="22">
        <v>10.503538821138608</v>
      </c>
      <c r="F21" s="22">
        <v>23.273200740882281</v>
      </c>
      <c r="G21" s="22">
        <v>19.433122618636705</v>
      </c>
      <c r="H21" s="22">
        <v>20.301398437377745</v>
      </c>
      <c r="I21" s="22">
        <v>19.578613203837094</v>
      </c>
      <c r="J21" s="22">
        <v>-0.72278523354065172</v>
      </c>
      <c r="K21" s="21">
        <v>0.14549058520038957</v>
      </c>
      <c r="L21" s="8"/>
    </row>
    <row r="22" spans="1:29" ht="14.1" customHeight="1" x14ac:dyDescent="0.25">
      <c r="A22" s="15">
        <v>43404</v>
      </c>
      <c r="B22" s="25">
        <v>0.72399999999999998</v>
      </c>
      <c r="C22" s="20">
        <v>0.99970478723404288</v>
      </c>
      <c r="D22" s="21">
        <v>32.483634815555519</v>
      </c>
      <c r="E22" s="22">
        <v>44.866898916513151</v>
      </c>
      <c r="F22" s="22">
        <v>68.140099657395439</v>
      </c>
      <c r="G22" s="22">
        <v>49.333432151954298</v>
      </c>
      <c r="H22" s="22">
        <v>52.78503325293326</v>
      </c>
      <c r="I22" s="22">
        <v>49.47892273715469</v>
      </c>
      <c r="J22" s="22">
        <v>-3.3061105157785704</v>
      </c>
      <c r="K22" s="21">
        <v>0.14549058520038957</v>
      </c>
      <c r="L22" s="7"/>
    </row>
    <row r="23" spans="1:29" ht="14.1" customHeight="1" x14ac:dyDescent="0.25">
      <c r="A23" s="15">
        <v>43434</v>
      </c>
      <c r="B23" s="25">
        <v>0.76300000000000001</v>
      </c>
      <c r="C23" s="20">
        <v>0.98754271356783918</v>
      </c>
      <c r="D23" s="21">
        <v>17.548039299871895</v>
      </c>
      <c r="E23" s="22">
        <v>22.998740891050975</v>
      </c>
      <c r="F23" s="22">
        <v>91.13884054844641</v>
      </c>
      <c r="G23" s="22">
        <v>69.538935338464611</v>
      </c>
      <c r="H23" s="22">
        <v>70.333072552805163</v>
      </c>
      <c r="I23" s="22">
        <v>69.684425923665003</v>
      </c>
      <c r="J23" s="22">
        <v>-0.6486466291401598</v>
      </c>
      <c r="K23" s="21">
        <v>0.14549058520038957</v>
      </c>
      <c r="L23" s="7"/>
    </row>
    <row r="24" spans="1:29" ht="14.1" customHeight="1" x14ac:dyDescent="0.25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124.68894164401468</v>
      </c>
      <c r="G24" s="22">
        <v>90.524171633554658</v>
      </c>
      <c r="H24" s="22">
        <v>94.690445948187715</v>
      </c>
      <c r="I24" s="22">
        <v>90.66966221875505</v>
      </c>
      <c r="J24" s="22">
        <v>-4.0207837294326652</v>
      </c>
      <c r="K24" s="21">
        <v>0.14549058520038957</v>
      </c>
      <c r="L24" s="7"/>
      <c r="O24" s="3"/>
    </row>
    <row r="25" spans="1:29" ht="14.1" customHeight="1" x14ac:dyDescent="0.25">
      <c r="A25" s="15">
        <v>43496</v>
      </c>
      <c r="B25" s="25">
        <v>0.74099999999999999</v>
      </c>
      <c r="C25" s="20">
        <v>0.9653659090909088</v>
      </c>
      <c r="D25" s="21">
        <v>17.506620058837385</v>
      </c>
      <c r="E25" s="22">
        <v>23.62566809559701</v>
      </c>
      <c r="F25" s="22">
        <v>148.31460973961168</v>
      </c>
      <c r="G25" s="22">
        <v>109.90112581705226</v>
      </c>
      <c r="H25" s="22">
        <v>112.1970660070251</v>
      </c>
      <c r="I25" s="22">
        <v>110.04661640225265</v>
      </c>
      <c r="J25" s="22">
        <v>-2.1504496047724473</v>
      </c>
      <c r="K25" s="21">
        <v>0.14549058520038957</v>
      </c>
      <c r="L25" s="7"/>
    </row>
    <row r="26" spans="1:29" ht="14.1" customHeight="1" x14ac:dyDescent="0.25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148.38433234850103</v>
      </c>
      <c r="G26" s="22">
        <v>137.55227608706048</v>
      </c>
      <c r="H26" s="22">
        <v>112.26169886546552</v>
      </c>
      <c r="I26" s="22">
        <v>137.69776667226085</v>
      </c>
      <c r="J26" s="22">
        <v>25.436067806795336</v>
      </c>
      <c r="K26" s="21">
        <v>0.14549058520038957</v>
      </c>
      <c r="L26" s="7"/>
    </row>
    <row r="27" spans="1:29" ht="14.1" customHeight="1" x14ac:dyDescent="0.25">
      <c r="A27" s="15">
        <v>43553</v>
      </c>
      <c r="B27" s="25">
        <v>1.0249999999999999</v>
      </c>
      <c r="C27" s="20">
        <v>0.96459453781512561</v>
      </c>
      <c r="D27" s="21">
        <v>-0.34163340777816625</v>
      </c>
      <c r="E27" s="22">
        <v>-0.33330088563723542</v>
      </c>
      <c r="F27" s="22">
        <v>148.05103146286379</v>
      </c>
      <c r="G27" s="22">
        <v>151.75230724943538</v>
      </c>
      <c r="H27" s="22">
        <v>112.26169886546552</v>
      </c>
      <c r="I27" s="22">
        <v>152.23943124241393</v>
      </c>
      <c r="J27" s="22">
        <v>39.97773237694841</v>
      </c>
      <c r="K27" s="21">
        <v>0.4871239929785558</v>
      </c>
      <c r="L27" s="7"/>
    </row>
    <row r="28" spans="1:29" ht="14.1" customHeight="1" x14ac:dyDescent="0.25">
      <c r="A28" s="15">
        <v>43585</v>
      </c>
      <c r="B28" s="25">
        <v>0.98099999999999998</v>
      </c>
      <c r="C28" s="20">
        <v>0.96751509054325924</v>
      </c>
      <c r="D28" s="21">
        <v>-3.8008068705618278E-3</v>
      </c>
      <c r="E28" s="22">
        <v>-3.8744208670355024E-3</v>
      </c>
      <c r="F28" s="22">
        <v>148.04715704199674</v>
      </c>
      <c r="G28" s="22">
        <v>145.2342610581988</v>
      </c>
      <c r="H28" s="22">
        <v>112.26169886546552</v>
      </c>
      <c r="I28" s="22">
        <v>145.72518585804792</v>
      </c>
      <c r="J28" s="22">
        <v>33.463486992582403</v>
      </c>
      <c r="K28" s="21">
        <v>0.49092479984911763</v>
      </c>
      <c r="L28" s="7"/>
    </row>
    <row r="29" spans="1:29" ht="14.1" customHeight="1" x14ac:dyDescent="0.25">
      <c r="A29" s="15">
        <v>43616</v>
      </c>
      <c r="B29" s="25">
        <v>0.91800000000000004</v>
      </c>
      <c r="C29" s="20">
        <v>0.96551837524177919</v>
      </c>
      <c r="D29" s="21">
        <v>0.16630926583553102</v>
      </c>
      <c r="E29" s="22">
        <v>0.18116477759861765</v>
      </c>
      <c r="F29" s="22">
        <v>148.22832181959535</v>
      </c>
      <c r="G29" s="22">
        <v>136.07359943038853</v>
      </c>
      <c r="H29" s="22">
        <v>112.42800813130106</v>
      </c>
      <c r="I29" s="22">
        <v>136.56452423023765</v>
      </c>
      <c r="J29" s="22">
        <v>24.136516098936596</v>
      </c>
      <c r="K29" s="21">
        <v>0.49092479984911763</v>
      </c>
      <c r="L29" s="7"/>
    </row>
    <row r="30" spans="1:29" ht="14.1" customHeight="1" x14ac:dyDescent="0.25">
      <c r="A30" s="15">
        <v>43644</v>
      </c>
      <c r="B30" s="25">
        <v>0.93500000000000005</v>
      </c>
      <c r="C30" s="20">
        <v>0.96402798507462628</v>
      </c>
      <c r="D30" s="21">
        <v>3.7912495475777866E-2</v>
      </c>
      <c r="E30" s="22">
        <v>4.0548123503505736E-2</v>
      </c>
      <c r="F30" s="22">
        <v>148.26886994309885</v>
      </c>
      <c r="G30" s="22">
        <v>138.63139339679742</v>
      </c>
      <c r="H30" s="22">
        <v>112.46592062677684</v>
      </c>
      <c r="I30" s="22">
        <v>139.12231819664655</v>
      </c>
      <c r="J30" s="22">
        <v>26.656397569869711</v>
      </c>
      <c r="K30" s="21">
        <v>0.49092479984911763</v>
      </c>
      <c r="L30" s="7"/>
    </row>
    <row r="31" spans="1:29" ht="14.1" customHeight="1" x14ac:dyDescent="0.25">
      <c r="A31" s="15">
        <v>43677</v>
      </c>
      <c r="B31" s="25">
        <v>0.98899999999999999</v>
      </c>
      <c r="C31" s="20">
        <v>0.96358318425760225</v>
      </c>
      <c r="D31" s="21">
        <v>-2.5450429731538275E-2</v>
      </c>
      <c r="E31" s="22">
        <v>-2.5733498211868832E-2</v>
      </c>
      <c r="F31" s="22">
        <v>148.24313644488697</v>
      </c>
      <c r="G31" s="22">
        <v>146.61246194399322</v>
      </c>
      <c r="H31" s="22">
        <v>112.46592062677684</v>
      </c>
      <c r="I31" s="22">
        <v>147.12883717357388</v>
      </c>
      <c r="J31" s="22">
        <v>34.662916546797049</v>
      </c>
      <c r="K31" s="21">
        <v>0.51637522958065596</v>
      </c>
      <c r="L31" s="7"/>
    </row>
    <row r="32" spans="1:29" ht="14.1" customHeight="1" x14ac:dyDescent="0.25">
      <c r="A32" s="15">
        <v>43707</v>
      </c>
      <c r="B32" s="25">
        <v>1.0269999999999999</v>
      </c>
      <c r="C32" s="20">
        <v>0.9644061962134246</v>
      </c>
      <c r="D32" s="21">
        <v>-0.38012438512452867</v>
      </c>
      <c r="E32" s="22">
        <v>-0.37013085211735997</v>
      </c>
      <c r="F32" s="22">
        <v>147.8730055927696</v>
      </c>
      <c r="G32" s="22">
        <v>151.86557674377437</v>
      </c>
      <c r="H32" s="22">
        <v>112.46592062677684</v>
      </c>
      <c r="I32" s="22">
        <v>152.76207635847956</v>
      </c>
      <c r="J32" s="22">
        <v>40.296155731702726</v>
      </c>
      <c r="K32" s="21">
        <v>0.89649961470518469</v>
      </c>
      <c r="L32" s="7"/>
    </row>
    <row r="33" spans="1:15" ht="14.1" customHeight="1" x14ac:dyDescent="0.25">
      <c r="A33" s="15">
        <v>43738</v>
      </c>
      <c r="B33" s="25">
        <v>1.083</v>
      </c>
      <c r="C33" s="20">
        <v>0.96954409317803592</v>
      </c>
      <c r="D33" s="21">
        <v>-2.2636695672778813</v>
      </c>
      <c r="E33" s="22">
        <v>-2.0901842726480897</v>
      </c>
      <c r="F33" s="22">
        <v>145.78282132012151</v>
      </c>
      <c r="G33" s="22">
        <v>157.8827954896916</v>
      </c>
      <c r="H33" s="22">
        <v>112.46592062677684</v>
      </c>
      <c r="I33" s="22">
        <v>161.04296467167467</v>
      </c>
      <c r="J33" s="22">
        <v>48.577044044897832</v>
      </c>
      <c r="K33" s="21">
        <v>3.1601691819830657</v>
      </c>
      <c r="L33" s="7"/>
    </row>
    <row r="34" spans="1:15" ht="14.1" customHeight="1" x14ac:dyDescent="0.25">
      <c r="A34" s="15">
        <v>43769</v>
      </c>
      <c r="B34" s="25">
        <v>1.07</v>
      </c>
      <c r="C34" s="20">
        <v>0.97276575121163122</v>
      </c>
      <c r="D34" s="21">
        <v>-1.4249167380136121</v>
      </c>
      <c r="E34" s="22">
        <v>-1.3316978859940298</v>
      </c>
      <c r="F34" s="22">
        <v>144.45112343412748</v>
      </c>
      <c r="G34" s="22">
        <v>154.56270207451641</v>
      </c>
      <c r="H34" s="22">
        <v>112.46592062677684</v>
      </c>
      <c r="I34" s="22">
        <v>159.1477879945131</v>
      </c>
      <c r="J34" s="22">
        <v>46.68186736773626</v>
      </c>
      <c r="K34" s="21">
        <v>4.5850859199966774</v>
      </c>
      <c r="L34" s="7"/>
    </row>
    <row r="35" spans="1:15" ht="14.1" customHeight="1" x14ac:dyDescent="0.25">
      <c r="A35" s="15">
        <v>43798</v>
      </c>
      <c r="B35" s="25">
        <v>1.0649999999999999</v>
      </c>
      <c r="C35" s="20">
        <v>0.97633749999999986</v>
      </c>
      <c r="D35" s="21">
        <v>-1.0803180111393587</v>
      </c>
      <c r="E35" s="22">
        <v>-1.0143831090510411</v>
      </c>
      <c r="F35" s="22">
        <v>143.43674032507644</v>
      </c>
      <c r="G35" s="22">
        <v>152.76012844620641</v>
      </c>
      <c r="H35" s="22">
        <v>112.46592062677684</v>
      </c>
      <c r="I35" s="22">
        <v>158.42553237734245</v>
      </c>
      <c r="J35" s="22">
        <v>45.959611750565614</v>
      </c>
      <c r="K35" s="21">
        <v>5.6654039311360362</v>
      </c>
      <c r="L35" s="7"/>
    </row>
    <row r="36" spans="1:15" ht="14.1" customHeight="1" x14ac:dyDescent="0.25">
      <c r="A36" s="15">
        <v>43830</v>
      </c>
      <c r="B36" s="25">
        <v>1.1499999999999999</v>
      </c>
      <c r="C36" s="20">
        <v>0.98150302114803611</v>
      </c>
      <c r="D36" s="21">
        <v>-7.4149470369664137</v>
      </c>
      <c r="E36" s="22">
        <v>-6.4477800321447081</v>
      </c>
      <c r="F36" s="22">
        <v>136.98896029293172</v>
      </c>
      <c r="G36" s="22">
        <v>157.53730433687147</v>
      </c>
      <c r="H36" s="22">
        <v>112.46592062677684</v>
      </c>
      <c r="I36" s="22">
        <v>170.61765530497394</v>
      </c>
      <c r="J36" s="22">
        <v>58.151734678197101</v>
      </c>
      <c r="K36" s="21">
        <v>13.080350968102451</v>
      </c>
      <c r="L36" s="7"/>
      <c r="O36" s="3"/>
    </row>
    <row r="37" spans="1:15" ht="14.1" customHeight="1" x14ac:dyDescent="0.25">
      <c r="A37" s="15">
        <v>43853</v>
      </c>
      <c r="B37" s="25">
        <v>1.296</v>
      </c>
      <c r="C37" s="20">
        <v>0.98780825958702057</v>
      </c>
      <c r="D37" s="21">
        <v>-45.372706335676391</v>
      </c>
      <c r="E37" s="22">
        <v>-35.009804271355236</v>
      </c>
      <c r="F37" s="22">
        <v>101.97915602157649</v>
      </c>
      <c r="G37" s="22">
        <v>132.16498620396314</v>
      </c>
      <c r="H37" s="22">
        <v>112.46592062677684</v>
      </c>
      <c r="I37" s="22">
        <v>190.61804350774199</v>
      </c>
      <c r="J37" s="22">
        <v>78.152122880965152</v>
      </c>
      <c r="K37" s="21">
        <v>58.453057303778841</v>
      </c>
      <c r="L37" s="7"/>
    </row>
    <row r="38" spans="1:15" ht="14.1" customHeight="1" x14ac:dyDescent="0.25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22.558421743147449</v>
      </c>
      <c r="G38" s="22">
        <v>31.965283610039936</v>
      </c>
      <c r="H38" s="22">
        <v>112.46592062677684</v>
      </c>
      <c r="I38" s="22">
        <v>202.95752138635274</v>
      </c>
      <c r="J38" s="22">
        <v>90.491600759575903</v>
      </c>
      <c r="K38" s="21">
        <v>170.99223777631281</v>
      </c>
      <c r="L38" s="7"/>
    </row>
    <row r="39" spans="1:15" ht="14.1" customHeight="1" x14ac:dyDescent="0.25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12.240246828390454</v>
      </c>
      <c r="G39" s="22">
        <v>14.822938909180841</v>
      </c>
      <c r="H39" s="22">
        <v>112.46592062677684</v>
      </c>
      <c r="I39" s="22">
        <v>198.31048650726436</v>
      </c>
      <c r="J39" s="22">
        <v>85.844565880487522</v>
      </c>
      <c r="K39" s="21">
        <v>183.48754759808352</v>
      </c>
      <c r="L39" s="7"/>
    </row>
    <row r="40" spans="1:15" ht="14.1" customHeight="1" x14ac:dyDescent="0.25">
      <c r="A40" s="15">
        <v>43951</v>
      </c>
      <c r="B40" s="25">
        <v>1.321</v>
      </c>
      <c r="C40" s="20">
        <v>1.0179959514170034</v>
      </c>
      <c r="D40" s="21">
        <v>-16.169366060303791</v>
      </c>
      <c r="E40" s="22">
        <v>-12.240246828390454</v>
      </c>
      <c r="F40" s="22">
        <v>0</v>
      </c>
      <c r="G40" s="22">
        <v>0</v>
      </c>
      <c r="H40" s="22">
        <v>112.46592062677684</v>
      </c>
      <c r="I40" s="22">
        <v>199.65691365838731</v>
      </c>
      <c r="J40" s="22">
        <v>87.190993031610475</v>
      </c>
      <c r="K40" s="21">
        <v>199.65691365838731</v>
      </c>
      <c r="L40" s="7"/>
    </row>
    <row r="41" spans="1:15" ht="14.1" customHeight="1" x14ac:dyDescent="0.25">
      <c r="A41" s="15">
        <v>43980</v>
      </c>
      <c r="B41" s="25">
        <v>1.3069999999999999</v>
      </c>
      <c r="C41" s="20">
        <v>1.0258050065876148</v>
      </c>
      <c r="D41" s="21">
        <v>0</v>
      </c>
      <c r="E41" s="22">
        <v>0</v>
      </c>
      <c r="F41" s="22">
        <v>0</v>
      </c>
      <c r="G41" s="22">
        <v>0</v>
      </c>
      <c r="H41" s="22">
        <v>112.46592062677684</v>
      </c>
      <c r="I41" s="22">
        <v>199.65691365838731</v>
      </c>
      <c r="J41" s="22">
        <v>87.190993031610475</v>
      </c>
      <c r="K41" s="21">
        <v>199.65691365838731</v>
      </c>
      <c r="L41" s="7"/>
    </row>
    <row r="42" spans="1:15" ht="14.1" customHeight="1" x14ac:dyDescent="0.25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112.46592062677684</v>
      </c>
      <c r="I42" s="22">
        <v>199.65691365838731</v>
      </c>
      <c r="J42" s="22">
        <v>87.190993031610475</v>
      </c>
      <c r="K42" s="21">
        <v>199.65691365838731</v>
      </c>
      <c r="L42" s="7"/>
    </row>
    <row r="43" spans="1:15" ht="14.1" customHeight="1" x14ac:dyDescent="0.25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112.46592062677684</v>
      </c>
      <c r="I43" s="22">
        <v>199.65691365838731</v>
      </c>
      <c r="J43" s="22">
        <v>87.190993031610475</v>
      </c>
      <c r="K43" s="21">
        <v>199.65691365838731</v>
      </c>
      <c r="L43" s="7"/>
    </row>
    <row r="44" spans="1:15" ht="14.1" customHeight="1" x14ac:dyDescent="0.25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112.46592062677684</v>
      </c>
      <c r="I44" s="22">
        <v>199.65691365838731</v>
      </c>
      <c r="J44" s="22">
        <v>87.190993031610475</v>
      </c>
      <c r="K44" s="21">
        <v>199.65691365838731</v>
      </c>
      <c r="L44" s="7"/>
    </row>
    <row r="45" spans="1:15" ht="14.1" customHeight="1" x14ac:dyDescent="0.25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112.46592062677684</v>
      </c>
      <c r="I45" s="22">
        <v>199.65691365838731</v>
      </c>
      <c r="J45" s="22">
        <v>87.190993031610475</v>
      </c>
      <c r="K45" s="21">
        <v>199.65691365838731</v>
      </c>
      <c r="L45" s="7"/>
    </row>
    <row r="46" spans="1:15" ht="14.1" customHeight="1" x14ac:dyDescent="0.25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112.46592062677684</v>
      </c>
      <c r="I46" s="22">
        <v>199.65691365838731</v>
      </c>
      <c r="J46" s="22">
        <v>87.190993031610475</v>
      </c>
      <c r="K46" s="21">
        <v>199.65691365838731</v>
      </c>
      <c r="L46" s="7"/>
    </row>
    <row r="47" spans="1:15" ht="14.1" customHeight="1" x14ac:dyDescent="0.25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112.46592062677684</v>
      </c>
      <c r="I47" s="22">
        <v>199.65691365838731</v>
      </c>
      <c r="J47" s="22">
        <v>87.190993031610475</v>
      </c>
      <c r="K47" s="21">
        <v>199.65691365838731</v>
      </c>
      <c r="L47" s="7"/>
    </row>
    <row r="48" spans="1:15" ht="14.1" customHeight="1" x14ac:dyDescent="0.25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112.46592062677684</v>
      </c>
      <c r="I48" s="22">
        <v>199.65691365838731</v>
      </c>
      <c r="J48" s="22">
        <v>87.190993031610475</v>
      </c>
      <c r="K48" s="21">
        <v>199.65691365838731</v>
      </c>
      <c r="L48" s="7"/>
    </row>
    <row r="49" spans="1:11" ht="14.1" customHeight="1" x14ac:dyDescent="0.25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112.46592062677684</v>
      </c>
      <c r="I49" s="22">
        <v>199.65691365838731</v>
      </c>
      <c r="J49" s="22">
        <v>87.190993031610475</v>
      </c>
      <c r="K49" s="21">
        <v>199.65691365838731</v>
      </c>
    </row>
    <row r="50" spans="1:11" ht="14.1" customHeight="1" x14ac:dyDescent="0.25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112.46592062677684</v>
      </c>
      <c r="I50" s="22">
        <v>199.65691365838731</v>
      </c>
      <c r="J50" s="22">
        <v>87.190993031610475</v>
      </c>
      <c r="K50" s="21">
        <v>199.65691365838731</v>
      </c>
    </row>
    <row r="51" spans="1:11" ht="14.1" customHeight="1" x14ac:dyDescent="0.25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112.46592062677684</v>
      </c>
      <c r="I51" s="22">
        <v>199.65691365838731</v>
      </c>
      <c r="J51" s="22">
        <v>87.190993031610475</v>
      </c>
      <c r="K51" s="21">
        <v>199.65691365838731</v>
      </c>
    </row>
    <row r="52" spans="1:11" ht="14.1" customHeight="1" x14ac:dyDescent="0.25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112.46592062677684</v>
      </c>
      <c r="I52" s="22">
        <v>199.65691365838731</v>
      </c>
      <c r="J52" s="22">
        <v>87.190993031610475</v>
      </c>
      <c r="K52" s="21">
        <v>199.65691365838731</v>
      </c>
    </row>
    <row r="53" spans="1:11" ht="14.1" customHeight="1" x14ac:dyDescent="0.25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112.46592062677684</v>
      </c>
      <c r="I53" s="22">
        <v>199.65691365838731</v>
      </c>
      <c r="J53" s="22">
        <v>87.190993031610475</v>
      </c>
      <c r="K53" s="21">
        <v>199.65691365838731</v>
      </c>
    </row>
    <row r="54" spans="1:11" ht="14.1" customHeight="1" x14ac:dyDescent="0.25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112.46592062677684</v>
      </c>
      <c r="I54" s="22">
        <v>199.65691365838731</v>
      </c>
      <c r="J54" s="22">
        <v>87.190993031610475</v>
      </c>
      <c r="K54" s="21">
        <v>199.65691365838731</v>
      </c>
    </row>
    <row r="55" spans="1:11" ht="14.1" customHeight="1" x14ac:dyDescent="0.25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112.46592062677684</v>
      </c>
      <c r="I55" s="22">
        <v>199.65691365838731</v>
      </c>
      <c r="J55" s="22">
        <v>87.190993031610475</v>
      </c>
      <c r="K55" s="21">
        <v>199.65691365838731</v>
      </c>
    </row>
    <row r="56" spans="1:11" ht="14.1" customHeight="1" x14ac:dyDescent="0.25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112.46592062677684</v>
      </c>
      <c r="I56" s="22">
        <v>199.65691365838731</v>
      </c>
      <c r="J56" s="22">
        <v>87.190993031610475</v>
      </c>
      <c r="K56" s="21">
        <v>199.65691365838731</v>
      </c>
    </row>
    <row r="57" spans="1:11" ht="14.1" customHeight="1" x14ac:dyDescent="0.25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112.46592062677684</v>
      </c>
      <c r="I57" s="22">
        <v>199.65691365838731</v>
      </c>
      <c r="J57" s="22">
        <v>87.190993031610475</v>
      </c>
      <c r="K57" s="21">
        <v>199.65691365838731</v>
      </c>
    </row>
    <row r="58" spans="1:11" ht="14.1" customHeight="1" x14ac:dyDescent="0.25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112.46592062677684</v>
      </c>
      <c r="I58" s="22">
        <v>199.65691365838731</v>
      </c>
      <c r="J58" s="22">
        <v>87.190993031610475</v>
      </c>
      <c r="K58" s="21">
        <v>199.65691365838731</v>
      </c>
    </row>
    <row r="59" spans="1:11" ht="14.1" customHeight="1" x14ac:dyDescent="0.25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112.46592062677684</v>
      </c>
      <c r="I59" s="22">
        <v>199.65691365838731</v>
      </c>
      <c r="J59" s="22">
        <v>87.190993031610475</v>
      </c>
      <c r="K59" s="21">
        <v>199.65691365838731</v>
      </c>
    </row>
    <row r="60" spans="1:11" ht="14.1" customHeight="1" x14ac:dyDescent="0.25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112.46592062677684</v>
      </c>
      <c r="I60" s="22">
        <v>199.65691365838731</v>
      </c>
      <c r="J60" s="22">
        <v>87.190993031610475</v>
      </c>
      <c r="K60" s="21">
        <v>199.65691365838731</v>
      </c>
    </row>
    <row r="61" spans="1:11" ht="14.1" customHeight="1" x14ac:dyDescent="0.25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112.46592062677684</v>
      </c>
      <c r="I61" s="22">
        <v>199.65691365838731</v>
      </c>
      <c r="J61" s="22">
        <v>87.190993031610475</v>
      </c>
      <c r="K61" s="21">
        <v>199.65691365838731</v>
      </c>
    </row>
    <row r="62" spans="1:11" ht="14.1" customHeight="1" x14ac:dyDescent="0.25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112.46592062677684</v>
      </c>
      <c r="I62" s="22">
        <v>199.65691365838731</v>
      </c>
      <c r="J62" s="22">
        <v>87.190993031610475</v>
      </c>
      <c r="K62" s="21">
        <v>199.65691365838731</v>
      </c>
    </row>
    <row r="63" spans="1:11" ht="14.1" customHeight="1" x14ac:dyDescent="0.25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112.46592062677684</v>
      </c>
      <c r="I63" s="22">
        <v>199.65691365838731</v>
      </c>
      <c r="J63" s="22">
        <v>87.190993031610475</v>
      </c>
      <c r="K63" s="21">
        <v>199.65691365838731</v>
      </c>
    </row>
    <row r="64" spans="1:11" ht="14.1" customHeight="1" x14ac:dyDescent="0.25">
      <c r="A64" s="15">
        <v>44680</v>
      </c>
      <c r="B64" s="25">
        <v>1.1230000257492065</v>
      </c>
      <c r="C64" s="20">
        <v>1.1999085708976276</v>
      </c>
      <c r="D64" s="21">
        <v>0.70510774700113399</v>
      </c>
      <c r="E64" s="22">
        <v>0.62787865612979232</v>
      </c>
      <c r="F64" s="22">
        <v>0.62787865612979232</v>
      </c>
      <c r="G64" s="22">
        <v>0.70510774700113399</v>
      </c>
      <c r="H64" s="22">
        <v>113.17102837377797</v>
      </c>
      <c r="I64" s="22">
        <v>200.36202140538845</v>
      </c>
      <c r="J64" s="22">
        <v>87.190993031610475</v>
      </c>
      <c r="K64" s="21">
        <v>199.65691365838731</v>
      </c>
    </row>
    <row r="65" spans="1:11" ht="14.1" customHeight="1" x14ac:dyDescent="0.25">
      <c r="A65" s="15">
        <v>44712</v>
      </c>
      <c r="B65" s="25">
        <v>1.1690000295639038</v>
      </c>
      <c r="C65" s="20">
        <v>1.1986688097044584</v>
      </c>
      <c r="D65" s="21">
        <v>4.0479092635909458E-2</v>
      </c>
      <c r="E65" s="22">
        <v>3.4627110018987946E-2</v>
      </c>
      <c r="F65" s="22">
        <v>0.66250576614878032</v>
      </c>
      <c r="G65" s="22">
        <v>0.77446926021418094</v>
      </c>
      <c r="H65" s="22">
        <v>113.21150746641388</v>
      </c>
      <c r="I65" s="22">
        <v>200.43138291860149</v>
      </c>
      <c r="J65" s="22">
        <v>87.219875452187608</v>
      </c>
      <c r="K65" s="21">
        <v>199.65691365838731</v>
      </c>
    </row>
    <row r="66" spans="1:11" ht="14.1" customHeight="1" x14ac:dyDescent="0.25">
      <c r="A66" s="15">
        <v>44742</v>
      </c>
      <c r="B66" s="25">
        <v>1.2549999952316284</v>
      </c>
      <c r="C66" s="20">
        <v>1.1988513828217275</v>
      </c>
      <c r="D66" s="21">
        <v>-0.274377681796388</v>
      </c>
      <c r="E66" s="22">
        <v>-0.21862763572819585</v>
      </c>
      <c r="F66" s="22">
        <v>0.44387813042058444</v>
      </c>
      <c r="G66" s="22">
        <v>0.55706705156125758</v>
      </c>
      <c r="H66" s="22">
        <v>113.21150746641388</v>
      </c>
      <c r="I66" s="22">
        <v>200.48835839174495</v>
      </c>
      <c r="J66" s="22">
        <v>87.276850925331075</v>
      </c>
      <c r="K66" s="21">
        <v>199.93129134018369</v>
      </c>
    </row>
    <row r="67" spans="1:11" ht="14.1" customHeight="1" x14ac:dyDescent="0.25">
      <c r="A67" s="15">
        <v>44771</v>
      </c>
      <c r="B67" s="25">
        <v>1.2020000219345093</v>
      </c>
      <c r="C67" s="20">
        <v>1.1989961112127703</v>
      </c>
      <c r="D67" s="21">
        <v>-4.2013877145218071E-5</v>
      </c>
      <c r="E67" s="22">
        <v>-3.4953308135219972E-5</v>
      </c>
      <c r="F67" s="22">
        <v>0.44384317711244919</v>
      </c>
      <c r="G67" s="22">
        <v>0.53349950862464623</v>
      </c>
      <c r="H67" s="22">
        <v>113.21150746641388</v>
      </c>
      <c r="I67" s="22">
        <v>200.46483286268548</v>
      </c>
      <c r="J67" s="22">
        <v>87.253325396271606</v>
      </c>
      <c r="K67" s="21">
        <v>199.93133335406083</v>
      </c>
    </row>
    <row r="68" spans="1:11" ht="14.1" customHeight="1" x14ac:dyDescent="0.25">
      <c r="A68" s="15">
        <v>44804</v>
      </c>
      <c r="B68" s="25">
        <v>1.1239999532699585</v>
      </c>
      <c r="C68" s="20">
        <v>1.1990359044829062</v>
      </c>
      <c r="D68" s="21">
        <v>0.65484704974147379</v>
      </c>
      <c r="E68" s="22">
        <v>0.58260416100230461</v>
      </c>
      <c r="F68" s="22">
        <v>1.0264473381147539</v>
      </c>
      <c r="G68" s="22">
        <v>1.1537267600750567</v>
      </c>
      <c r="H68" s="22">
        <v>113.86635451615535</v>
      </c>
      <c r="I68" s="22">
        <v>201.08506011413587</v>
      </c>
      <c r="J68" s="22">
        <v>87.218705597980517</v>
      </c>
      <c r="K68" s="21">
        <v>199.93133335406083</v>
      </c>
    </row>
    <row r="69" spans="1:11" ht="14.1" customHeight="1" x14ac:dyDescent="0.25">
      <c r="A69" s="15">
        <v>44834</v>
      </c>
      <c r="B69" s="25">
        <v>1.0219999551773071</v>
      </c>
      <c r="C69" s="20">
        <v>1.1972030068203918</v>
      </c>
      <c r="D69" s="21">
        <v>8.3359806369122325</v>
      </c>
      <c r="E69" s="22">
        <v>8.1565371844522438</v>
      </c>
      <c r="F69" s="22">
        <v>9.182984522566997</v>
      </c>
      <c r="G69" s="22">
        <v>9.3850097704573763</v>
      </c>
      <c r="H69" s="22">
        <v>122.20233515306759</v>
      </c>
      <c r="I69" s="22">
        <v>209.3163431245182</v>
      </c>
      <c r="J69" s="22">
        <v>87.114007971450604</v>
      </c>
      <c r="K69" s="21">
        <v>199.93133335406083</v>
      </c>
    </row>
    <row r="70" spans="1:11" ht="14.1" customHeight="1" x14ac:dyDescent="0.25">
      <c r="A70" s="15">
        <v>44865</v>
      </c>
      <c r="B70" s="25">
        <v>1.0690000057220459</v>
      </c>
      <c r="C70" s="20">
        <v>1.1953187214626775</v>
      </c>
      <c r="D70" s="21">
        <v>3.1241710453481764</v>
      </c>
      <c r="E70" s="22">
        <v>2.9225173326710925</v>
      </c>
      <c r="F70" s="22">
        <v>12.105501855238089</v>
      </c>
      <c r="G70" s="22">
        <v>12.940781552517754</v>
      </c>
      <c r="H70" s="22">
        <v>125.32650619841577</v>
      </c>
      <c r="I70" s="22">
        <v>212.87211490657859</v>
      </c>
      <c r="J70" s="22">
        <v>87.545608708162817</v>
      </c>
      <c r="K70" s="21">
        <v>199.93133335406083</v>
      </c>
    </row>
    <row r="71" spans="1:11" ht="14.1" customHeight="1" x14ac:dyDescent="0.25">
      <c r="A71" s="15">
        <v>44895</v>
      </c>
      <c r="B71" s="25">
        <v>1.1039999723434448</v>
      </c>
      <c r="C71" s="20">
        <v>1.1940635958564907</v>
      </c>
      <c r="D71" s="21">
        <v>1.1323480740857332</v>
      </c>
      <c r="E71" s="22">
        <v>1.0256776290330101</v>
      </c>
      <c r="F71" s="22">
        <v>13.131179484271099</v>
      </c>
      <c r="G71" s="22">
        <v>14.496821787472104</v>
      </c>
      <c r="H71" s="22">
        <v>126.4588542725015</v>
      </c>
      <c r="I71" s="22">
        <v>214.42815514153293</v>
      </c>
      <c r="J71" s="22">
        <v>87.969300869031429</v>
      </c>
      <c r="K71" s="21">
        <v>199.93133335406083</v>
      </c>
    </row>
    <row r="72" spans="1:11" ht="14.1" customHeight="1" x14ac:dyDescent="0.25">
      <c r="A72" s="15">
        <v>44925</v>
      </c>
      <c r="B72" s="25">
        <v>1.0950000286102295</v>
      </c>
      <c r="C72" s="20">
        <v>1.1927956829781152</v>
      </c>
      <c r="D72" s="21">
        <v>1.4497408256551811</v>
      </c>
      <c r="E72" s="22">
        <v>1.3239641897500107</v>
      </c>
      <c r="F72" s="22">
        <v>14.455143674021111</v>
      </c>
      <c r="G72" s="22">
        <v>15.828382736618094</v>
      </c>
      <c r="H72" s="22">
        <v>127.90859509815668</v>
      </c>
      <c r="I72" s="22">
        <v>215.75971609067892</v>
      </c>
      <c r="J72" s="22">
        <v>87.85112099252224</v>
      </c>
      <c r="K72" s="21">
        <v>199.93133335406083</v>
      </c>
    </row>
    <row r="73" spans="1:11" ht="14.1" customHeight="1" x14ac:dyDescent="0.25">
      <c r="A73" s="15">
        <v>44957</v>
      </c>
      <c r="B73" s="25">
        <v>1.218000054359436</v>
      </c>
      <c r="C73" s="20">
        <v>1.1923741104718122</v>
      </c>
      <c r="D73" s="21">
        <v>-2.6083826976939721E-2</v>
      </c>
      <c r="E73" s="22">
        <v>-2.1415292128749194E-2</v>
      </c>
      <c r="F73" s="22">
        <v>14.433728381892362</v>
      </c>
      <c r="G73" s="22">
        <v>17.580281953754231</v>
      </c>
      <c r="H73" s="22">
        <v>127.90859509815668</v>
      </c>
      <c r="I73" s="22">
        <v>217.53769913479198</v>
      </c>
      <c r="J73" s="22">
        <v>89.629104036635297</v>
      </c>
      <c r="K73" s="21">
        <v>199.95741718103775</v>
      </c>
    </row>
    <row r="74" spans="1:11" ht="14.1" customHeight="1" x14ac:dyDescent="0.25">
      <c r="A74" s="15">
        <v>44985</v>
      </c>
      <c r="B74" s="25">
        <v>1.2790000438690186</v>
      </c>
      <c r="C74" s="20">
        <v>1.1934831693286145</v>
      </c>
      <c r="D74" s="21">
        <v>-0.96936460502377086</v>
      </c>
      <c r="E74" s="22">
        <v>-0.75790818747074473</v>
      </c>
      <c r="F74" s="22">
        <v>13.675820194421616</v>
      </c>
      <c r="G74" s="22">
        <v>17.491374628610057</v>
      </c>
      <c r="H74" s="22">
        <v>127.90859509815668</v>
      </c>
      <c r="I74" s="22">
        <v>218.41815641467159</v>
      </c>
      <c r="J74" s="22">
        <v>90.509561316514905</v>
      </c>
      <c r="K74" s="21">
        <v>200.92678178606153</v>
      </c>
    </row>
    <row r="75" spans="1:11" ht="14.1" customHeight="1" x14ac:dyDescent="0.25">
      <c r="A75" s="15">
        <v>45016</v>
      </c>
      <c r="B75" s="25">
        <v>1.4709999561309814</v>
      </c>
      <c r="C75" s="20">
        <v>1.1961677014332461</v>
      </c>
      <c r="D75" s="21">
        <v>-20.11713090604939</v>
      </c>
      <c r="E75" s="22">
        <v>-13.675820194421616</v>
      </c>
      <c r="F75" s="22">
        <v>0</v>
      </c>
      <c r="G75" s="22">
        <v>0</v>
      </c>
      <c r="H75" s="22">
        <v>127.90859509815668</v>
      </c>
      <c r="I75" s="22">
        <v>221.04391269211092</v>
      </c>
      <c r="J75" s="22">
        <v>93.135317593954241</v>
      </c>
      <c r="K75" s="21">
        <v>221.04391269211092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H75"/>
  <sheetViews>
    <sheetView workbookViewId="0">
      <pane ySplit="1" topLeftCell="A4" activePane="bottomLeft" state="frozen"/>
      <selection activeCell="C10" sqref="C10"/>
      <selection pane="bottomLeft" activeCell="A4" sqref="A4"/>
    </sheetView>
  </sheetViews>
  <sheetFormatPr defaultColWidth="9" defaultRowHeight="13.2" x14ac:dyDescent="0.25"/>
  <cols>
    <col min="1" max="1" width="10" style="1" customWidth="1"/>
    <col min="2" max="2" width="7.77734375" style="1" customWidth="1"/>
    <col min="3" max="3" width="5.44140625" style="1" customWidth="1"/>
    <col min="4" max="4" width="9.33203125" style="3" customWidth="1"/>
    <col min="5" max="5" width="9.21875" style="3" customWidth="1"/>
    <col min="6" max="6" width="10.77734375" style="3" customWidth="1"/>
    <col min="7" max="8" width="11.44140625" style="3" customWidth="1"/>
    <col min="9" max="9" width="12.6640625" style="1" customWidth="1"/>
    <col min="10" max="10" width="10.77734375" style="1" customWidth="1"/>
    <col min="11" max="11" width="10.77734375" style="3" customWidth="1"/>
    <col min="12" max="12" width="9.44140625" style="1" bestFit="1" customWidth="1"/>
    <col min="13" max="13" width="9" style="2"/>
    <col min="14" max="16" width="9" style="1"/>
    <col min="17" max="17" width="9.77734375" style="1" bestFit="1" customWidth="1"/>
    <col min="18" max="19" width="11.33203125" style="1" customWidth="1"/>
    <col min="20" max="21" width="11.109375" style="1" customWidth="1"/>
    <col min="22" max="22" width="10.33203125" style="1" customWidth="1"/>
    <col min="23" max="23" width="10.21875" style="1" customWidth="1"/>
    <col min="24" max="24" width="10.109375" style="1" customWidth="1"/>
    <col min="25" max="25" width="9" style="1"/>
    <col min="26" max="26" width="9.77734375" style="1" bestFit="1" customWidth="1"/>
    <col min="27" max="28" width="9" style="1"/>
    <col min="29" max="29" width="9.77734375" style="1" bestFit="1" customWidth="1"/>
    <col min="30" max="31" width="9" style="1"/>
    <col min="32" max="32" width="9.77734375" style="1" bestFit="1" customWidth="1"/>
    <col min="33" max="52" width="9" style="1"/>
    <col min="53" max="53" width="9.77734375" style="1" bestFit="1" customWidth="1"/>
    <col min="54" max="16384" width="9" style="1"/>
  </cols>
  <sheetData>
    <row r="1" spans="1:34" s="11" customFormat="1" ht="27" customHeight="1" x14ac:dyDescent="0.25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 x14ac:dyDescent="0.25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 x14ac:dyDescent="0.25">
      <c r="A3" s="28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 x14ac:dyDescent="0.25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3.6578691859655649E-2</v>
      </c>
      <c r="AB4" s="7">
        <f t="shared" ref="AB4:AB5" si="0">0-AA4</f>
        <v>-3.6578691859655649E-2</v>
      </c>
      <c r="AC4" s="6">
        <v>43098</v>
      </c>
      <c r="AD4" s="1">
        <f>VLOOKUP(AC4,Q:R,2,)</f>
        <v>3.6578691859655649E-2</v>
      </c>
      <c r="AE4" s="1">
        <f t="shared" ref="AE4:AE6" si="1">0-AD4</f>
        <v>-3.6578691859655649E-2</v>
      </c>
      <c r="AF4" s="6">
        <v>43098</v>
      </c>
      <c r="AG4" s="7">
        <f>VLOOKUP(AF4,Q:R,2,)</f>
        <v>3.6578691859655649E-2</v>
      </c>
      <c r="AH4" s="7">
        <f t="shared" ref="AH4:AH7" si="2">0-AG4</f>
        <v>-3.6578691859655649E-2</v>
      </c>
    </row>
    <row r="5" spans="1:34" ht="14.1" customHeight="1" x14ac:dyDescent="0.25">
      <c r="A5" s="15">
        <v>42886</v>
      </c>
      <c r="B5" s="25">
        <v>0.97</v>
      </c>
      <c r="C5" s="20">
        <v>0.99024999999999985</v>
      </c>
      <c r="D5" s="21">
        <v>2.574167343749954E-2</v>
      </c>
      <c r="E5" s="22">
        <v>2.6537807667525299E-2</v>
      </c>
      <c r="F5" s="22">
        <v>2.6537807667525299E-2</v>
      </c>
      <c r="G5" s="22">
        <v>2.574167343749954E-2</v>
      </c>
      <c r="H5" s="22">
        <v>2.574167343749954E-2</v>
      </c>
      <c r="I5" s="22">
        <v>2.574167343749954E-2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3.6578691859655649E-2</v>
      </c>
      <c r="S5" s="5">
        <v>3.6578691859655649E-2</v>
      </c>
      <c r="T5" s="5">
        <v>3.8569027434720043E-2</v>
      </c>
      <c r="U5" s="5">
        <v>1.9903355750643947E-3</v>
      </c>
      <c r="V5" s="5">
        <v>2.7732009012563934E-2</v>
      </c>
      <c r="W5" s="9">
        <v>5.4412431770410823E-2</v>
      </c>
      <c r="X5" s="9">
        <v>5.4412431770410823E-2</v>
      </c>
      <c r="Z5" s="6">
        <v>43462</v>
      </c>
      <c r="AA5" s="7">
        <f>VLOOKUP(Z5,Q:R,2,)</f>
        <v>152.78805831265788</v>
      </c>
      <c r="AB5" s="7">
        <f t="shared" si="0"/>
        <v>-152.78805831265788</v>
      </c>
      <c r="AC5" s="6">
        <v>43462</v>
      </c>
      <c r="AD5" s="1">
        <f>VLOOKUP(AC5,Q:R,2,)</f>
        <v>152.78805831265788</v>
      </c>
      <c r="AE5" s="1">
        <f t="shared" si="1"/>
        <v>-152.78805831265788</v>
      </c>
      <c r="AF5" s="6">
        <v>43462</v>
      </c>
      <c r="AG5" s="7">
        <f>VLOOKUP(AF5,Q:R,2,)</f>
        <v>152.78805831265788</v>
      </c>
      <c r="AH5" s="7">
        <f t="shared" si="2"/>
        <v>-152.78805831265788</v>
      </c>
    </row>
    <row r="6" spans="1:34" ht="14.1" customHeight="1" x14ac:dyDescent="0.25">
      <c r="A6" s="15">
        <v>42916</v>
      </c>
      <c r="B6" s="25">
        <v>1.0449999999999999</v>
      </c>
      <c r="C6" s="20">
        <v>0.99428000000000039</v>
      </c>
      <c r="D6" s="21">
        <v>-2.7732009012563934E-2</v>
      </c>
      <c r="E6" s="22">
        <v>-2.6537807667525299E-2</v>
      </c>
      <c r="F6" s="22">
        <v>0</v>
      </c>
      <c r="G6" s="22">
        <v>0</v>
      </c>
      <c r="H6" s="22">
        <v>2.574167343749954E-2</v>
      </c>
      <c r="I6" s="22">
        <v>2.7732009012563934E-2</v>
      </c>
      <c r="J6" s="22">
        <v>1.9903355750643947E-3</v>
      </c>
      <c r="K6" s="21">
        <v>2.7732009012563934E-2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152.78805831265788</v>
      </c>
      <c r="S6" s="5">
        <v>152.82463700451754</v>
      </c>
      <c r="T6" s="5">
        <v>147.03202834440864</v>
      </c>
      <c r="U6" s="5">
        <v>-5.7926086601088969</v>
      </c>
      <c r="V6" s="5">
        <v>0.14814712440857739</v>
      </c>
      <c r="W6" s="9">
        <v>-3.7903631074469132E-2</v>
      </c>
      <c r="X6" s="9">
        <v>-3.7894904613911873E-2</v>
      </c>
      <c r="Z6" s="6">
        <v>43462</v>
      </c>
      <c r="AB6" s="7">
        <v>147.03202834440864</v>
      </c>
      <c r="AC6" s="6">
        <v>43830</v>
      </c>
      <c r="AD6" s="1">
        <f>VLOOKUP(AC6,Q:R,2,)</f>
        <v>35.118717328377443</v>
      </c>
      <c r="AE6" s="1">
        <f t="shared" si="1"/>
        <v>-35.118717328377443</v>
      </c>
      <c r="AF6" s="6">
        <v>43830</v>
      </c>
      <c r="AG6" s="7">
        <f>VLOOKUP(AF6,Q:R,2,)</f>
        <v>35.118717328377443</v>
      </c>
      <c r="AH6" s="7">
        <f t="shared" si="2"/>
        <v>-35.118717328377443</v>
      </c>
    </row>
    <row r="7" spans="1:34" ht="14.1" customHeight="1" x14ac:dyDescent="0.25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2.574167343749954E-2</v>
      </c>
      <c r="I7" s="22">
        <v>2.7732009012563934E-2</v>
      </c>
      <c r="J7" s="22">
        <v>1.9903355750643947E-3</v>
      </c>
      <c r="K7" s="21">
        <v>2.7732009012563934E-2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35.118717328377443</v>
      </c>
      <c r="S7" s="5">
        <v>187.94335433289498</v>
      </c>
      <c r="T7" s="5">
        <v>287.20070621111392</v>
      </c>
      <c r="U7" s="5">
        <v>99.257351878218941</v>
      </c>
      <c r="V7" s="5">
        <v>2.7351192009889895</v>
      </c>
      <c r="W7" s="9">
        <v>0.52812376489997714</v>
      </c>
      <c r="X7" s="9">
        <v>0.26074121313398169</v>
      </c>
      <c r="AB7" s="8">
        <f>IRR(AB4:AB6)</f>
        <v>-3.7894904613911873E-2</v>
      </c>
      <c r="AC7" s="6">
        <v>43830</v>
      </c>
      <c r="AE7" s="1">
        <v>287.20070621111392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 x14ac:dyDescent="0.25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2.574167343749954E-2</v>
      </c>
      <c r="I8" s="22">
        <v>2.7732009012563934E-2</v>
      </c>
      <c r="J8" s="22">
        <v>1.9903355750643947E-3</v>
      </c>
      <c r="K8" s="21">
        <v>2.7732009012563934E-2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187.94335433289498</v>
      </c>
      <c r="T8" s="5">
        <v>365.48970136463151</v>
      </c>
      <c r="U8" s="5">
        <v>177.54634703173653</v>
      </c>
      <c r="V8" s="5">
        <v>365.48970136463151</v>
      </c>
      <c r="W8" s="9">
        <v>0.94468010141639414</v>
      </c>
      <c r="X8" s="9">
        <v>0.26489261267992648</v>
      </c>
      <c r="AE8" s="2">
        <f>IRR(AE4:AE7)</f>
        <v>0.26074121313398169</v>
      </c>
      <c r="AF8" s="6">
        <v>44196</v>
      </c>
      <c r="AH8" s="7">
        <v>365.48970136463151</v>
      </c>
    </row>
    <row r="9" spans="1:34" ht="14.1" customHeight="1" x14ac:dyDescent="0.25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2.574167343749954E-2</v>
      </c>
      <c r="I9" s="22">
        <v>2.7732009012563934E-2</v>
      </c>
      <c r="J9" s="22">
        <v>1.9903355750643947E-3</v>
      </c>
      <c r="K9" s="21">
        <v>2.7732009012563934E-2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187.94335433289498</v>
      </c>
      <c r="T9" s="5">
        <v>365.48970136463151</v>
      </c>
      <c r="U9" s="5">
        <v>177.54634703173653</v>
      </c>
      <c r="V9" s="5">
        <v>365.48970136463151</v>
      </c>
      <c r="W9" s="9">
        <v>0.94468010141639414</v>
      </c>
      <c r="X9" s="9">
        <v>0.18985575934174137</v>
      </c>
      <c r="AH9" s="2">
        <f>IRR(AH4:AH8)</f>
        <v>0.26489261267992648</v>
      </c>
    </row>
    <row r="10" spans="1:34" ht="14.1" customHeight="1" x14ac:dyDescent="0.25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2.574167343749954E-2</v>
      </c>
      <c r="I10" s="22">
        <v>2.7732009012563934E-2</v>
      </c>
      <c r="J10" s="22">
        <v>1.9903355750643947E-3</v>
      </c>
      <c r="K10" s="21">
        <v>2.7732009012563934E-2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14.869252347345935</v>
      </c>
      <c r="S10" s="5">
        <v>202.81260668024092</v>
      </c>
      <c r="T10" s="5">
        <v>380.98718402423759</v>
      </c>
      <c r="U10" s="5">
        <v>178.17457734399667</v>
      </c>
      <c r="V10" s="5">
        <v>365.75040007552138</v>
      </c>
      <c r="W10" s="9">
        <v>0.87851825515418214</v>
      </c>
      <c r="X10" s="9">
        <v>0.14683256306802317</v>
      </c>
      <c r="Z10" s="6">
        <v>43098</v>
      </c>
      <c r="AA10" s="1">
        <v>3.6578691859655649E-2</v>
      </c>
      <c r="AB10" s="1">
        <f>-AA10</f>
        <v>-3.6578691859655649E-2</v>
      </c>
      <c r="AC10" s="6">
        <v>43098</v>
      </c>
      <c r="AD10" s="1">
        <v>3.6578691859655649E-2</v>
      </c>
      <c r="AE10" s="1">
        <f t="shared" ref="AE10:AE15" si="3">-AD10</f>
        <v>-3.6578691859655649E-2</v>
      </c>
    </row>
    <row r="11" spans="1:34" ht="14.1" customHeight="1" x14ac:dyDescent="0.25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2.574167343749954E-2</v>
      </c>
      <c r="I11" s="22">
        <v>2.7732009012563934E-2</v>
      </c>
      <c r="J11" s="22">
        <v>1.9903355750643947E-3</v>
      </c>
      <c r="K11" s="21">
        <v>2.7732009012563934E-2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Z11" s="6">
        <v>43462</v>
      </c>
      <c r="AA11" s="1">
        <v>152.78805831265788</v>
      </c>
      <c r="AB11" s="1">
        <f>-AA11</f>
        <v>-152.78805831265788</v>
      </c>
      <c r="AC11" s="6">
        <v>43462</v>
      </c>
      <c r="AD11" s="1">
        <v>152.78805831265788</v>
      </c>
      <c r="AE11" s="1">
        <f t="shared" si="3"/>
        <v>-152.78805831265788</v>
      </c>
    </row>
    <row r="12" spans="1:34" ht="14.1" customHeight="1" x14ac:dyDescent="0.25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3.6578691859655649E-2</v>
      </c>
      <c r="I12" s="22">
        <v>3.8569027434720043E-2</v>
      </c>
      <c r="J12" s="22">
        <v>1.9903355750643947E-3</v>
      </c>
      <c r="K12" s="21">
        <v>2.7732009012563934E-2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1">
        <v>35.118717328377443</v>
      </c>
      <c r="AB12" s="1">
        <f>-AA12</f>
        <v>-35.118717328377443</v>
      </c>
      <c r="AC12" s="6">
        <v>43830</v>
      </c>
      <c r="AD12" s="1">
        <v>35.118717328377443</v>
      </c>
      <c r="AE12" s="1">
        <f t="shared" si="3"/>
        <v>-35.118717328377443</v>
      </c>
    </row>
    <row r="13" spans="1:34" ht="14.1" customHeight="1" x14ac:dyDescent="0.25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0.28021173860501369</v>
      </c>
      <c r="I13" s="22">
        <v>0.28180419331047235</v>
      </c>
      <c r="J13" s="22">
        <v>1.5924547054586569E-3</v>
      </c>
      <c r="K13" s="21">
        <v>2.7732009012563934E-2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 x14ac:dyDescent="0.25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0.39008003615796183</v>
      </c>
      <c r="I14" s="22">
        <v>0.39294667433532576</v>
      </c>
      <c r="J14" s="22">
        <v>2.8666381773639338E-3</v>
      </c>
      <c r="K14" s="21">
        <v>2.7732009012563934E-2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 x14ac:dyDescent="0.25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0.39008003615796183</v>
      </c>
      <c r="I15" s="22">
        <v>0.42465692970766139</v>
      </c>
      <c r="J15" s="22">
        <v>3.4576893549699561E-2</v>
      </c>
      <c r="K15" s="21">
        <v>0.14691292807167372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365.48970136463151</v>
      </c>
      <c r="AC15" s="29">
        <v>44925</v>
      </c>
      <c r="AD15" s="1">
        <v>14.869252347345935</v>
      </c>
      <c r="AE15" s="1">
        <f t="shared" si="3"/>
        <v>-14.869252347345935</v>
      </c>
    </row>
    <row r="16" spans="1:34" ht="14.1" customHeight="1" x14ac:dyDescent="0.25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0.39008003615796183</v>
      </c>
      <c r="I16" s="22">
        <v>0.41828080478488849</v>
      </c>
      <c r="J16" s="22">
        <v>2.8200768626926664E-2</v>
      </c>
      <c r="K16" s="21">
        <v>0.14814712440857739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0.18985575934174137</v>
      </c>
      <c r="AC16" s="29">
        <v>44925</v>
      </c>
      <c r="AE16" s="1">
        <v>380.98718402423759</v>
      </c>
    </row>
    <row r="17" spans="1:31" ht="14.1" customHeight="1" x14ac:dyDescent="0.25">
      <c r="A17" s="15">
        <v>43251</v>
      </c>
      <c r="B17" s="25">
        <v>1.0029999999999999</v>
      </c>
      <c r="C17" s="20">
        <v>1.0478540145985404</v>
      </c>
      <c r="D17" s="21">
        <v>2.7974713924440536E-2</v>
      </c>
      <c r="E17" s="22">
        <v>2.7891040802034434E-2</v>
      </c>
      <c r="F17" s="22">
        <v>0.28177607874969524</v>
      </c>
      <c r="G17" s="22">
        <v>0.28262140698594429</v>
      </c>
      <c r="H17" s="22">
        <v>0.41805475008240234</v>
      </c>
      <c r="I17" s="22">
        <v>0.43076853139452165</v>
      </c>
      <c r="J17" s="22">
        <v>1.271378131211931E-2</v>
      </c>
      <c r="K17" s="21">
        <v>0.14814712440857739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0.14683256306802317</v>
      </c>
    </row>
    <row r="18" spans="1:31" ht="14.1" customHeight="1" x14ac:dyDescent="0.25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2.9018396700156988</v>
      </c>
      <c r="G18" s="22">
        <v>2.6783980154244902</v>
      </c>
      <c r="H18" s="22">
        <v>2.8363734448209241</v>
      </c>
      <c r="I18" s="22">
        <v>2.8265451398330677</v>
      </c>
      <c r="J18" s="22">
        <v>-9.8283049878564732E-3</v>
      </c>
      <c r="K18" s="21">
        <v>0.14814712440857739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</row>
    <row r="19" spans="1:31" ht="14.1" customHeight="1" x14ac:dyDescent="0.25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5.4011219947565632</v>
      </c>
      <c r="G19" s="22">
        <v>4.9528288691917686</v>
      </c>
      <c r="H19" s="22">
        <v>5.1282153366082968</v>
      </c>
      <c r="I19" s="22">
        <v>5.100975993600346</v>
      </c>
      <c r="J19" s="22">
        <v>-2.7239343007950723E-2</v>
      </c>
      <c r="K19" s="21">
        <v>0.14814712440857739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1" ht="14.1" customHeight="1" x14ac:dyDescent="0.25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12.030937266861066</v>
      </c>
      <c r="G20" s="22">
        <v>10.406760735834823</v>
      </c>
      <c r="H20" s="22">
        <v>10.863005546978691</v>
      </c>
      <c r="I20" s="22">
        <v>10.5549078602434</v>
      </c>
      <c r="J20" s="22">
        <v>-0.30809768673529092</v>
      </c>
      <c r="K20" s="21">
        <v>0.14814712440857739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1" ht="14.1" customHeight="1" x14ac:dyDescent="0.25">
      <c r="A21" s="15">
        <v>43371</v>
      </c>
      <c r="B21" s="25">
        <v>0.83499999999999996</v>
      </c>
      <c r="C21" s="20">
        <v>1.0131955307262572</v>
      </c>
      <c r="D21" s="21">
        <v>17.540909831301477</v>
      </c>
      <c r="E21" s="22">
        <v>21.007077642277217</v>
      </c>
      <c r="F21" s="22">
        <v>33.038014909138283</v>
      </c>
      <c r="G21" s="22">
        <v>27.586742449130465</v>
      </c>
      <c r="H21" s="22">
        <v>28.403915378280168</v>
      </c>
      <c r="I21" s="22">
        <v>27.734889573539043</v>
      </c>
      <c r="J21" s="22">
        <v>-0.66902580474112483</v>
      </c>
      <c r="K21" s="21">
        <v>0.14814712440857739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1" ht="14.1" customHeight="1" x14ac:dyDescent="0.25">
      <c r="A22" s="15">
        <v>43404</v>
      </c>
      <c r="B22" s="25">
        <v>0.72399999999999998</v>
      </c>
      <c r="C22" s="20">
        <v>0.99970478723404288</v>
      </c>
      <c r="D22" s="21">
        <v>64.967269631111037</v>
      </c>
      <c r="E22" s="22">
        <v>89.733797833026301</v>
      </c>
      <c r="F22" s="22">
        <v>122.77181274216458</v>
      </c>
      <c r="G22" s="22">
        <v>88.886792425327158</v>
      </c>
      <c r="H22" s="22">
        <v>93.371185009391212</v>
      </c>
      <c r="I22" s="22">
        <v>89.034939549735739</v>
      </c>
      <c r="J22" s="22">
        <v>-4.3362454596554727</v>
      </c>
      <c r="K22" s="21">
        <v>0.14814712440857739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1" ht="14.1" customHeight="1" x14ac:dyDescent="0.25">
      <c r="A23" s="15">
        <v>43434</v>
      </c>
      <c r="B23" s="25">
        <v>0.76300000000000001</v>
      </c>
      <c r="C23" s="20">
        <v>0.98754271356783918</v>
      </c>
      <c r="D23" s="21">
        <v>35.096078599743791</v>
      </c>
      <c r="E23" s="22">
        <v>45.99748178210195</v>
      </c>
      <c r="F23" s="22">
        <v>168.76929452426654</v>
      </c>
      <c r="G23" s="22">
        <v>128.77097172201536</v>
      </c>
      <c r="H23" s="22">
        <v>128.46726360913499</v>
      </c>
      <c r="I23" s="22">
        <v>128.91911884642394</v>
      </c>
      <c r="J23" s="22">
        <v>0.45185523728895305</v>
      </c>
      <c r="K23" s="21">
        <v>0.14814712440857739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1" ht="14.1" customHeight="1" x14ac:dyDescent="0.25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202.31939561983481</v>
      </c>
      <c r="G24" s="22">
        <v>146.88388122000006</v>
      </c>
      <c r="H24" s="22">
        <v>152.82463700451754</v>
      </c>
      <c r="I24" s="22">
        <v>147.03202834440864</v>
      </c>
      <c r="J24" s="22">
        <v>-5.7926086601088969</v>
      </c>
      <c r="K24" s="21">
        <v>0.14814712440857739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1" ht="14.1" customHeight="1" x14ac:dyDescent="0.25">
      <c r="A25" s="15">
        <v>43496</v>
      </c>
      <c r="B25" s="25">
        <v>0.74099999999999999</v>
      </c>
      <c r="C25" s="20">
        <v>0.9653659090909088</v>
      </c>
      <c r="D25" s="21">
        <v>35.013240117674769</v>
      </c>
      <c r="E25" s="22">
        <v>47.251336191194021</v>
      </c>
      <c r="F25" s="22">
        <v>249.57073181102882</v>
      </c>
      <c r="G25" s="22">
        <v>184.93191227197235</v>
      </c>
      <c r="H25" s="22">
        <v>187.83787712219231</v>
      </c>
      <c r="I25" s="22">
        <v>185.08005939638093</v>
      </c>
      <c r="J25" s="22">
        <v>-2.7578177258113783</v>
      </c>
      <c r="K25" s="21">
        <v>0.14814712440857739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1" ht="14.1" customHeight="1" x14ac:dyDescent="0.25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249.64045441991817</v>
      </c>
      <c r="G26" s="22">
        <v>231.41670124726414</v>
      </c>
      <c r="H26" s="22">
        <v>187.90250998063271</v>
      </c>
      <c r="I26" s="22">
        <v>231.56484837167272</v>
      </c>
      <c r="J26" s="22">
        <v>43.662338391040009</v>
      </c>
      <c r="K26" s="21">
        <v>0.14814712440857739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1" ht="14.1" customHeight="1" x14ac:dyDescent="0.25">
      <c r="A27" s="15">
        <v>43553</v>
      </c>
      <c r="B27" s="25">
        <v>1.0249999999999999</v>
      </c>
      <c r="C27" s="20">
        <v>0.96459453781512561</v>
      </c>
      <c r="D27" s="21">
        <v>-6.8326681555633248E-2</v>
      </c>
      <c r="E27" s="22">
        <v>-6.6660177127447082E-2</v>
      </c>
      <c r="F27" s="22">
        <v>249.57379424279071</v>
      </c>
      <c r="G27" s="22">
        <v>255.81313909886046</v>
      </c>
      <c r="H27" s="22">
        <v>187.90250998063271</v>
      </c>
      <c r="I27" s="22">
        <v>256.02961290482466</v>
      </c>
      <c r="J27" s="22">
        <v>68.127102924191945</v>
      </c>
      <c r="K27" s="21">
        <v>0.21647380596421062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1" ht="14.1" customHeight="1" x14ac:dyDescent="0.25">
      <c r="A28" s="15">
        <v>43585</v>
      </c>
      <c r="B28" s="25">
        <v>0.98099999999999998</v>
      </c>
      <c r="C28" s="20">
        <v>0.96751509054325924</v>
      </c>
      <c r="D28" s="21">
        <v>-7.6016137411236563E-4</v>
      </c>
      <c r="E28" s="22">
        <v>-7.7488417340710052E-4</v>
      </c>
      <c r="F28" s="22">
        <v>249.5730193586173</v>
      </c>
      <c r="G28" s="22">
        <v>244.83113199080356</v>
      </c>
      <c r="H28" s="22">
        <v>187.90250998063271</v>
      </c>
      <c r="I28" s="22">
        <v>245.04836595814189</v>
      </c>
      <c r="J28" s="22">
        <v>57.145855977509171</v>
      </c>
      <c r="K28" s="21">
        <v>0.21723396733832298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1" ht="14.1" customHeight="1" x14ac:dyDescent="0.25">
      <c r="A29" s="15">
        <v>43616</v>
      </c>
      <c r="B29" s="25">
        <v>0.91800000000000004</v>
      </c>
      <c r="C29" s="20">
        <v>0.96551837524177919</v>
      </c>
      <c r="D29" s="21">
        <v>3.3261853167106205E-2</v>
      </c>
      <c r="E29" s="22">
        <v>3.6232955519723532E-2</v>
      </c>
      <c r="F29" s="22">
        <v>249.60925231413702</v>
      </c>
      <c r="G29" s="22">
        <v>229.14129362437779</v>
      </c>
      <c r="H29" s="22">
        <v>187.93577183379983</v>
      </c>
      <c r="I29" s="22">
        <v>229.35852759171613</v>
      </c>
      <c r="J29" s="22">
        <v>41.422755757916292</v>
      </c>
      <c r="K29" s="21">
        <v>0.21723396733832298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1" ht="14.1" customHeight="1" x14ac:dyDescent="0.25">
      <c r="A30" s="15">
        <v>43644</v>
      </c>
      <c r="B30" s="25">
        <v>0.93500000000000005</v>
      </c>
      <c r="C30" s="20">
        <v>0.96402798507462628</v>
      </c>
      <c r="D30" s="21">
        <v>7.5824990951555739E-3</v>
      </c>
      <c r="E30" s="22">
        <v>8.1096247007011475E-3</v>
      </c>
      <c r="F30" s="22">
        <v>249.61736193883772</v>
      </c>
      <c r="G30" s="22">
        <v>233.39223341281328</v>
      </c>
      <c r="H30" s="22">
        <v>187.94335433289498</v>
      </c>
      <c r="I30" s="22">
        <v>233.60946738015161</v>
      </c>
      <c r="J30" s="22">
        <v>45.66611304725663</v>
      </c>
      <c r="K30" s="21">
        <v>0.21723396733832298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1" ht="14.1" customHeight="1" x14ac:dyDescent="0.25">
      <c r="A31" s="15">
        <v>43677</v>
      </c>
      <c r="B31" s="25">
        <v>0.98899999999999999</v>
      </c>
      <c r="C31" s="20">
        <v>0.96358318425760225</v>
      </c>
      <c r="D31" s="21">
        <v>-5.0900859463076549E-3</v>
      </c>
      <c r="E31" s="22">
        <v>-5.1466996423737664E-3</v>
      </c>
      <c r="F31" s="22">
        <v>249.61221523919534</v>
      </c>
      <c r="G31" s="22">
        <v>246.86648087156419</v>
      </c>
      <c r="H31" s="22">
        <v>187.94335433289498</v>
      </c>
      <c r="I31" s="22">
        <v>247.08880492484883</v>
      </c>
      <c r="J31" s="22">
        <v>59.145450591953846</v>
      </c>
      <c r="K31" s="21">
        <v>0.22232405328463065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1" ht="14.1" customHeight="1" x14ac:dyDescent="0.25">
      <c r="A32" s="15">
        <v>43707</v>
      </c>
      <c r="B32" s="25">
        <v>1.0269999999999999</v>
      </c>
      <c r="C32" s="20">
        <v>0.9644061962134246</v>
      </c>
      <c r="D32" s="21">
        <v>-7.6024877024905735E-2</v>
      </c>
      <c r="E32" s="22">
        <v>-7.4026170423471996E-2</v>
      </c>
      <c r="F32" s="22">
        <v>249.53818906877186</v>
      </c>
      <c r="G32" s="22">
        <v>256.27572017362866</v>
      </c>
      <c r="H32" s="22">
        <v>187.94335433289498</v>
      </c>
      <c r="I32" s="22">
        <v>256.5740691039382</v>
      </c>
      <c r="J32" s="22">
        <v>68.630714771043216</v>
      </c>
      <c r="K32" s="21">
        <v>0.29834893030953635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 x14ac:dyDescent="0.25">
      <c r="A33" s="15">
        <v>43738</v>
      </c>
      <c r="B33" s="25">
        <v>1.083</v>
      </c>
      <c r="C33" s="20">
        <v>0.96954409317803592</v>
      </c>
      <c r="D33" s="21">
        <v>-0.45273391345557629</v>
      </c>
      <c r="E33" s="22">
        <v>-0.41803685452961803</v>
      </c>
      <c r="F33" s="22">
        <v>249.12015221424224</v>
      </c>
      <c r="G33" s="22">
        <v>269.79712484802434</v>
      </c>
      <c r="H33" s="22">
        <v>187.94335433289498</v>
      </c>
      <c r="I33" s="22">
        <v>270.54820769178946</v>
      </c>
      <c r="J33" s="22">
        <v>82.604853358894474</v>
      </c>
      <c r="K33" s="21">
        <v>0.7510828437651127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 x14ac:dyDescent="0.25">
      <c r="A34" s="15">
        <v>43769</v>
      </c>
      <c r="B34" s="25">
        <v>1.07</v>
      </c>
      <c r="C34" s="20">
        <v>0.97276575121163122</v>
      </c>
      <c r="D34" s="21">
        <v>-0.28498334760272243</v>
      </c>
      <c r="E34" s="22">
        <v>-0.26633957719880597</v>
      </c>
      <c r="F34" s="22">
        <v>248.85381263704343</v>
      </c>
      <c r="G34" s="22">
        <v>266.27357952163646</v>
      </c>
      <c r="H34" s="22">
        <v>187.94335433289498</v>
      </c>
      <c r="I34" s="22">
        <v>267.30964571300427</v>
      </c>
      <c r="J34" s="22">
        <v>79.366291380109288</v>
      </c>
      <c r="K34" s="21">
        <v>1.0360661913678351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 x14ac:dyDescent="0.25">
      <c r="A35" s="15">
        <v>43798</v>
      </c>
      <c r="B35" s="25">
        <v>1.0649999999999999</v>
      </c>
      <c r="C35" s="20">
        <v>0.97633749999999986</v>
      </c>
      <c r="D35" s="21">
        <v>-0.21606360222787174</v>
      </c>
      <c r="E35" s="22">
        <v>-0.20287662181020821</v>
      </c>
      <c r="F35" s="22">
        <v>248.65093601523321</v>
      </c>
      <c r="G35" s="22">
        <v>264.81324685622337</v>
      </c>
      <c r="H35" s="22">
        <v>187.94335433289498</v>
      </c>
      <c r="I35" s="22">
        <v>266.06537664981909</v>
      </c>
      <c r="J35" s="22">
        <v>78.122022316924102</v>
      </c>
      <c r="K35" s="21">
        <v>1.2521297935957068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 x14ac:dyDescent="0.25">
      <c r="A36" s="15">
        <v>43830</v>
      </c>
      <c r="B36" s="25">
        <v>1.1499999999999999</v>
      </c>
      <c r="C36" s="20">
        <v>0.98150302114803611</v>
      </c>
      <c r="D36" s="21">
        <v>-1.4829894073932828</v>
      </c>
      <c r="E36" s="22">
        <v>-1.2895560064289417</v>
      </c>
      <c r="F36" s="22">
        <v>247.36138000880428</v>
      </c>
      <c r="G36" s="22">
        <v>284.46558701012492</v>
      </c>
      <c r="H36" s="22">
        <v>187.94335433289498</v>
      </c>
      <c r="I36" s="22">
        <v>287.20070621111392</v>
      </c>
      <c r="J36" s="22">
        <v>99.257351878218941</v>
      </c>
      <c r="K36" s="21">
        <v>2.7351192009889895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 x14ac:dyDescent="0.25">
      <c r="A37" s="15">
        <v>43853</v>
      </c>
      <c r="B37" s="25">
        <v>1.296</v>
      </c>
      <c r="C37" s="20">
        <v>0.98780825958702057</v>
      </c>
      <c r="D37" s="21">
        <v>-9.0745412671352792</v>
      </c>
      <c r="E37" s="22">
        <v>-7.001960854271049</v>
      </c>
      <c r="F37" s="22">
        <v>240.35941915453321</v>
      </c>
      <c r="G37" s="22">
        <v>311.50580722427503</v>
      </c>
      <c r="H37" s="22">
        <v>187.94335433289498</v>
      </c>
      <c r="I37" s="22">
        <v>323.3154676923993</v>
      </c>
      <c r="J37" s="22">
        <v>135.37211335950431</v>
      </c>
      <c r="K37" s="21">
        <v>11.809660468124269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 x14ac:dyDescent="0.25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160.93868487610416</v>
      </c>
      <c r="G38" s="22">
        <v>228.05011646943962</v>
      </c>
      <c r="H38" s="22">
        <v>187.94335433289498</v>
      </c>
      <c r="I38" s="22">
        <v>352.39895741009786</v>
      </c>
      <c r="J38" s="22">
        <v>164.45560307720288</v>
      </c>
      <c r="K38" s="21">
        <v>124.34884094065822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 x14ac:dyDescent="0.25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150.62050996134718</v>
      </c>
      <c r="G39" s="22">
        <v>182.40143756319145</v>
      </c>
      <c r="H39" s="22">
        <v>187.94335433289498</v>
      </c>
      <c r="I39" s="22">
        <v>319.24558832562036</v>
      </c>
      <c r="J39" s="22">
        <v>131.30223399272538</v>
      </c>
      <c r="K39" s="21">
        <v>136.84415076242894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 x14ac:dyDescent="0.25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144.0921488317255</v>
      </c>
      <c r="G40" s="22">
        <v>190.34572860670937</v>
      </c>
      <c r="H40" s="22">
        <v>187.94335433289498</v>
      </c>
      <c r="I40" s="22">
        <v>335.81384442136857</v>
      </c>
      <c r="J40" s="22">
        <v>147.87049008847359</v>
      </c>
      <c r="K40" s="21">
        <v>145.46811581465917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 x14ac:dyDescent="0.25">
      <c r="A41" s="15">
        <v>43980</v>
      </c>
      <c r="B41" s="25">
        <v>1.3069999999999999</v>
      </c>
      <c r="C41" s="20">
        <v>1.0258050065876148</v>
      </c>
      <c r="D41" s="21">
        <v>-6.8926217422971128</v>
      </c>
      <c r="E41" s="22">
        <v>-5.2736203078019228</v>
      </c>
      <c r="F41" s="22">
        <v>138.81852852392356</v>
      </c>
      <c r="G41" s="22">
        <v>181.43581678076808</v>
      </c>
      <c r="H41" s="22">
        <v>187.94335433289498</v>
      </c>
      <c r="I41" s="22">
        <v>333.79655433772439</v>
      </c>
      <c r="J41" s="22">
        <v>145.8532000048294</v>
      </c>
      <c r="K41" s="21">
        <v>152.36073755695628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 x14ac:dyDescent="0.25">
      <c r="A42" s="15">
        <v>44012</v>
      </c>
      <c r="B42" s="25">
        <v>1.444</v>
      </c>
      <c r="C42" s="20">
        <v>1.0346931964056478</v>
      </c>
      <c r="D42" s="21">
        <v>-21.257323645811432</v>
      </c>
      <c r="E42" s="22">
        <v>-14.721138258872184</v>
      </c>
      <c r="F42" s="22">
        <v>124.09739026505137</v>
      </c>
      <c r="G42" s="22">
        <v>179.19663154273417</v>
      </c>
      <c r="H42" s="22">
        <v>187.94335433289498</v>
      </c>
      <c r="I42" s="22">
        <v>352.81469274550187</v>
      </c>
      <c r="J42" s="22">
        <v>164.87133841260689</v>
      </c>
      <c r="K42" s="21">
        <v>173.61806120276771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 x14ac:dyDescent="0.25">
      <c r="A43" s="15">
        <v>44043</v>
      </c>
      <c r="B43" s="25">
        <v>1.6140000000000001</v>
      </c>
      <c r="C43" s="20">
        <v>1.05088029925187</v>
      </c>
      <c r="D43" s="21">
        <v>-55.355892599253778</v>
      </c>
      <c r="E43" s="22">
        <v>-34.297331226303456</v>
      </c>
      <c r="F43" s="22">
        <v>89.800059038747918</v>
      </c>
      <c r="G43" s="22">
        <v>144.93729528853916</v>
      </c>
      <c r="H43" s="22">
        <v>187.94335433289498</v>
      </c>
      <c r="I43" s="22">
        <v>373.91124909056066</v>
      </c>
      <c r="J43" s="22">
        <v>185.96789475766568</v>
      </c>
      <c r="K43" s="21">
        <v>228.97395380202147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 x14ac:dyDescent="0.25">
      <c r="A44" s="15">
        <v>44074</v>
      </c>
      <c r="B44" s="25">
        <v>1.5960000000000001</v>
      </c>
      <c r="C44" s="20">
        <v>1.0654046172539489</v>
      </c>
      <c r="D44" s="21">
        <v>-46.307580791350986</v>
      </c>
      <c r="E44" s="22">
        <v>-29.014774931924176</v>
      </c>
      <c r="F44" s="22">
        <v>60.785284106823738</v>
      </c>
      <c r="G44" s="22">
        <v>97.013313434490698</v>
      </c>
      <c r="H44" s="22">
        <v>187.94335433289498</v>
      </c>
      <c r="I44" s="22">
        <v>372.29484802786317</v>
      </c>
      <c r="J44" s="22">
        <v>184.35149369496818</v>
      </c>
      <c r="K44" s="21">
        <v>275.28153459337244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 x14ac:dyDescent="0.25">
      <c r="A45" s="15">
        <v>44104</v>
      </c>
      <c r="B45" s="25">
        <v>1.474</v>
      </c>
      <c r="C45" s="21">
        <v>1.0770781065088759</v>
      </c>
      <c r="D45" s="21">
        <v>-19.385493313720271</v>
      </c>
      <c r="E45" s="22">
        <v>-13.151623686377389</v>
      </c>
      <c r="F45" s="22">
        <v>47.633660420446347</v>
      </c>
      <c r="G45" s="22">
        <v>70.212015459737913</v>
      </c>
      <c r="H45" s="22">
        <v>187.94335433289498</v>
      </c>
      <c r="I45" s="22">
        <v>364.87904336683062</v>
      </c>
      <c r="J45" s="22">
        <v>176.93568903393563</v>
      </c>
      <c r="K45" s="21">
        <v>294.66702790709269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 x14ac:dyDescent="0.25">
      <c r="A46" s="15">
        <v>44134</v>
      </c>
      <c r="B46" s="25">
        <v>1.4810000000000001</v>
      </c>
      <c r="C46" s="21">
        <v>1.085178861788618</v>
      </c>
      <c r="D46" s="21">
        <v>-19.22465893714347</v>
      </c>
      <c r="E46" s="22">
        <v>-12.980863563229891</v>
      </c>
      <c r="F46" s="22">
        <v>34.652796857216458</v>
      </c>
      <c r="G46" s="22">
        <v>51.320792145537581</v>
      </c>
      <c r="H46" s="22">
        <v>187.94335433289498</v>
      </c>
      <c r="I46" s="22">
        <v>365.21247898977379</v>
      </c>
      <c r="J46" s="22">
        <v>177.2691246568788</v>
      </c>
      <c r="K46" s="21">
        <v>313.89168684423618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 x14ac:dyDescent="0.25">
      <c r="A47" s="15">
        <v>44165</v>
      </c>
      <c r="B47" s="25">
        <v>1.4890000000000001</v>
      </c>
      <c r="C47" s="21">
        <v>1.0954104308390025</v>
      </c>
      <c r="D47" s="21">
        <v>-51.59801452039531</v>
      </c>
      <c r="E47" s="22">
        <v>-34.652796857216458</v>
      </c>
      <c r="F47" s="22">
        <v>0</v>
      </c>
      <c r="G47" s="22">
        <v>0</v>
      </c>
      <c r="H47" s="22">
        <v>187.94335433289498</v>
      </c>
      <c r="I47" s="22">
        <v>365.48970136463151</v>
      </c>
      <c r="J47" s="22">
        <v>177.54634703173653</v>
      </c>
      <c r="K47" s="21">
        <v>365.48970136463151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 x14ac:dyDescent="0.25">
      <c r="A48" s="15">
        <v>44196</v>
      </c>
      <c r="B48" s="25">
        <v>1.4510000000000001</v>
      </c>
      <c r="C48" s="21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187.94335433289498</v>
      </c>
      <c r="I48" s="22">
        <v>365.48970136463151</v>
      </c>
      <c r="J48" s="22">
        <v>177.54634703173653</v>
      </c>
      <c r="K48" s="21">
        <v>365.48970136463151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 x14ac:dyDescent="0.25">
      <c r="A49" s="15">
        <v>44225</v>
      </c>
      <c r="B49" s="25">
        <v>1.456</v>
      </c>
      <c r="C49" s="21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187.94335433289498</v>
      </c>
      <c r="I49" s="22">
        <v>365.48970136463151</v>
      </c>
      <c r="J49" s="22">
        <v>177.54634703173653</v>
      </c>
      <c r="K49" s="21">
        <v>365.48970136463151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 x14ac:dyDescent="0.25">
      <c r="A50" s="15">
        <v>44253</v>
      </c>
      <c r="B50" s="25">
        <v>1.4239999999999999</v>
      </c>
      <c r="C50" s="21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187.94335433289498</v>
      </c>
      <c r="I50" s="22">
        <v>365.48970136463151</v>
      </c>
      <c r="J50" s="22">
        <v>177.54634703173653</v>
      </c>
      <c r="K50" s="21">
        <v>365.48970136463151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 x14ac:dyDescent="0.25">
      <c r="A51" s="15">
        <v>44286</v>
      </c>
      <c r="B51" s="25">
        <v>1.371</v>
      </c>
      <c r="C51" s="21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187.94335433289498</v>
      </c>
      <c r="I51" s="22">
        <v>365.48970136463151</v>
      </c>
      <c r="J51" s="22">
        <v>177.54634703173653</v>
      </c>
      <c r="K51" s="21">
        <v>365.48970136463151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 x14ac:dyDescent="0.25">
      <c r="A52" s="15">
        <v>44316</v>
      </c>
      <c r="B52" s="25">
        <v>1.391</v>
      </c>
      <c r="C52" s="21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187.94335433289498</v>
      </c>
      <c r="I52" s="22">
        <v>365.48970136463151</v>
      </c>
      <c r="J52" s="22">
        <v>177.54634703173653</v>
      </c>
      <c r="K52" s="21">
        <v>365.48970136463151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 x14ac:dyDescent="0.25">
      <c r="A53" s="15">
        <v>44347</v>
      </c>
      <c r="B53" s="25">
        <v>1.4830000400543213</v>
      </c>
      <c r="C53" s="21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187.94335433289498</v>
      </c>
      <c r="I53" s="22">
        <v>365.48970136463151</v>
      </c>
      <c r="J53" s="22">
        <v>177.54634703173653</v>
      </c>
      <c r="K53" s="21">
        <v>365.48970136463151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 x14ac:dyDescent="0.25">
      <c r="A54" s="15">
        <v>44377</v>
      </c>
      <c r="B54" s="25">
        <v>1.5579999685287476</v>
      </c>
      <c r="C54" s="21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187.94335433289498</v>
      </c>
      <c r="I54" s="22">
        <v>365.48970136463151</v>
      </c>
      <c r="J54" s="22">
        <v>177.54634703173653</v>
      </c>
      <c r="K54" s="21">
        <v>365.48970136463151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 x14ac:dyDescent="0.25">
      <c r="A55" s="15">
        <v>44407</v>
      </c>
      <c r="B55" s="25">
        <v>1.5850000381469727</v>
      </c>
      <c r="C55" s="21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187.94335433289498</v>
      </c>
      <c r="I55" s="22">
        <v>365.48970136463151</v>
      </c>
      <c r="J55" s="22">
        <v>177.54634703173653</v>
      </c>
      <c r="K55" s="21">
        <v>365.48970136463151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 x14ac:dyDescent="0.25">
      <c r="A56" s="15">
        <v>44439</v>
      </c>
      <c r="B56" s="25">
        <v>1.4889999628067017</v>
      </c>
      <c r="C56" s="21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187.94335433289498</v>
      </c>
      <c r="I56" s="22">
        <v>365.48970136463151</v>
      </c>
      <c r="J56" s="22">
        <v>177.54634703173653</v>
      </c>
      <c r="K56" s="21">
        <v>365.48970136463151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 x14ac:dyDescent="0.25">
      <c r="A57" s="15">
        <v>44469</v>
      </c>
      <c r="B57" s="25">
        <v>1.4470000267028809</v>
      </c>
      <c r="C57" s="21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187.94335433289498</v>
      </c>
      <c r="I57" s="22">
        <v>365.48970136463151</v>
      </c>
      <c r="J57" s="22">
        <v>177.54634703173653</v>
      </c>
      <c r="K57" s="21">
        <v>365.48970136463151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 x14ac:dyDescent="0.25">
      <c r="A58" s="15">
        <v>44498</v>
      </c>
      <c r="B58" s="25">
        <v>1.4589999914169312</v>
      </c>
      <c r="C58" s="21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187.94335433289498</v>
      </c>
      <c r="I58" s="22">
        <v>365.48970136463151</v>
      </c>
      <c r="J58" s="22">
        <v>177.54634703173653</v>
      </c>
      <c r="K58" s="21">
        <v>365.48970136463151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 x14ac:dyDescent="0.25">
      <c r="A59" s="15">
        <v>44530</v>
      </c>
      <c r="B59" s="25">
        <v>1.5770000219345093</v>
      </c>
      <c r="C59" s="21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187.94335433289498</v>
      </c>
      <c r="I59" s="22">
        <v>365.48970136463151</v>
      </c>
      <c r="J59" s="22">
        <v>177.54634703173653</v>
      </c>
      <c r="K59" s="21">
        <v>365.48970136463151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 x14ac:dyDescent="0.25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187.94335433289498</v>
      </c>
      <c r="I60" s="22">
        <v>365.48970136463151</v>
      </c>
      <c r="J60" s="22">
        <v>177.54634703173653</v>
      </c>
      <c r="K60" s="21">
        <v>365.48970136463151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 x14ac:dyDescent="0.25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187.94335433289498</v>
      </c>
      <c r="I61" s="22">
        <v>365.48970136463151</v>
      </c>
      <c r="J61" s="22">
        <v>177.54634703173653</v>
      </c>
      <c r="K61" s="21">
        <v>365.48970136463151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 x14ac:dyDescent="0.25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187.94335433289498</v>
      </c>
      <c r="I62" s="22">
        <v>365.48970136463151</v>
      </c>
      <c r="J62" s="22">
        <v>177.54634703173653</v>
      </c>
      <c r="K62" s="21">
        <v>365.48970136463151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 x14ac:dyDescent="0.25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187.94335433289498</v>
      </c>
      <c r="I63" s="22">
        <v>365.48970136463151</v>
      </c>
      <c r="J63" s="22">
        <v>177.54634703173653</v>
      </c>
      <c r="K63" s="21">
        <v>365.48970136463151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 x14ac:dyDescent="0.25">
      <c r="A64" s="15">
        <v>44680</v>
      </c>
      <c r="B64" s="25">
        <v>1.1230000257492065</v>
      </c>
      <c r="C64" s="21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188.61320669254607</v>
      </c>
      <c r="I64" s="22">
        <v>366.1595537242826</v>
      </c>
      <c r="J64" s="22">
        <v>177.54634703173653</v>
      </c>
      <c r="K64" s="21">
        <v>365.48970136463151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 x14ac:dyDescent="0.25">
      <c r="A65" s="15">
        <v>44712</v>
      </c>
      <c r="B65" s="25">
        <v>1.1690000295639038</v>
      </c>
      <c r="C65" s="21">
        <v>1.1986688097044584</v>
      </c>
      <c r="D65" s="21">
        <v>8.0958185271818917E-2</v>
      </c>
      <c r="E65" s="22">
        <v>6.9254220037975892E-2</v>
      </c>
      <c r="F65" s="22">
        <v>0.66573894336127859</v>
      </c>
      <c r="G65" s="22">
        <v>0.7782488444711767</v>
      </c>
      <c r="H65" s="22">
        <v>188.69416487781788</v>
      </c>
      <c r="I65" s="22">
        <v>366.26795020910271</v>
      </c>
      <c r="J65" s="22">
        <v>177.57378533128482</v>
      </c>
      <c r="K65" s="21">
        <v>365.48970136463151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 x14ac:dyDescent="0.25">
      <c r="A66" s="15">
        <v>44742</v>
      </c>
      <c r="B66" s="25">
        <v>1.2549999952316284</v>
      </c>
      <c r="C66" s="21">
        <v>1.1988513828217275</v>
      </c>
      <c r="D66" s="21">
        <v>-0.26065879770656858</v>
      </c>
      <c r="E66" s="22">
        <v>-0.20769625394178606</v>
      </c>
      <c r="F66" s="22">
        <v>0.45804268941949255</v>
      </c>
      <c r="G66" s="22">
        <v>0.57484357303734546</v>
      </c>
      <c r="H66" s="22">
        <v>188.69416487781788</v>
      </c>
      <c r="I66" s="22">
        <v>366.32520373537545</v>
      </c>
      <c r="J66" s="22">
        <v>177.63103885755757</v>
      </c>
      <c r="K66" s="21">
        <v>365.7503601623381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 x14ac:dyDescent="0.25">
      <c r="A67" s="15">
        <v>44771</v>
      </c>
      <c r="B67" s="25">
        <v>1.2020000219345093</v>
      </c>
      <c r="C67" s="21">
        <v>1.1989961112127703</v>
      </c>
      <c r="D67" s="21">
        <v>-3.9913183287957168E-5</v>
      </c>
      <c r="E67" s="22">
        <v>-3.3205642728458974E-5</v>
      </c>
      <c r="F67" s="22">
        <v>0.45800948377676409</v>
      </c>
      <c r="G67" s="22">
        <v>0.55052740954588375</v>
      </c>
      <c r="H67" s="22">
        <v>188.69416487781788</v>
      </c>
      <c r="I67" s="22">
        <v>366.30092748506729</v>
      </c>
      <c r="J67" s="22">
        <v>177.60676260724941</v>
      </c>
      <c r="K67" s="21">
        <v>365.75040007552138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 x14ac:dyDescent="0.25">
      <c r="A68" s="15">
        <v>44804</v>
      </c>
      <c r="B68" s="25">
        <v>1.1239999532699585</v>
      </c>
      <c r="C68" s="21">
        <v>1.1990359044829062</v>
      </c>
      <c r="D68" s="21">
        <v>0.6221046972544001</v>
      </c>
      <c r="E68" s="22">
        <v>0.55347395295218937</v>
      </c>
      <c r="F68" s="22">
        <v>1.0114834367289536</v>
      </c>
      <c r="G68" s="22">
        <v>1.1369073356166808</v>
      </c>
      <c r="H68" s="22">
        <v>189.31626957507228</v>
      </c>
      <c r="I68" s="22">
        <v>366.88730741113807</v>
      </c>
      <c r="J68" s="22">
        <v>177.57103783606578</v>
      </c>
      <c r="K68" s="21">
        <v>365.75040007552138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 x14ac:dyDescent="0.25">
      <c r="A69" s="15">
        <v>44834</v>
      </c>
      <c r="B69" s="25">
        <v>1.0219999551773071</v>
      </c>
      <c r="C69" s="21">
        <v>1.1972030068203918</v>
      </c>
      <c r="D69" s="21">
        <v>7.9191816050666208</v>
      </c>
      <c r="E69" s="22">
        <v>7.7487103252296317</v>
      </c>
      <c r="F69" s="22">
        <v>8.7601937619585861</v>
      </c>
      <c r="G69" s="22">
        <v>8.9529176320662014</v>
      </c>
      <c r="H69" s="22">
        <v>197.23545118013891</v>
      </c>
      <c r="I69" s="22">
        <v>374.70331770758759</v>
      </c>
      <c r="J69" s="22">
        <v>177.46786652744868</v>
      </c>
      <c r="K69" s="21">
        <v>365.75040007552138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 x14ac:dyDescent="0.25">
      <c r="A70" s="15">
        <v>44865</v>
      </c>
      <c r="B70" s="25">
        <v>1.0690000057220459</v>
      </c>
      <c r="C70" s="21">
        <v>1.1953187214626775</v>
      </c>
      <c r="D70" s="21">
        <v>3.1241710453481764</v>
      </c>
      <c r="E70" s="22">
        <v>2.9225173326710925</v>
      </c>
      <c r="F70" s="22">
        <v>11.682711094629678</v>
      </c>
      <c r="G70" s="22">
        <v>12.488818227008135</v>
      </c>
      <c r="H70" s="22">
        <v>200.35962222548707</v>
      </c>
      <c r="I70" s="22">
        <v>378.23921830252954</v>
      </c>
      <c r="J70" s="22">
        <v>177.87959607704246</v>
      </c>
      <c r="K70" s="21">
        <v>365.75040007552138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 x14ac:dyDescent="0.25">
      <c r="A71" s="15">
        <v>44895</v>
      </c>
      <c r="B71" s="25">
        <v>1.1039999723434448</v>
      </c>
      <c r="C71" s="21">
        <v>1.1940635958564907</v>
      </c>
      <c r="D71" s="21">
        <v>1.0757306703814464</v>
      </c>
      <c r="E71" s="22">
        <v>0.97439374758135944</v>
      </c>
      <c r="F71" s="22">
        <v>12.657104842211037</v>
      </c>
      <c r="G71" s="22">
        <v>13.973443395749067</v>
      </c>
      <c r="H71" s="22">
        <v>201.4353528958685</v>
      </c>
      <c r="I71" s="22">
        <v>379.72384347127047</v>
      </c>
      <c r="J71" s="22">
        <v>178.28849057540197</v>
      </c>
      <c r="K71" s="21">
        <v>365.75040007552138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 x14ac:dyDescent="0.25">
      <c r="A72" s="15">
        <v>44925</v>
      </c>
      <c r="B72" s="25">
        <v>1.0950000286102295</v>
      </c>
      <c r="C72" s="21">
        <v>1.1927956829781152</v>
      </c>
      <c r="D72" s="21">
        <v>1.377253784372422</v>
      </c>
      <c r="E72" s="22">
        <v>1.2577659802625101</v>
      </c>
      <c r="F72" s="22">
        <v>13.914870822473548</v>
      </c>
      <c r="G72" s="22">
        <v>15.236783948716182</v>
      </c>
      <c r="H72" s="22">
        <v>202.81260668024092</v>
      </c>
      <c r="I72" s="22">
        <v>380.98718402423759</v>
      </c>
      <c r="J72" s="22">
        <v>178.17457734399667</v>
      </c>
      <c r="K72" s="21">
        <v>365.75040007552138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 x14ac:dyDescent="0.25">
      <c r="A73" s="15">
        <v>44957</v>
      </c>
      <c r="B73" s="25">
        <v>1.218000054359436</v>
      </c>
      <c r="C73" s="21">
        <v>1.1923741104718122</v>
      </c>
      <c r="D73" s="21">
        <v>-2.4779635628092735E-2</v>
      </c>
      <c r="E73" s="22">
        <v>-2.0344527522311733E-2</v>
      </c>
      <c r="F73" s="22">
        <v>13.894526294951236</v>
      </c>
      <c r="G73" s="22">
        <v>16.923533782549217</v>
      </c>
      <c r="H73" s="22">
        <v>202.81260668024092</v>
      </c>
      <c r="I73" s="22">
        <v>382.69871349369868</v>
      </c>
      <c r="J73" s="22">
        <v>179.88610681345776</v>
      </c>
      <c r="K73" s="21">
        <v>365.77517971114946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 x14ac:dyDescent="0.25">
      <c r="A74" s="15">
        <v>44985</v>
      </c>
      <c r="B74" s="25">
        <v>1.2790000438690186</v>
      </c>
      <c r="C74" s="21">
        <v>1.1934831693286145</v>
      </c>
      <c r="D74" s="21">
        <v>-0.19387292100475417</v>
      </c>
      <c r="E74" s="22">
        <v>-0.15158163749414894</v>
      </c>
      <c r="F74" s="22">
        <v>13.742944657457087</v>
      </c>
      <c r="G74" s="22">
        <v>17.57722681977711</v>
      </c>
      <c r="H74" s="22">
        <v>202.81260668024092</v>
      </c>
      <c r="I74" s="22">
        <v>383.54627945193135</v>
      </c>
      <c r="J74" s="22">
        <v>180.73367277169044</v>
      </c>
      <c r="K74" s="21">
        <v>365.96905263215422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 x14ac:dyDescent="0.25">
      <c r="A75" s="15">
        <v>45016</v>
      </c>
      <c r="B75" s="25">
        <v>1.4709999561309814</v>
      </c>
      <c r="C75" s="21">
        <v>1.1961677014332461</v>
      </c>
      <c r="D75" s="21">
        <v>-6.4352407081647716</v>
      </c>
      <c r="E75" s="22">
        <v>-4.3747388851667388</v>
      </c>
      <c r="F75" s="22">
        <v>9.3682057722903487</v>
      </c>
      <c r="G75" s="22">
        <v>13.780630280065109</v>
      </c>
      <c r="H75" s="22">
        <v>202.81260668024092</v>
      </c>
      <c r="I75" s="22">
        <v>386.1849236203841</v>
      </c>
      <c r="J75" s="22">
        <v>183.37231694014318</v>
      </c>
      <c r="K75" s="21">
        <v>372.40429334031899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00B050"/>
  </sheetPr>
  <dimension ref="A1:AH75"/>
  <sheetViews>
    <sheetView workbookViewId="0">
      <pane ySplit="1" topLeftCell="A4" activePane="bottomLeft" state="frozen"/>
      <selection activeCell="C10" sqref="C10"/>
      <selection pane="bottomLeft" activeCell="A4" sqref="A4"/>
    </sheetView>
  </sheetViews>
  <sheetFormatPr defaultColWidth="9" defaultRowHeight="13.2" x14ac:dyDescent="0.25"/>
  <cols>
    <col min="1" max="1" width="10" style="1" customWidth="1"/>
    <col min="2" max="2" width="7.77734375" style="1" customWidth="1"/>
    <col min="3" max="3" width="5.44140625" style="1" customWidth="1"/>
    <col min="4" max="4" width="9.33203125" style="3" customWidth="1"/>
    <col min="5" max="5" width="9.21875" style="3" customWidth="1"/>
    <col min="6" max="6" width="10.77734375" style="3" customWidth="1"/>
    <col min="7" max="8" width="11.44140625" style="3" customWidth="1"/>
    <col min="9" max="9" width="12.6640625" style="1" customWidth="1"/>
    <col min="10" max="10" width="10.77734375" style="1" customWidth="1"/>
    <col min="11" max="11" width="10.77734375" style="3" customWidth="1"/>
    <col min="12" max="12" width="9.44140625" style="1" bestFit="1" customWidth="1"/>
    <col min="13" max="13" width="9" style="2"/>
    <col min="14" max="16" width="9" style="1"/>
    <col min="17" max="17" width="9.77734375" style="1" bestFit="1" customWidth="1"/>
    <col min="18" max="19" width="11.33203125" style="1" customWidth="1"/>
    <col min="20" max="21" width="11.109375" style="1" customWidth="1"/>
    <col min="22" max="22" width="10.33203125" style="1" customWidth="1"/>
    <col min="23" max="23" width="10.21875" style="1" customWidth="1"/>
    <col min="24" max="24" width="10.109375" style="1" customWidth="1"/>
    <col min="25" max="25" width="9" style="1"/>
    <col min="26" max="26" width="9.77734375" style="1" bestFit="1" customWidth="1"/>
    <col min="27" max="28" width="9" style="1"/>
    <col min="29" max="29" width="9.77734375" style="1" bestFit="1" customWidth="1"/>
    <col min="30" max="31" width="9" style="1"/>
    <col min="32" max="32" width="9.77734375" style="1" bestFit="1" customWidth="1"/>
    <col min="33" max="52" width="9" style="1"/>
    <col min="53" max="53" width="9.77734375" style="1" bestFit="1" customWidth="1"/>
    <col min="54" max="16384" width="9" style="1"/>
  </cols>
  <sheetData>
    <row r="1" spans="1:34" s="11" customFormat="1" ht="27" customHeight="1" x14ac:dyDescent="0.25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 x14ac:dyDescent="0.25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 x14ac:dyDescent="0.25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 x14ac:dyDescent="0.25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2.3064313304968394E-2</v>
      </c>
      <c r="AB4" s="7">
        <f t="shared" ref="AB4:AB5" si="0">0-AA4</f>
        <v>-2.3064313304968394E-2</v>
      </c>
      <c r="AC4" s="6">
        <v>43098</v>
      </c>
      <c r="AD4" s="1">
        <f>VLOOKUP(AC4,Q:R,2,)</f>
        <v>2.3064313304968394E-2</v>
      </c>
      <c r="AE4" s="1">
        <f t="shared" ref="AE4:AE6" si="1">0-AD4</f>
        <v>-2.3064313304968394E-2</v>
      </c>
      <c r="AF4" s="6">
        <v>43098</v>
      </c>
      <c r="AG4" s="7">
        <f>VLOOKUP(AF4,Q:R,2,)</f>
        <v>2.3064313304968394E-2</v>
      </c>
      <c r="AH4" s="7">
        <f t="shared" ref="AH4:AH7" si="2">0-AG4</f>
        <v>-2.3064313304968394E-2</v>
      </c>
    </row>
    <row r="5" spans="1:34" ht="14.1" customHeight="1" x14ac:dyDescent="0.25">
      <c r="A5" s="15">
        <v>42886</v>
      </c>
      <c r="B5" s="25">
        <v>0.97</v>
      </c>
      <c r="C5" s="20">
        <v>0.99024999999999985</v>
      </c>
      <c r="D5" s="21">
        <v>1.2227294882812281E-2</v>
      </c>
      <c r="E5" s="22">
        <v>1.2605458642074517E-2</v>
      </c>
      <c r="F5" s="22">
        <v>1.2605458642074517E-2</v>
      </c>
      <c r="G5" s="22">
        <v>1.2227294882812281E-2</v>
      </c>
      <c r="H5" s="22">
        <v>1.2227294882812281E-2</v>
      </c>
      <c r="I5" s="22">
        <v>1.2227294882812281E-2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2.3064313304968394E-2</v>
      </c>
      <c r="S5" s="5">
        <v>2.3064313304968394E-2</v>
      </c>
      <c r="T5" s="5">
        <v>2.400972270312398E-2</v>
      </c>
      <c r="U5" s="5">
        <v>9.4540939815558611E-4</v>
      </c>
      <c r="V5" s="5">
        <v>1.3172704280967869E-2</v>
      </c>
      <c r="W5" s="9">
        <v>4.099013855972599E-2</v>
      </c>
      <c r="X5" s="9">
        <v>4.099013855972599E-2</v>
      </c>
      <c r="Z5" s="6">
        <v>43462</v>
      </c>
      <c r="AA5" s="7">
        <f>VLOOKUP(Z5,Q:R,2,)</f>
        <v>89.932859337473346</v>
      </c>
      <c r="AB5" s="7">
        <f t="shared" si="0"/>
        <v>-89.932859337473346</v>
      </c>
      <c r="AC5" s="6">
        <v>43462</v>
      </c>
      <c r="AD5" s="1">
        <f>VLOOKUP(AC5,Q:R,2,)</f>
        <v>89.932859337473346</v>
      </c>
      <c r="AE5" s="1">
        <f t="shared" si="1"/>
        <v>-89.932859337473346</v>
      </c>
      <c r="AF5" s="6">
        <v>43462</v>
      </c>
      <c r="AG5" s="7">
        <f>VLOOKUP(AF5,Q:R,2,)</f>
        <v>89.932859337473346</v>
      </c>
      <c r="AH5" s="7">
        <f t="shared" si="2"/>
        <v>-89.932859337473346</v>
      </c>
    </row>
    <row r="6" spans="1:34" ht="14.1" customHeight="1" x14ac:dyDescent="0.25">
      <c r="A6" s="15">
        <v>42916</v>
      </c>
      <c r="B6" s="25">
        <v>1.0449999999999999</v>
      </c>
      <c r="C6" s="20">
        <v>0.99428000000000039</v>
      </c>
      <c r="D6" s="21">
        <v>-1.3172704280967869E-2</v>
      </c>
      <c r="E6" s="22">
        <v>-1.2605458642074517E-2</v>
      </c>
      <c r="F6" s="22">
        <v>0</v>
      </c>
      <c r="G6" s="22">
        <v>0</v>
      </c>
      <c r="H6" s="22">
        <v>1.2227294882812281E-2</v>
      </c>
      <c r="I6" s="22">
        <v>1.3172704280967869E-2</v>
      </c>
      <c r="J6" s="22">
        <v>9.4540939815558785E-4</v>
      </c>
      <c r="K6" s="21">
        <v>1.3172704280967869E-2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89.932859337473346</v>
      </c>
      <c r="S6" s="5">
        <v>89.955923650778317</v>
      </c>
      <c r="T6" s="5">
        <v>86.134708859831349</v>
      </c>
      <c r="U6" s="5">
        <v>-3.8212147909469678</v>
      </c>
      <c r="V6" s="5">
        <v>0.13358781967698133</v>
      </c>
      <c r="W6" s="9">
        <v>-4.2478745544111879E-2</v>
      </c>
      <c r="X6" s="9">
        <v>-4.2468319273632593E-2</v>
      </c>
      <c r="Z6" s="6">
        <v>43462</v>
      </c>
      <c r="AB6" s="7">
        <v>86.134708859831349</v>
      </c>
      <c r="AC6" s="6">
        <v>43830</v>
      </c>
      <c r="AD6" s="1">
        <f>VLOOKUP(AC6,Q:R,2,)</f>
        <v>16.886700944659651</v>
      </c>
      <c r="AE6" s="1">
        <f t="shared" si="1"/>
        <v>-16.886700944659651</v>
      </c>
      <c r="AF6" s="6">
        <v>43830</v>
      </c>
      <c r="AG6" s="7">
        <f>VLOOKUP(AF6,Q:R,2,)</f>
        <v>16.886700944659651</v>
      </c>
      <c r="AH6" s="7">
        <f t="shared" si="2"/>
        <v>-16.886700944659651</v>
      </c>
    </row>
    <row r="7" spans="1:34" ht="14.1" customHeight="1" x14ac:dyDescent="0.25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1.2227294882812281E-2</v>
      </c>
      <c r="I7" s="22">
        <v>1.3172704280967869E-2</v>
      </c>
      <c r="J7" s="22">
        <v>9.4540939815558785E-4</v>
      </c>
      <c r="K7" s="21">
        <v>1.3172704280967869E-2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16.886700944659651</v>
      </c>
      <c r="S7" s="5">
        <v>106.84262459543797</v>
      </c>
      <c r="T7" s="5">
        <v>162.08714662649086</v>
      </c>
      <c r="U7" s="5">
        <v>55.244522031052895</v>
      </c>
      <c r="V7" s="5">
        <v>12.421705183433939</v>
      </c>
      <c r="W7" s="9">
        <v>0.51706444165179899</v>
      </c>
      <c r="X7" s="9">
        <v>0.25170935123350335</v>
      </c>
      <c r="AB7" s="8">
        <f>IRR(AB4:AB6)</f>
        <v>-4.2468319273632593E-2</v>
      </c>
      <c r="AC7" s="6">
        <v>43830</v>
      </c>
      <c r="AE7" s="1">
        <v>162.08714662649086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 x14ac:dyDescent="0.25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1.2227294882812281E-2</v>
      </c>
      <c r="I8" s="22">
        <v>1.3172704280967869E-2</v>
      </c>
      <c r="J8" s="22">
        <v>9.4540939815558785E-4</v>
      </c>
      <c r="K8" s="21">
        <v>1.3172704280967869E-2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106.84262459543797</v>
      </c>
      <c r="T8" s="5">
        <v>189.60372676107033</v>
      </c>
      <c r="U8" s="5">
        <v>82.761102165632366</v>
      </c>
      <c r="V8" s="5">
        <v>189.60372676107033</v>
      </c>
      <c r="W8" s="9">
        <v>0.77460753588756515</v>
      </c>
      <c r="X8" s="9">
        <v>0.22251023103839773</v>
      </c>
      <c r="AE8" s="2">
        <f>IRR(AE4:AE7)</f>
        <v>0.25170935123350335</v>
      </c>
      <c r="AF8" s="6">
        <v>44196</v>
      </c>
      <c r="AH8" s="7">
        <v>189.60372676107033</v>
      </c>
    </row>
    <row r="9" spans="1:34" ht="14.1" customHeight="1" x14ac:dyDescent="0.25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1.2227294882812281E-2</v>
      </c>
      <c r="I9" s="22">
        <v>1.3172704280967869E-2</v>
      </c>
      <c r="J9" s="22">
        <v>9.4540939815558785E-4</v>
      </c>
      <c r="K9" s="21">
        <v>1.3172704280967869E-2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106.84262459543797</v>
      </c>
      <c r="T9" s="5">
        <v>189.60372676107033</v>
      </c>
      <c r="U9" s="5">
        <v>82.761102165632366</v>
      </c>
      <c r="V9" s="5">
        <v>189.60372676107033</v>
      </c>
      <c r="W9" s="9">
        <v>0.77460753588756515</v>
      </c>
      <c r="X9" s="9">
        <v>0.16057259674105606</v>
      </c>
      <c r="AH9" s="2">
        <f>IRR(AH4:AH8)</f>
        <v>0.22251023103839773</v>
      </c>
    </row>
    <row r="10" spans="1:34" ht="14.1" customHeight="1" x14ac:dyDescent="0.25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1.2227294882812281E-2</v>
      </c>
      <c r="I10" s="22">
        <v>1.3172704280967869E-2</v>
      </c>
      <c r="J10" s="22">
        <v>9.4540939815558785E-4</v>
      </c>
      <c r="K10" s="21">
        <v>1.3172704280967869E-2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14.670540747810847</v>
      </c>
      <c r="S10" s="5">
        <v>121.51316534324882</v>
      </c>
      <c r="T10" s="5">
        <v>204.90138907174736</v>
      </c>
      <c r="U10" s="5">
        <v>83.388223728498545</v>
      </c>
      <c r="V10" s="5">
        <v>189.86442547196017</v>
      </c>
      <c r="W10" s="9">
        <v>0.68624846939790085</v>
      </c>
      <c r="X10" s="9">
        <v>0.12408335318209618</v>
      </c>
      <c r="Z10" s="6">
        <v>43098</v>
      </c>
      <c r="AA10" s="1">
        <v>2.3064313304968394E-2</v>
      </c>
      <c r="AB10" s="1">
        <f>-AA10</f>
        <v>-2.3064313304968394E-2</v>
      </c>
      <c r="AC10" s="6">
        <v>43098</v>
      </c>
      <c r="AD10" s="1">
        <v>2.3064313304968394E-2</v>
      </c>
      <c r="AE10" s="1">
        <f t="shared" ref="AE10:AE15" si="3">-AD10</f>
        <v>-2.3064313304968394E-2</v>
      </c>
    </row>
    <row r="11" spans="1:34" ht="14.1" customHeight="1" x14ac:dyDescent="0.25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1.2227294882812281E-2</v>
      </c>
      <c r="I11" s="22">
        <v>1.3172704280967869E-2</v>
      </c>
      <c r="J11" s="22">
        <v>9.4540939815558785E-4</v>
      </c>
      <c r="K11" s="21">
        <v>1.3172704280967869E-2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Z11" s="6">
        <v>43462</v>
      </c>
      <c r="AA11" s="1">
        <v>89.932859337473346</v>
      </c>
      <c r="AB11" s="1">
        <f>-AA11</f>
        <v>-89.932859337473346</v>
      </c>
      <c r="AC11" s="6">
        <v>43462</v>
      </c>
      <c r="AD11" s="1">
        <v>89.932859337473346</v>
      </c>
      <c r="AE11" s="1">
        <f t="shared" si="3"/>
        <v>-89.932859337473346</v>
      </c>
    </row>
    <row r="12" spans="1:34" ht="14.1" customHeight="1" x14ac:dyDescent="0.25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2.3064313304968394E-2</v>
      </c>
      <c r="I12" s="22">
        <v>2.400972270312398E-2</v>
      </c>
      <c r="J12" s="22">
        <v>9.4540939815558611E-4</v>
      </c>
      <c r="K12" s="21">
        <v>1.3172704280967869E-2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1">
        <v>16.886700944659651</v>
      </c>
      <c r="AB12" s="1">
        <f>-AA12</f>
        <v>-16.886700944659651</v>
      </c>
      <c r="AC12" s="6">
        <v>43830</v>
      </c>
      <c r="AD12" s="1">
        <v>16.886700944659651</v>
      </c>
      <c r="AE12" s="1">
        <f t="shared" si="3"/>
        <v>-16.886700944659651</v>
      </c>
    </row>
    <row r="13" spans="1:34" ht="14.1" customHeight="1" x14ac:dyDescent="0.25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0.2666973600503264</v>
      </c>
      <c r="I13" s="22">
        <v>0.26724488857887629</v>
      </c>
      <c r="J13" s="22">
        <v>5.4752852854988987E-4</v>
      </c>
      <c r="K13" s="21">
        <v>1.3172704280967869E-2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 x14ac:dyDescent="0.25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0.37656565760327454</v>
      </c>
      <c r="I14" s="22">
        <v>0.37838736960372971</v>
      </c>
      <c r="J14" s="22">
        <v>1.8217120004551668E-3</v>
      </c>
      <c r="K14" s="21">
        <v>1.3172704280967869E-2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 x14ac:dyDescent="0.25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0.37656565760327454</v>
      </c>
      <c r="I15" s="22">
        <v>0.41009762497606533</v>
      </c>
      <c r="J15" s="22">
        <v>3.3531967372790794E-2</v>
      </c>
      <c r="K15" s="21">
        <v>0.13235362334007766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189.60372676107033</v>
      </c>
      <c r="AC15" s="29">
        <v>44925</v>
      </c>
      <c r="AD15" s="1">
        <v>14.670540747810847</v>
      </c>
      <c r="AE15" s="1">
        <f t="shared" si="3"/>
        <v>-14.670540747810847</v>
      </c>
    </row>
    <row r="16" spans="1:34" ht="14.1" customHeight="1" x14ac:dyDescent="0.25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0.37656565760327454</v>
      </c>
      <c r="I16" s="22">
        <v>0.40372150005329244</v>
      </c>
      <c r="J16" s="22">
        <v>2.7155842450017897E-2</v>
      </c>
      <c r="K16" s="21">
        <v>0.13358781967698133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0.16057259674105606</v>
      </c>
      <c r="AC16" s="29">
        <v>44925</v>
      </c>
      <c r="AE16" s="1">
        <v>204.90138907174736</v>
      </c>
    </row>
    <row r="17" spans="1:31" ht="14.1" customHeight="1" x14ac:dyDescent="0.25">
      <c r="A17" s="15">
        <v>43251</v>
      </c>
      <c r="B17" s="25">
        <v>1.0029999999999999</v>
      </c>
      <c r="C17" s="20">
        <v>1.0478540145985404</v>
      </c>
      <c r="D17" s="21">
        <v>0.13287989114109255</v>
      </c>
      <c r="E17" s="22">
        <v>0.13248244380966359</v>
      </c>
      <c r="F17" s="22">
        <v>0.38636748175732438</v>
      </c>
      <c r="G17" s="22">
        <v>0.38752658420259634</v>
      </c>
      <c r="H17" s="22">
        <v>0.50944554874436709</v>
      </c>
      <c r="I17" s="22">
        <v>0.52111440387957764</v>
      </c>
      <c r="J17" s="22">
        <v>1.1668855135210543E-2</v>
      </c>
      <c r="K17" s="21">
        <v>0.13358781967698133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0.12408335318209618</v>
      </c>
    </row>
    <row r="18" spans="1:31" ht="14.1" customHeight="1" x14ac:dyDescent="0.25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3.0064310730233279</v>
      </c>
      <c r="G18" s="22">
        <v>2.7749358804005317</v>
      </c>
      <c r="H18" s="22">
        <v>2.9277642434828888</v>
      </c>
      <c r="I18" s="22">
        <v>2.908523700077513</v>
      </c>
      <c r="J18" s="22">
        <v>-1.9240543405375732E-2</v>
      </c>
      <c r="K18" s="21">
        <v>0.13358781967698133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</row>
    <row r="19" spans="1:31" ht="14.1" customHeight="1" x14ac:dyDescent="0.25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5.5057133977641923</v>
      </c>
      <c r="G19" s="22">
        <v>5.0487391857497643</v>
      </c>
      <c r="H19" s="22">
        <v>5.2196061352702614</v>
      </c>
      <c r="I19" s="22">
        <v>5.1823270054267461</v>
      </c>
      <c r="J19" s="22">
        <v>-3.7279129843515335E-2</v>
      </c>
      <c r="K19" s="21">
        <v>0.13358781967698133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1" ht="14.1" customHeight="1" x14ac:dyDescent="0.25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12.135528669868695</v>
      </c>
      <c r="G20" s="22">
        <v>10.497232299436421</v>
      </c>
      <c r="H20" s="22">
        <v>10.954396345640657</v>
      </c>
      <c r="I20" s="22">
        <v>10.630820119113402</v>
      </c>
      <c r="J20" s="22">
        <v>-0.32357622652725482</v>
      </c>
      <c r="K20" s="21">
        <v>0.13358781967698133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1" ht="14.1" customHeight="1" x14ac:dyDescent="0.25">
      <c r="A21" s="15">
        <v>43371</v>
      </c>
      <c r="B21" s="25">
        <v>0.83499999999999996</v>
      </c>
      <c r="C21" s="20">
        <v>1.0131955307262572</v>
      </c>
      <c r="D21" s="21">
        <v>8.3319321698682014</v>
      </c>
      <c r="E21" s="22">
        <v>9.9783618800816782</v>
      </c>
      <c r="F21" s="22">
        <v>22.113890549950373</v>
      </c>
      <c r="G21" s="22">
        <v>18.46509860920856</v>
      </c>
      <c r="H21" s="22">
        <v>19.286328515508856</v>
      </c>
      <c r="I21" s="22">
        <v>18.598686428885543</v>
      </c>
      <c r="J21" s="22">
        <v>-0.68764208662331328</v>
      </c>
      <c r="K21" s="21">
        <v>0.13358781967698133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1" ht="14.1" customHeight="1" x14ac:dyDescent="0.25">
      <c r="A22" s="15">
        <v>43404</v>
      </c>
      <c r="B22" s="25">
        <v>0.72399999999999998</v>
      </c>
      <c r="C22" s="20">
        <v>0.99970478723404288</v>
      </c>
      <c r="D22" s="21">
        <v>30.85945307477774</v>
      </c>
      <c r="E22" s="22">
        <v>42.623553970687489</v>
      </c>
      <c r="F22" s="22">
        <v>64.737444520637865</v>
      </c>
      <c r="G22" s="22">
        <v>46.869909832941815</v>
      </c>
      <c r="H22" s="22">
        <v>50.145781590286596</v>
      </c>
      <c r="I22" s="22">
        <v>47.003497652618798</v>
      </c>
      <c r="J22" s="22">
        <v>-3.1422839376677985</v>
      </c>
      <c r="K22" s="21">
        <v>0.13358781967698133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1" ht="14.1" customHeight="1" x14ac:dyDescent="0.25">
      <c r="A23" s="15">
        <v>43434</v>
      </c>
      <c r="B23" s="25">
        <v>0.76300000000000001</v>
      </c>
      <c r="C23" s="20">
        <v>0.98754271356783918</v>
      </c>
      <c r="D23" s="21">
        <v>16.6706373348783</v>
      </c>
      <c r="E23" s="22">
        <v>21.848803846498427</v>
      </c>
      <c r="F23" s="22">
        <v>86.586248367136292</v>
      </c>
      <c r="G23" s="22">
        <v>66.065307504124988</v>
      </c>
      <c r="H23" s="22">
        <v>66.816418925164896</v>
      </c>
      <c r="I23" s="22">
        <v>66.198895323801963</v>
      </c>
      <c r="J23" s="22">
        <v>-0.61752360136293305</v>
      </c>
      <c r="K23" s="21">
        <v>0.13358781967698133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1" ht="14.1" customHeight="1" x14ac:dyDescent="0.25">
      <c r="A24" s="15">
        <v>43462</v>
      </c>
      <c r="B24" s="25">
        <v>0.72599999999999998</v>
      </c>
      <c r="C24" s="20">
        <v>0.976476076555024</v>
      </c>
      <c r="D24" s="21">
        <v>23.139504725613428</v>
      </c>
      <c r="E24" s="22">
        <v>31.872596040789848</v>
      </c>
      <c r="F24" s="22">
        <v>118.45884440792614</v>
      </c>
      <c r="G24" s="22">
        <v>86.001121040154374</v>
      </c>
      <c r="H24" s="22">
        <v>89.955923650778317</v>
      </c>
      <c r="I24" s="22">
        <v>86.134708859831349</v>
      </c>
      <c r="J24" s="22">
        <v>-3.8212147909469678</v>
      </c>
      <c r="K24" s="21">
        <v>0.13358781967698133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1" ht="14.1" customHeight="1" x14ac:dyDescent="0.25">
      <c r="A25" s="15">
        <v>43496</v>
      </c>
      <c r="B25" s="25">
        <v>0.74099999999999999</v>
      </c>
      <c r="C25" s="20">
        <v>0.9653659090909088</v>
      </c>
      <c r="D25" s="21">
        <v>16.631289055895515</v>
      </c>
      <c r="E25" s="22">
        <v>22.444384690817159</v>
      </c>
      <c r="F25" s="22">
        <v>140.90322909874328</v>
      </c>
      <c r="G25" s="22">
        <v>104.40929276216877</v>
      </c>
      <c r="H25" s="22">
        <v>106.58721270667382</v>
      </c>
      <c r="I25" s="22">
        <v>104.54288058184575</v>
      </c>
      <c r="J25" s="22">
        <v>-2.0443321248280739</v>
      </c>
      <c r="K25" s="21">
        <v>0.13358781967698133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1" ht="14.1" customHeight="1" x14ac:dyDescent="0.25">
      <c r="A26" s="15">
        <v>43524</v>
      </c>
      <c r="B26" s="25">
        <v>0.92700000000000005</v>
      </c>
      <c r="C26" s="20">
        <v>0.96167692307692276</v>
      </c>
      <c r="D26" s="21">
        <v>6.1401215518395905E-2</v>
      </c>
      <c r="E26" s="22">
        <v>6.6236478444871516E-2</v>
      </c>
      <c r="F26" s="22">
        <v>140.96946557718815</v>
      </c>
      <c r="G26" s="22">
        <v>130.67869459005342</v>
      </c>
      <c r="H26" s="22">
        <v>106.64861392219223</v>
      </c>
      <c r="I26" s="22">
        <v>130.81228240973041</v>
      </c>
      <c r="J26" s="22">
        <v>24.163668487538189</v>
      </c>
      <c r="K26" s="21">
        <v>0.13358781967698133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1" ht="14.1" customHeight="1" x14ac:dyDescent="0.25">
      <c r="A27" s="15">
        <v>43553</v>
      </c>
      <c r="B27" s="25">
        <v>1.0249999999999999</v>
      </c>
      <c r="C27" s="20">
        <v>0.96459453781512561</v>
      </c>
      <c r="D27" s="21">
        <v>-0.32455173738925791</v>
      </c>
      <c r="E27" s="22">
        <v>-0.31663584135537359</v>
      </c>
      <c r="F27" s="22">
        <v>140.65282973583277</v>
      </c>
      <c r="G27" s="22">
        <v>144.16915047922856</v>
      </c>
      <c r="H27" s="22">
        <v>106.64861392219223</v>
      </c>
      <c r="I27" s="22">
        <v>144.6272900362948</v>
      </c>
      <c r="J27" s="22">
        <v>37.978676114102569</v>
      </c>
      <c r="K27" s="21">
        <v>0.45813955706623921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1" ht="14.1" customHeight="1" x14ac:dyDescent="0.25">
      <c r="A28" s="15">
        <v>43585</v>
      </c>
      <c r="B28" s="25">
        <v>0.98099999999999998</v>
      </c>
      <c r="C28" s="20">
        <v>0.96751509054325924</v>
      </c>
      <c r="D28" s="21">
        <v>-3.6107665270337362E-3</v>
      </c>
      <c r="E28" s="22">
        <v>-3.6806998236837271E-3</v>
      </c>
      <c r="F28" s="22">
        <v>140.64914903600908</v>
      </c>
      <c r="G28" s="22">
        <v>137.97681520432491</v>
      </c>
      <c r="H28" s="22">
        <v>106.64861392219223</v>
      </c>
      <c r="I28" s="22">
        <v>138.43856552791817</v>
      </c>
      <c r="J28" s="22">
        <v>31.789951605725946</v>
      </c>
      <c r="K28" s="21">
        <v>0.46175032359327295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1" ht="14.1" customHeight="1" x14ac:dyDescent="0.25">
      <c r="A29" s="15">
        <v>43616</v>
      </c>
      <c r="B29" s="25">
        <v>0.91800000000000004</v>
      </c>
      <c r="C29" s="20">
        <v>0.96551837524177919</v>
      </c>
      <c r="D29" s="21">
        <v>0.15799380254375445</v>
      </c>
      <c r="E29" s="22">
        <v>0.17210653871868675</v>
      </c>
      <c r="F29" s="22">
        <v>140.82125557472776</v>
      </c>
      <c r="G29" s="22">
        <v>129.27391261760008</v>
      </c>
      <c r="H29" s="22">
        <v>106.80660772473598</v>
      </c>
      <c r="I29" s="22">
        <v>129.73566294119334</v>
      </c>
      <c r="J29" s="22">
        <v>22.929055216457357</v>
      </c>
      <c r="K29" s="21">
        <v>0.46175032359327295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1" ht="14.1" customHeight="1" x14ac:dyDescent="0.25">
      <c r="A30" s="15">
        <v>43644</v>
      </c>
      <c r="B30" s="25">
        <v>0.93500000000000005</v>
      </c>
      <c r="C30" s="20">
        <v>0.96402798507462628</v>
      </c>
      <c r="D30" s="21">
        <v>3.6016870701988973E-2</v>
      </c>
      <c r="E30" s="22">
        <v>3.8520717328330449E-2</v>
      </c>
      <c r="F30" s="22">
        <v>140.8597762920561</v>
      </c>
      <c r="G30" s="22">
        <v>131.70389083307245</v>
      </c>
      <c r="H30" s="22">
        <v>106.84262459543797</v>
      </c>
      <c r="I30" s="22">
        <v>132.16564115666571</v>
      </c>
      <c r="J30" s="22">
        <v>25.323016561227746</v>
      </c>
      <c r="K30" s="21">
        <v>0.46175032359327295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1" ht="14.1" customHeight="1" x14ac:dyDescent="0.25">
      <c r="A31" s="15">
        <v>43677</v>
      </c>
      <c r="B31" s="25">
        <v>0.98899999999999999</v>
      </c>
      <c r="C31" s="20">
        <v>0.96358318425760225</v>
      </c>
      <c r="D31" s="21">
        <v>-2.4177908244961358E-2</v>
      </c>
      <c r="E31" s="22">
        <v>-2.4446823301275386E-2</v>
      </c>
      <c r="F31" s="22">
        <v>140.83532946875482</v>
      </c>
      <c r="G31" s="22">
        <v>139.28614084459852</v>
      </c>
      <c r="H31" s="22">
        <v>106.84262459543797</v>
      </c>
      <c r="I31" s="22">
        <v>139.77206907643676</v>
      </c>
      <c r="J31" s="22">
        <v>32.929444480998797</v>
      </c>
      <c r="K31" s="21">
        <v>0.4859282318382343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1" ht="14.1" customHeight="1" x14ac:dyDescent="0.25">
      <c r="A32" s="15">
        <v>43707</v>
      </c>
      <c r="B32" s="25">
        <v>1.0269999999999999</v>
      </c>
      <c r="C32" s="20">
        <v>0.9644061962134246</v>
      </c>
      <c r="D32" s="21">
        <v>-0.3611181658683022</v>
      </c>
      <c r="E32" s="22">
        <v>-0.35162430951149193</v>
      </c>
      <c r="F32" s="22">
        <v>140.48370515924333</v>
      </c>
      <c r="G32" s="22">
        <v>144.27676519854288</v>
      </c>
      <c r="H32" s="22">
        <v>106.84262459543797</v>
      </c>
      <c r="I32" s="22">
        <v>145.12381159624942</v>
      </c>
      <c r="J32" s="22">
        <v>38.281187000811457</v>
      </c>
      <c r="K32" s="21">
        <v>0.84704639770653656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 x14ac:dyDescent="0.25">
      <c r="A33" s="15">
        <v>43738</v>
      </c>
      <c r="B33" s="25">
        <v>1.083</v>
      </c>
      <c r="C33" s="20">
        <v>0.96954409317803592</v>
      </c>
      <c r="D33" s="21">
        <v>-2.1504860889139872</v>
      </c>
      <c r="E33" s="22">
        <v>-1.9856750590156853</v>
      </c>
      <c r="F33" s="22">
        <v>138.49803010022765</v>
      </c>
      <c r="G33" s="22">
        <v>149.99336659854654</v>
      </c>
      <c r="H33" s="22">
        <v>106.84262459543797</v>
      </c>
      <c r="I33" s="22">
        <v>152.99089908516706</v>
      </c>
      <c r="J33" s="22">
        <v>46.14827448972909</v>
      </c>
      <c r="K33" s="21">
        <v>2.997532486620524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 x14ac:dyDescent="0.25">
      <c r="A34" s="15">
        <v>43769</v>
      </c>
      <c r="B34" s="25">
        <v>1.07</v>
      </c>
      <c r="C34" s="20">
        <v>0.97276575121163122</v>
      </c>
      <c r="D34" s="21">
        <v>-1.3536709011129313</v>
      </c>
      <c r="E34" s="22">
        <v>-1.2651129916943282</v>
      </c>
      <c r="F34" s="22">
        <v>137.23291710853331</v>
      </c>
      <c r="G34" s="22">
        <v>146.83922130613067</v>
      </c>
      <c r="H34" s="22">
        <v>106.84262459543797</v>
      </c>
      <c r="I34" s="22">
        <v>151.19042469386412</v>
      </c>
      <c r="J34" s="22">
        <v>44.347800098426148</v>
      </c>
      <c r="K34" s="21">
        <v>4.3512033877334551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 x14ac:dyDescent="0.25">
      <c r="A35" s="15">
        <v>43798</v>
      </c>
      <c r="B35" s="25">
        <v>1.0649999999999999</v>
      </c>
      <c r="C35" s="20">
        <v>0.97633749999999986</v>
      </c>
      <c r="D35" s="21">
        <v>-1.0263021105823906</v>
      </c>
      <c r="E35" s="22">
        <v>-0.96366395359848889</v>
      </c>
      <c r="F35" s="22">
        <v>136.26925315493483</v>
      </c>
      <c r="G35" s="22">
        <v>145.12675461000558</v>
      </c>
      <c r="H35" s="22">
        <v>106.84262459543797</v>
      </c>
      <c r="I35" s="22">
        <v>150.50426010832143</v>
      </c>
      <c r="J35" s="22">
        <v>43.661635512883464</v>
      </c>
      <c r="K35" s="21">
        <v>5.3775054983158457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 x14ac:dyDescent="0.25">
      <c r="A36" s="15">
        <v>43830</v>
      </c>
      <c r="B36" s="25">
        <v>1.1499999999999999</v>
      </c>
      <c r="C36" s="20">
        <v>0.98150302114803611</v>
      </c>
      <c r="D36" s="21">
        <v>-7.0441996851180928</v>
      </c>
      <c r="E36" s="22">
        <v>-6.1253910305374726</v>
      </c>
      <c r="F36" s="22">
        <v>130.14386212439734</v>
      </c>
      <c r="G36" s="22">
        <v>149.66544144305692</v>
      </c>
      <c r="H36" s="22">
        <v>106.84262459543797</v>
      </c>
      <c r="I36" s="22">
        <v>162.08714662649086</v>
      </c>
      <c r="J36" s="22">
        <v>55.244522031052895</v>
      </c>
      <c r="K36" s="21">
        <v>12.421705183433939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 x14ac:dyDescent="0.25">
      <c r="A37" s="15">
        <v>43853</v>
      </c>
      <c r="B37" s="25">
        <v>1.296</v>
      </c>
      <c r="C37" s="20">
        <v>0.98780825958702057</v>
      </c>
      <c r="D37" s="21">
        <v>-43.104071018892569</v>
      </c>
      <c r="E37" s="22">
        <v>-33.259314057787478</v>
      </c>
      <c r="F37" s="22">
        <v>96.884548066609867</v>
      </c>
      <c r="G37" s="22">
        <v>125.56237429432639</v>
      </c>
      <c r="H37" s="22">
        <v>106.84262459543797</v>
      </c>
      <c r="I37" s="22">
        <v>181.0881504966529</v>
      </c>
      <c r="J37" s="22">
        <v>74.245525901214933</v>
      </c>
      <c r="K37" s="21">
        <v>55.525776202326512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 x14ac:dyDescent="0.25">
      <c r="A38" s="15">
        <v>43889</v>
      </c>
      <c r="B38" s="25">
        <v>1.417</v>
      </c>
      <c r="C38" s="20">
        <v>0.99981948424068734</v>
      </c>
      <c r="D38" s="21">
        <v>-106.91222144890726</v>
      </c>
      <c r="E38" s="22">
        <v>-75.449697564507588</v>
      </c>
      <c r="F38" s="22">
        <v>21.434850502102279</v>
      </c>
      <c r="G38" s="22">
        <v>30.373183161478931</v>
      </c>
      <c r="H38" s="22">
        <v>106.84262459543797</v>
      </c>
      <c r="I38" s="22">
        <v>192.81118081271271</v>
      </c>
      <c r="J38" s="22">
        <v>85.968556217274738</v>
      </c>
      <c r="K38" s="21">
        <v>162.43799765123379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 x14ac:dyDescent="0.25">
      <c r="A39" s="15">
        <v>43921</v>
      </c>
      <c r="B39" s="25">
        <v>1.2110000000000001</v>
      </c>
      <c r="C39" s="20">
        <v>1.0104888888888885</v>
      </c>
      <c r="D39" s="21">
        <v>-11.870544330682185</v>
      </c>
      <c r="E39" s="22">
        <v>-9.8022661690191448</v>
      </c>
      <c r="F39" s="22">
        <v>11.632584333083134</v>
      </c>
      <c r="G39" s="22">
        <v>14.087059627363676</v>
      </c>
      <c r="H39" s="22">
        <v>106.84262459543797</v>
      </c>
      <c r="I39" s="22">
        <v>188.39560160927965</v>
      </c>
      <c r="J39" s="22">
        <v>81.552977013841684</v>
      </c>
      <c r="K39" s="21">
        <v>174.30854198191597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 x14ac:dyDescent="0.25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5.1042232034614559</v>
      </c>
      <c r="G40" s="22">
        <v>6.7426788517725829</v>
      </c>
      <c r="H40" s="22">
        <v>106.84262459543797</v>
      </c>
      <c r="I40" s="22">
        <v>189.67518588591878</v>
      </c>
      <c r="J40" s="22">
        <v>82.832561290480811</v>
      </c>
      <c r="K40" s="21">
        <v>182.9325070341462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 x14ac:dyDescent="0.25">
      <c r="A41" s="15">
        <v>43980</v>
      </c>
      <c r="B41" s="25">
        <v>1.3069999999999999</v>
      </c>
      <c r="C41" s="20">
        <v>1.0258050065876148</v>
      </c>
      <c r="D41" s="21">
        <v>-6.6712197269241225</v>
      </c>
      <c r="E41" s="22">
        <v>-5.1042232034614559</v>
      </c>
      <c r="F41" s="22">
        <v>0</v>
      </c>
      <c r="G41" s="22">
        <v>0</v>
      </c>
      <c r="H41" s="22">
        <v>106.84262459543797</v>
      </c>
      <c r="I41" s="22">
        <v>189.60372676107033</v>
      </c>
      <c r="J41" s="22">
        <v>82.761102165632366</v>
      </c>
      <c r="K41" s="21">
        <v>189.60372676107033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 x14ac:dyDescent="0.25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106.84262459543797</v>
      </c>
      <c r="I42" s="22">
        <v>189.60372676107033</v>
      </c>
      <c r="J42" s="22">
        <v>82.761102165632366</v>
      </c>
      <c r="K42" s="21">
        <v>189.60372676107033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 x14ac:dyDescent="0.25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106.84262459543797</v>
      </c>
      <c r="I43" s="22">
        <v>189.60372676107033</v>
      </c>
      <c r="J43" s="22">
        <v>82.761102165632366</v>
      </c>
      <c r="K43" s="21">
        <v>189.60372676107033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 x14ac:dyDescent="0.25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106.84262459543797</v>
      </c>
      <c r="I44" s="22">
        <v>189.60372676107033</v>
      </c>
      <c r="J44" s="22">
        <v>82.761102165632366</v>
      </c>
      <c r="K44" s="21">
        <v>189.60372676107033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 x14ac:dyDescent="0.25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106.84262459543797</v>
      </c>
      <c r="I45" s="22">
        <v>189.60372676107033</v>
      </c>
      <c r="J45" s="22">
        <v>82.761102165632366</v>
      </c>
      <c r="K45" s="21">
        <v>189.60372676107033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 x14ac:dyDescent="0.25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106.84262459543797</v>
      </c>
      <c r="I46" s="22">
        <v>189.60372676107033</v>
      </c>
      <c r="J46" s="22">
        <v>82.761102165632366</v>
      </c>
      <c r="K46" s="21">
        <v>189.60372676107033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 x14ac:dyDescent="0.25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106.84262459543797</v>
      </c>
      <c r="I47" s="22">
        <v>189.60372676107033</v>
      </c>
      <c r="J47" s="22">
        <v>82.761102165632366</v>
      </c>
      <c r="K47" s="21">
        <v>189.60372676107033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 x14ac:dyDescent="0.25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106.84262459543797</v>
      </c>
      <c r="I48" s="22">
        <v>189.60372676107033</v>
      </c>
      <c r="J48" s="22">
        <v>82.761102165632366</v>
      </c>
      <c r="K48" s="21">
        <v>189.60372676107033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 x14ac:dyDescent="0.25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106.84262459543797</v>
      </c>
      <c r="I49" s="22">
        <v>189.60372676107033</v>
      </c>
      <c r="J49" s="22">
        <v>82.761102165632366</v>
      </c>
      <c r="K49" s="21">
        <v>189.60372676107033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 x14ac:dyDescent="0.25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106.84262459543797</v>
      </c>
      <c r="I50" s="22">
        <v>189.60372676107033</v>
      </c>
      <c r="J50" s="22">
        <v>82.761102165632366</v>
      </c>
      <c r="K50" s="21">
        <v>189.60372676107033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 x14ac:dyDescent="0.25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106.84262459543797</v>
      </c>
      <c r="I51" s="22">
        <v>189.60372676107033</v>
      </c>
      <c r="J51" s="22">
        <v>82.761102165632366</v>
      </c>
      <c r="K51" s="21">
        <v>189.60372676107033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 x14ac:dyDescent="0.25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106.84262459543797</v>
      </c>
      <c r="I52" s="22">
        <v>189.60372676107033</v>
      </c>
      <c r="J52" s="22">
        <v>82.761102165632366</v>
      </c>
      <c r="K52" s="21">
        <v>189.60372676107033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 x14ac:dyDescent="0.25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106.84262459543797</v>
      </c>
      <c r="I53" s="22">
        <v>189.60372676107033</v>
      </c>
      <c r="J53" s="22">
        <v>82.761102165632366</v>
      </c>
      <c r="K53" s="21">
        <v>189.60372676107033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 x14ac:dyDescent="0.25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106.84262459543797</v>
      </c>
      <c r="I54" s="22">
        <v>189.60372676107033</v>
      </c>
      <c r="J54" s="22">
        <v>82.761102165632366</v>
      </c>
      <c r="K54" s="21">
        <v>189.60372676107033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 x14ac:dyDescent="0.25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106.84262459543797</v>
      </c>
      <c r="I55" s="22">
        <v>189.60372676107033</v>
      </c>
      <c r="J55" s="22">
        <v>82.761102165632366</v>
      </c>
      <c r="K55" s="21">
        <v>189.60372676107033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 x14ac:dyDescent="0.25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106.84262459543797</v>
      </c>
      <c r="I56" s="22">
        <v>189.60372676107033</v>
      </c>
      <c r="J56" s="22">
        <v>82.761102165632366</v>
      </c>
      <c r="K56" s="21">
        <v>189.60372676107033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 x14ac:dyDescent="0.25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106.84262459543797</v>
      </c>
      <c r="I57" s="22">
        <v>189.60372676107033</v>
      </c>
      <c r="J57" s="22">
        <v>82.761102165632366</v>
      </c>
      <c r="K57" s="21">
        <v>189.60372676107033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 x14ac:dyDescent="0.25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106.84262459543797</v>
      </c>
      <c r="I58" s="22">
        <v>189.60372676107033</v>
      </c>
      <c r="J58" s="22">
        <v>82.761102165632366</v>
      </c>
      <c r="K58" s="21">
        <v>189.60372676107033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 x14ac:dyDescent="0.25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106.84262459543797</v>
      </c>
      <c r="I59" s="22">
        <v>189.60372676107033</v>
      </c>
      <c r="J59" s="22">
        <v>82.761102165632366</v>
      </c>
      <c r="K59" s="21">
        <v>189.60372676107033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 x14ac:dyDescent="0.25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106.84262459543797</v>
      </c>
      <c r="I60" s="22">
        <v>189.60372676107033</v>
      </c>
      <c r="J60" s="22">
        <v>82.761102165632366</v>
      </c>
      <c r="K60" s="21">
        <v>189.60372676107033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 x14ac:dyDescent="0.25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106.84262459543797</v>
      </c>
      <c r="I61" s="22">
        <v>189.60372676107033</v>
      </c>
      <c r="J61" s="22">
        <v>82.761102165632366</v>
      </c>
      <c r="K61" s="21">
        <v>189.60372676107033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 x14ac:dyDescent="0.25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106.84262459543797</v>
      </c>
      <c r="I62" s="22">
        <v>189.60372676107033</v>
      </c>
      <c r="J62" s="22">
        <v>82.761102165632366</v>
      </c>
      <c r="K62" s="21">
        <v>189.60372676107033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 x14ac:dyDescent="0.25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106.84262459543797</v>
      </c>
      <c r="I63" s="22">
        <v>189.60372676107033</v>
      </c>
      <c r="J63" s="22">
        <v>82.761102165632366</v>
      </c>
      <c r="K63" s="21">
        <v>189.60372676107033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 x14ac:dyDescent="0.25">
      <c r="A64" s="15">
        <v>44680</v>
      </c>
      <c r="B64" s="25">
        <v>1.1230000257492065</v>
      </c>
      <c r="C64" s="20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107.51247695508904</v>
      </c>
      <c r="I64" s="22">
        <v>190.27357912072142</v>
      </c>
      <c r="J64" s="22">
        <v>82.76110216563238</v>
      </c>
      <c r="K64" s="21">
        <v>189.60372676107033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 x14ac:dyDescent="0.25">
      <c r="A65" s="15">
        <v>44712</v>
      </c>
      <c r="B65" s="25">
        <v>1.1690000295639038</v>
      </c>
      <c r="C65" s="20">
        <v>1.1986688097044584</v>
      </c>
      <c r="D65" s="21">
        <v>3.8455138004113987E-2</v>
      </c>
      <c r="E65" s="22">
        <v>3.2895754518038549E-2</v>
      </c>
      <c r="F65" s="22">
        <v>0.62938047784134121</v>
      </c>
      <c r="G65" s="22">
        <v>0.73574579720347177</v>
      </c>
      <c r="H65" s="22">
        <v>107.55093209309315</v>
      </c>
      <c r="I65" s="22">
        <v>190.3394725582738</v>
      </c>
      <c r="J65" s="22">
        <v>82.788540465180645</v>
      </c>
      <c r="K65" s="21">
        <v>189.60372676107033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 x14ac:dyDescent="0.25">
      <c r="A66" s="15">
        <v>44742</v>
      </c>
      <c r="B66" s="25">
        <v>1.2549999952316284</v>
      </c>
      <c r="C66" s="20">
        <v>1.1988513828217275</v>
      </c>
      <c r="D66" s="21">
        <v>-0.26065879770656858</v>
      </c>
      <c r="E66" s="22">
        <v>-0.20769625394178606</v>
      </c>
      <c r="F66" s="22">
        <v>0.42168422389955518</v>
      </c>
      <c r="G66" s="22">
        <v>0.5292136989831947</v>
      </c>
      <c r="H66" s="22">
        <v>107.55093209309315</v>
      </c>
      <c r="I66" s="22">
        <v>190.39359925776009</v>
      </c>
      <c r="J66" s="22">
        <v>82.842667164666935</v>
      </c>
      <c r="K66" s="21">
        <v>189.86438555877689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 x14ac:dyDescent="0.25">
      <c r="A67" s="15">
        <v>44771</v>
      </c>
      <c r="B67" s="25">
        <v>1.2020000219345093</v>
      </c>
      <c r="C67" s="20">
        <v>1.1989961112127703</v>
      </c>
      <c r="D67" s="21">
        <v>-3.9913183287957168E-5</v>
      </c>
      <c r="E67" s="22">
        <v>-3.3205642728458974E-5</v>
      </c>
      <c r="F67" s="22">
        <v>0.42165101825682672</v>
      </c>
      <c r="G67" s="22">
        <v>0.50682453319341392</v>
      </c>
      <c r="H67" s="22">
        <v>107.55093209309315</v>
      </c>
      <c r="I67" s="22">
        <v>190.3712500051536</v>
      </c>
      <c r="J67" s="22">
        <v>82.820317912060446</v>
      </c>
      <c r="K67" s="21">
        <v>189.86442547196017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 x14ac:dyDescent="0.25">
      <c r="A68" s="15">
        <v>44804</v>
      </c>
      <c r="B68" s="25">
        <v>1.1239999532699585</v>
      </c>
      <c r="C68" s="20">
        <v>1.1990359044829062</v>
      </c>
      <c r="D68" s="21">
        <v>0.6221046972544001</v>
      </c>
      <c r="E68" s="22">
        <v>0.55347395295218937</v>
      </c>
      <c r="F68" s="22">
        <v>0.97512497120901609</v>
      </c>
      <c r="G68" s="22">
        <v>1.0960404220713038</v>
      </c>
      <c r="H68" s="22">
        <v>108.17303679034755</v>
      </c>
      <c r="I68" s="22">
        <v>190.96046589403147</v>
      </c>
      <c r="J68" s="22">
        <v>82.78742910368392</v>
      </c>
      <c r="K68" s="21">
        <v>189.86442547196017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 x14ac:dyDescent="0.25">
      <c r="A69" s="15">
        <v>44834</v>
      </c>
      <c r="B69" s="25">
        <v>1.0219999551773071</v>
      </c>
      <c r="C69" s="20">
        <v>1.1972030068203918</v>
      </c>
      <c r="D69" s="21">
        <v>7.9191816050666208</v>
      </c>
      <c r="E69" s="22">
        <v>7.7487103252296317</v>
      </c>
      <c r="F69" s="22">
        <v>8.7238352964386472</v>
      </c>
      <c r="G69" s="22">
        <v>8.9157592819345073</v>
      </c>
      <c r="H69" s="22">
        <v>116.09221839541418</v>
      </c>
      <c r="I69" s="22">
        <v>198.78018475389467</v>
      </c>
      <c r="J69" s="22">
        <v>82.687966358480494</v>
      </c>
      <c r="K69" s="21">
        <v>189.86442547196017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 x14ac:dyDescent="0.25">
      <c r="A70" s="15">
        <v>44865</v>
      </c>
      <c r="B70" s="25">
        <v>1.0690000057220459</v>
      </c>
      <c r="C70" s="20">
        <v>1.1953187214626775</v>
      </c>
      <c r="D70" s="21">
        <v>2.9679624930807673</v>
      </c>
      <c r="E70" s="22">
        <v>2.7763914660375377</v>
      </c>
      <c r="F70" s="22">
        <v>11.500226762476185</v>
      </c>
      <c r="G70" s="22">
        <v>12.293742474891866</v>
      </c>
      <c r="H70" s="22">
        <v>119.06018088849494</v>
      </c>
      <c r="I70" s="22">
        <v>202.15816794685205</v>
      </c>
      <c r="J70" s="22">
        <v>83.097987058357106</v>
      </c>
      <c r="K70" s="21">
        <v>189.86442547196017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 x14ac:dyDescent="0.25">
      <c r="A71" s="15">
        <v>44895</v>
      </c>
      <c r="B71" s="25">
        <v>1.1039999723434448</v>
      </c>
      <c r="C71" s="20">
        <v>1.1940635958564907</v>
      </c>
      <c r="D71" s="21">
        <v>1.0757306703814464</v>
      </c>
      <c r="E71" s="22">
        <v>0.97439374758135944</v>
      </c>
      <c r="F71" s="22">
        <v>12.474620510057544</v>
      </c>
      <c r="G71" s="22">
        <v>13.771980698098499</v>
      </c>
      <c r="H71" s="22">
        <v>120.13591155887639</v>
      </c>
      <c r="I71" s="22">
        <v>203.63640617005868</v>
      </c>
      <c r="J71" s="22">
        <v>83.50049461118229</v>
      </c>
      <c r="K71" s="21">
        <v>189.86442547196017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 x14ac:dyDescent="0.25">
      <c r="A72" s="15">
        <v>44925</v>
      </c>
      <c r="B72" s="25">
        <v>1.0950000286102295</v>
      </c>
      <c r="C72" s="20">
        <v>1.1927956829781152</v>
      </c>
      <c r="D72" s="21">
        <v>1.377253784372422</v>
      </c>
      <c r="E72" s="22">
        <v>1.2577659802625101</v>
      </c>
      <c r="F72" s="22">
        <v>13.732386490320055</v>
      </c>
      <c r="G72" s="22">
        <v>15.036963599787189</v>
      </c>
      <c r="H72" s="22">
        <v>121.51316534324882</v>
      </c>
      <c r="I72" s="22">
        <v>204.90138907174736</v>
      </c>
      <c r="J72" s="22">
        <v>83.388223728498545</v>
      </c>
      <c r="K72" s="21">
        <v>189.86442547196017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 x14ac:dyDescent="0.25">
      <c r="A73" s="15">
        <v>44957</v>
      </c>
      <c r="B73" s="25">
        <v>1.218000054359436</v>
      </c>
      <c r="C73" s="20">
        <v>1.1923741104718122</v>
      </c>
      <c r="D73" s="21">
        <v>-2.4779635628092735E-2</v>
      </c>
      <c r="E73" s="22">
        <v>-2.0344527522311733E-2</v>
      </c>
      <c r="F73" s="22">
        <v>13.712041962797743</v>
      </c>
      <c r="G73" s="22">
        <v>16.701267856066519</v>
      </c>
      <c r="H73" s="22">
        <v>121.51316534324882</v>
      </c>
      <c r="I73" s="22">
        <v>206.59047296365478</v>
      </c>
      <c r="J73" s="22">
        <v>85.077307620405961</v>
      </c>
      <c r="K73" s="21">
        <v>189.88920510758825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 x14ac:dyDescent="0.25">
      <c r="A74" s="15">
        <v>44985</v>
      </c>
      <c r="B74" s="25">
        <v>1.2790000438690186</v>
      </c>
      <c r="C74" s="20">
        <v>1.1934831693286145</v>
      </c>
      <c r="D74" s="21">
        <v>-0.92089637477258224</v>
      </c>
      <c r="E74" s="22">
        <v>-0.72001277809720743</v>
      </c>
      <c r="F74" s="22">
        <v>12.992029184700536</v>
      </c>
      <c r="G74" s="22">
        <v>16.616805897179557</v>
      </c>
      <c r="H74" s="22">
        <v>121.51316534324882</v>
      </c>
      <c r="I74" s="22">
        <v>207.42690737954038</v>
      </c>
      <c r="J74" s="22">
        <v>85.913742036291566</v>
      </c>
      <c r="K74" s="21">
        <v>190.81010148236084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 x14ac:dyDescent="0.25">
      <c r="A75" s="15">
        <v>45016</v>
      </c>
      <c r="B75" s="25">
        <v>1.4709999561309814</v>
      </c>
      <c r="C75" s="20">
        <v>1.1961677014332461</v>
      </c>
      <c r="D75" s="21">
        <v>-19.111274360746918</v>
      </c>
      <c r="E75" s="22">
        <v>-12.992029184700536</v>
      </c>
      <c r="F75" s="22">
        <v>0</v>
      </c>
      <c r="G75" s="22">
        <v>0</v>
      </c>
      <c r="H75" s="22">
        <v>121.51316534324882</v>
      </c>
      <c r="I75" s="22">
        <v>209.92137584310774</v>
      </c>
      <c r="J75" s="22">
        <v>88.408210499858924</v>
      </c>
      <c r="K75" s="21">
        <v>209.92137584310774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00B050"/>
  </sheetPr>
  <dimension ref="A1:AH75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3.2" x14ac:dyDescent="0.25"/>
  <cols>
    <col min="1" max="1" width="10" style="1" customWidth="1"/>
    <col min="2" max="2" width="7.77734375" style="1" customWidth="1"/>
    <col min="3" max="3" width="5.44140625" style="1" customWidth="1"/>
    <col min="4" max="4" width="9" style="1" customWidth="1"/>
    <col min="5" max="5" width="11.44140625" style="1" customWidth="1"/>
    <col min="6" max="6" width="9.33203125" style="3" customWidth="1"/>
    <col min="7" max="7" width="9.21875" style="3" customWidth="1"/>
    <col min="8" max="8" width="10.77734375" style="3" customWidth="1"/>
    <col min="9" max="10" width="11.44140625" style="3" customWidth="1"/>
    <col min="11" max="11" width="12.6640625" style="1" customWidth="1"/>
    <col min="12" max="12" width="10.77734375" style="1" customWidth="1"/>
    <col min="13" max="13" width="10.77734375" style="3" customWidth="1"/>
    <col min="14" max="14" width="9.44140625" style="1" bestFit="1" customWidth="1"/>
    <col min="15" max="15" width="9" style="2"/>
    <col min="16" max="16" width="9" style="1"/>
    <col min="17" max="17" width="9.77734375" style="1" bestFit="1" customWidth="1"/>
    <col min="18" max="19" width="11.33203125" style="1" customWidth="1"/>
    <col min="20" max="21" width="11.109375" style="1" customWidth="1"/>
    <col min="22" max="22" width="10.33203125" style="1" customWidth="1"/>
    <col min="23" max="23" width="10.21875" style="1" customWidth="1"/>
    <col min="24" max="24" width="10.109375" style="1" customWidth="1"/>
    <col min="25" max="25" width="9" style="1"/>
    <col min="26" max="26" width="9.77734375" style="1" bestFit="1" customWidth="1"/>
    <col min="27" max="28" width="9" style="1"/>
    <col min="29" max="29" width="9.77734375" style="1" bestFit="1" customWidth="1"/>
    <col min="30" max="31" width="9" style="1"/>
    <col min="32" max="32" width="9.77734375" style="1" bestFit="1" customWidth="1"/>
    <col min="33" max="52" width="9" style="1"/>
    <col min="53" max="53" width="9.77734375" style="1" bestFit="1" customWidth="1"/>
    <col min="54" max="55" width="9" style="1"/>
    <col min="56" max="56" width="10.21875" style="1" bestFit="1" customWidth="1"/>
    <col min="57" max="57" width="9.33203125" style="1" bestFit="1" customWidth="1"/>
    <col min="58" max="16384" width="9" style="1"/>
  </cols>
  <sheetData>
    <row r="1" spans="1:34" s="11" customFormat="1" ht="27" customHeight="1" x14ac:dyDescent="0.25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 x14ac:dyDescent="0.25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 x14ac:dyDescent="0.25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 x14ac:dyDescent="0.25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1.124314398050745E-2</v>
      </c>
      <c r="AB4" s="7">
        <f t="shared" ref="AB4:AB5" si="0">0-AA4</f>
        <v>-1.124314398050745E-2</v>
      </c>
      <c r="AC4" s="6">
        <v>43098</v>
      </c>
      <c r="AD4" s="1">
        <f>VLOOKUP(AC4,Q:R,2,)</f>
        <v>1.124314398050745E-2</v>
      </c>
      <c r="AE4" s="1">
        <f t="shared" ref="AE4" si="1">0-AD4</f>
        <v>-1.124314398050745E-2</v>
      </c>
      <c r="AF4" s="6">
        <v>43098</v>
      </c>
      <c r="AG4" s="7">
        <f>VLOOKUP(AF4,Q:R,2,)</f>
        <v>1.124314398050745E-2</v>
      </c>
      <c r="AH4" s="7">
        <f t="shared" ref="AH4:AH7" si="2">0-AG4</f>
        <v>-1.124314398050745E-2</v>
      </c>
    </row>
    <row r="5" spans="1:34" ht="14.1" customHeight="1" x14ac:dyDescent="0.25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8.865876407375123E-4</v>
      </c>
      <c r="G5" s="22">
        <v>9.1400787704898183E-4</v>
      </c>
      <c r="H5" s="22">
        <v>9.1400787704898183E-4</v>
      </c>
      <c r="I5" s="22">
        <v>8.865876407375123E-4</v>
      </c>
      <c r="J5" s="22">
        <v>8.865876407375123E-4</v>
      </c>
      <c r="K5" s="22">
        <v>8.865876407375123E-4</v>
      </c>
      <c r="L5" s="22">
        <v>0</v>
      </c>
      <c r="M5" s="21">
        <v>0</v>
      </c>
      <c r="N5" s="7"/>
      <c r="Q5" s="6">
        <v>43098</v>
      </c>
      <c r="R5" s="10">
        <v>1.124314398050745E-2</v>
      </c>
      <c r="S5" s="5">
        <v>1.124314398050745E-2</v>
      </c>
      <c r="T5" s="5">
        <v>1.1311694571286123E-2</v>
      </c>
      <c r="U5" s="5">
        <v>6.8550590778673065E-5</v>
      </c>
      <c r="V5" s="5">
        <v>9.551382315161859E-4</v>
      </c>
      <c r="W5" s="9">
        <v>6.0971015667433525E-3</v>
      </c>
      <c r="X5" s="9">
        <v>6.0971015667433525E-3</v>
      </c>
      <c r="Z5" s="6">
        <v>43462</v>
      </c>
      <c r="AA5" s="7">
        <f>VLOOKUP(Z5,Q:R,2,)</f>
        <v>55.643403638191252</v>
      </c>
      <c r="AB5" s="7">
        <f t="shared" si="0"/>
        <v>-55.643403638191252</v>
      </c>
      <c r="AC5" s="6">
        <v>43462</v>
      </c>
      <c r="AD5" s="1">
        <f>VLOOKUP(AC5,Q:R,2,)</f>
        <v>55.643403638191252</v>
      </c>
      <c r="AE5" s="1">
        <f t="shared" ref="AE5:AE6" si="3">0-AD5</f>
        <v>-55.643403638191252</v>
      </c>
      <c r="AF5" s="6">
        <v>43462</v>
      </c>
      <c r="AG5" s="7">
        <f>VLOOKUP(AF5,Q:R,2,)</f>
        <v>55.643403638191252</v>
      </c>
      <c r="AH5" s="7">
        <f t="shared" si="2"/>
        <v>-55.643403638191252</v>
      </c>
    </row>
    <row r="6" spans="1:34" ht="14.1" customHeight="1" x14ac:dyDescent="0.25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-9.551382315161859E-4</v>
      </c>
      <c r="G6" s="22">
        <v>-9.1400787704898183E-4</v>
      </c>
      <c r="H6" s="22">
        <v>0</v>
      </c>
      <c r="I6" s="22">
        <v>0</v>
      </c>
      <c r="J6" s="22">
        <v>8.865876407375123E-4</v>
      </c>
      <c r="K6" s="22">
        <v>9.551382315161859E-4</v>
      </c>
      <c r="L6" s="22">
        <v>6.8550590778673607E-5</v>
      </c>
      <c r="M6" s="21">
        <v>9.551382315161859E-4</v>
      </c>
      <c r="N6" s="7"/>
      <c r="Q6" s="6">
        <v>43462</v>
      </c>
      <c r="R6" s="10">
        <v>55.643403638191252</v>
      </c>
      <c r="S6" s="5">
        <v>55.65464678217176</v>
      </c>
      <c r="T6" s="5">
        <v>53.143302708229065</v>
      </c>
      <c r="U6" s="5">
        <v>-2.5113440739426949</v>
      </c>
      <c r="V6" s="5">
        <v>0.30369324442743795</v>
      </c>
      <c r="W6" s="9">
        <v>-4.5123708785214517E-2</v>
      </c>
      <c r="X6" s="9">
        <v>-4.5115005996710256E-2</v>
      </c>
      <c r="Z6" s="6">
        <v>43462</v>
      </c>
      <c r="AB6" s="7">
        <v>53.143302708229065</v>
      </c>
      <c r="AC6" s="6">
        <v>43830</v>
      </c>
      <c r="AD6" s="1">
        <f>VLOOKUP(AC6,Q:R,2,)</f>
        <v>8.5413663158345159</v>
      </c>
      <c r="AE6" s="1">
        <f t="shared" si="3"/>
        <v>-8.5413663158345159</v>
      </c>
      <c r="AF6" s="6">
        <v>43830</v>
      </c>
      <c r="AG6" s="7">
        <f>VLOOKUP(AF6,Q:R,2,)</f>
        <v>8.5413663158345159</v>
      </c>
      <c r="AH6" s="7">
        <f t="shared" si="2"/>
        <v>-8.5413663158345159</v>
      </c>
    </row>
    <row r="7" spans="1:34" ht="14.1" customHeight="1" x14ac:dyDescent="0.25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8.865876407375123E-4</v>
      </c>
      <c r="K7" s="22">
        <v>9.551382315161859E-4</v>
      </c>
      <c r="L7" s="22">
        <v>6.8550590778673607E-5</v>
      </c>
      <c r="M7" s="21">
        <v>9.551382315161859E-4</v>
      </c>
      <c r="N7" s="7"/>
      <c r="Q7" s="6">
        <v>43830</v>
      </c>
      <c r="R7" s="10">
        <v>8.5413663158345159</v>
      </c>
      <c r="S7" s="5">
        <v>64.196013098006276</v>
      </c>
      <c r="T7" s="5">
        <v>96.628547919171368</v>
      </c>
      <c r="U7" s="5">
        <v>32.432534821165092</v>
      </c>
      <c r="V7" s="5">
        <v>9.7775415488549733</v>
      </c>
      <c r="W7" s="9">
        <v>0.50521104436269648</v>
      </c>
      <c r="X7" s="9">
        <v>0.24312422270049883</v>
      </c>
      <c r="AB7" s="8">
        <f>IRR(AB4:AB6)</f>
        <v>-4.5115005996710256E-2</v>
      </c>
      <c r="AC7" s="6">
        <v>43830</v>
      </c>
      <c r="AE7" s="1">
        <v>96.628547919171368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 x14ac:dyDescent="0.25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8.865876407375123E-4</v>
      </c>
      <c r="K8" s="22">
        <v>9.551382315161859E-4</v>
      </c>
      <c r="L8" s="22">
        <v>6.8550590778673607E-5</v>
      </c>
      <c r="M8" s="21">
        <v>9.551382315161859E-4</v>
      </c>
      <c r="N8" s="7"/>
      <c r="Q8" s="6">
        <v>44196</v>
      </c>
      <c r="R8" s="10">
        <v>0</v>
      </c>
      <c r="S8" s="5">
        <v>64.196013098006276</v>
      </c>
      <c r="T8" s="5">
        <v>109.42361744668131</v>
      </c>
      <c r="U8" s="5">
        <v>45.22760434867503</v>
      </c>
      <c r="V8" s="5">
        <v>109.42361744668131</v>
      </c>
      <c r="W8" s="9">
        <v>0.70452357032869473</v>
      </c>
      <c r="X8" s="9">
        <v>0.20362583412638191</v>
      </c>
      <c r="AE8" s="2">
        <f>IRR(AE4:AE7)</f>
        <v>0.24312422270049883</v>
      </c>
      <c r="AF8" s="6">
        <v>44196</v>
      </c>
      <c r="AH8" s="7">
        <v>109.42361744668131</v>
      </c>
    </row>
    <row r="9" spans="1:34" ht="14.1" customHeight="1" x14ac:dyDescent="0.25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8.865876407375123E-4</v>
      </c>
      <c r="K9" s="22">
        <v>9.551382315161859E-4</v>
      </c>
      <c r="L9" s="22">
        <v>6.8550590778673607E-5</v>
      </c>
      <c r="M9" s="21">
        <v>9.551382315161859E-4</v>
      </c>
      <c r="N9" s="7"/>
      <c r="Q9" s="29">
        <v>44561</v>
      </c>
      <c r="R9" s="10">
        <v>0</v>
      </c>
      <c r="S9" s="5">
        <v>64.196013098006276</v>
      </c>
      <c r="T9" s="5">
        <v>109.42361744668131</v>
      </c>
      <c r="U9" s="5">
        <v>45.22760434867503</v>
      </c>
      <c r="V9" s="5">
        <v>109.42361744668131</v>
      </c>
      <c r="W9" s="9">
        <v>0.70452357032869473</v>
      </c>
      <c r="X9" s="9">
        <v>0.14754939325491256</v>
      </c>
      <c r="AH9" s="2">
        <f>IRR(AH4:AH8)</f>
        <v>0.20362583412638191</v>
      </c>
    </row>
    <row r="10" spans="1:34" ht="14.1" customHeight="1" x14ac:dyDescent="0.25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8.865876407375123E-4</v>
      </c>
      <c r="K10" s="22">
        <v>9.551382315161859E-4</v>
      </c>
      <c r="L10" s="22">
        <v>6.8550590778673607E-5</v>
      </c>
      <c r="M10" s="21">
        <v>9.551382315161859E-4</v>
      </c>
      <c r="N10" s="7"/>
      <c r="Q10" s="29">
        <v>44925</v>
      </c>
      <c r="R10" s="10">
        <v>1.5261071879285026</v>
      </c>
      <c r="S10" s="5">
        <v>65.722120285934778</v>
      </c>
      <c r="T10" s="5">
        <v>111.0233632055253</v>
      </c>
      <c r="U10" s="5">
        <v>45.301242919590521</v>
      </c>
      <c r="V10" s="5">
        <v>109.44021593760753</v>
      </c>
      <c r="W10" s="9">
        <v>0.68928456237413049</v>
      </c>
      <c r="X10" s="9">
        <v>0.11542825576418081</v>
      </c>
      <c r="Z10" s="6">
        <v>43098</v>
      </c>
      <c r="AA10" s="1">
        <v>1.124314398050745E-2</v>
      </c>
      <c r="AB10" s="1">
        <f>-AA10</f>
        <v>-1.124314398050745E-2</v>
      </c>
      <c r="AC10" s="6">
        <v>43098</v>
      </c>
      <c r="AD10" s="1">
        <v>1.124314398050745E-2</v>
      </c>
      <c r="AE10" s="1">
        <f t="shared" ref="AE10:AE15" si="4">-AD10</f>
        <v>-1.124314398050745E-2</v>
      </c>
    </row>
    <row r="11" spans="1:34" ht="14.1" customHeight="1" x14ac:dyDescent="0.25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8.865876407375123E-4</v>
      </c>
      <c r="K11" s="22">
        <v>9.551382315161859E-4</v>
      </c>
      <c r="L11" s="22">
        <v>6.8550590778673607E-5</v>
      </c>
      <c r="M11" s="21">
        <v>9.551382315161859E-4</v>
      </c>
      <c r="N11" s="7"/>
      <c r="Z11" s="6">
        <v>43462</v>
      </c>
      <c r="AA11" s="1">
        <v>55.643403638191252</v>
      </c>
      <c r="AB11" s="1">
        <f>-AA11</f>
        <v>-55.643403638191252</v>
      </c>
      <c r="AC11" s="6">
        <v>43462</v>
      </c>
      <c r="AD11" s="1">
        <v>55.643403638191252</v>
      </c>
      <c r="AE11" s="1">
        <f t="shared" si="4"/>
        <v>-55.643403638191252</v>
      </c>
    </row>
    <row r="12" spans="1:34" ht="14.1" customHeight="1" x14ac:dyDescent="0.25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1.0356556339769937E-2</v>
      </c>
      <c r="G12" s="22">
        <v>1.0006334627797042E-2</v>
      </c>
      <c r="H12" s="22">
        <v>1.0006334627797042E-2</v>
      </c>
      <c r="I12" s="22">
        <v>1.0356556339769937E-2</v>
      </c>
      <c r="J12" s="22">
        <v>1.124314398050745E-2</v>
      </c>
      <c r="K12" s="22">
        <v>1.1311694571286123E-2</v>
      </c>
      <c r="L12" s="22">
        <v>6.8550590778673065E-5</v>
      </c>
      <c r="M12" s="21">
        <v>9.551382315161859E-4</v>
      </c>
      <c r="N12" s="7"/>
      <c r="Z12" s="6">
        <v>43830</v>
      </c>
      <c r="AA12" s="1">
        <v>8.5413663158345159</v>
      </c>
      <c r="AB12" s="1">
        <f>-AA12</f>
        <v>-8.5413663158345159</v>
      </c>
      <c r="AC12" s="6">
        <v>43830</v>
      </c>
      <c r="AD12" s="1">
        <v>8.5413663158345159</v>
      </c>
      <c r="AE12" s="1">
        <f t="shared" si="4"/>
        <v>-8.5413663158345159</v>
      </c>
    </row>
    <row r="13" spans="1:34" ht="14.1" customHeight="1" x14ac:dyDescent="0.25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0.39212530190820999</v>
      </c>
      <c r="G13" s="22">
        <v>0.39330521756089265</v>
      </c>
      <c r="H13" s="22">
        <v>0.40331155218868969</v>
      </c>
      <c r="I13" s="22">
        <v>0.40210161753212365</v>
      </c>
      <c r="J13" s="22">
        <v>0.40336844588871745</v>
      </c>
      <c r="K13" s="22">
        <v>0.40305675576363981</v>
      </c>
      <c r="L13" s="22">
        <v>-3.1169012507764604E-4</v>
      </c>
      <c r="M13" s="21">
        <v>9.551382315161859E-4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4"/>
        <v>0</v>
      </c>
    </row>
    <row r="14" spans="1:34" ht="14.1" customHeight="1" x14ac:dyDescent="0.25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0.25788341670796094</v>
      </c>
      <c r="G14" s="22">
        <v>0.25736867934926244</v>
      </c>
      <c r="H14" s="22">
        <v>0.66068023153795208</v>
      </c>
      <c r="I14" s="22">
        <v>0.66200159200102804</v>
      </c>
      <c r="J14" s="22">
        <v>0.66125186259667834</v>
      </c>
      <c r="K14" s="22">
        <v>0.6629567302325442</v>
      </c>
      <c r="L14" s="22">
        <v>1.7048676358658588E-3</v>
      </c>
      <c r="M14" s="21">
        <v>9.551382315161859E-4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4"/>
        <v>0</v>
      </c>
    </row>
    <row r="15" spans="1:34" ht="14.1" customHeight="1" x14ac:dyDescent="0.25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-0.29427867378549433</v>
      </c>
      <c r="G15" s="22">
        <v>-0.27022835058355771</v>
      </c>
      <c r="H15" s="22">
        <v>0.39045188095439437</v>
      </c>
      <c r="I15" s="22">
        <v>0.42520209835933548</v>
      </c>
      <c r="J15" s="22">
        <v>0.66125186259667834</v>
      </c>
      <c r="K15" s="22">
        <v>0.72043591037634602</v>
      </c>
      <c r="L15" s="22">
        <v>5.9184047779667681E-2</v>
      </c>
      <c r="M15" s="21">
        <v>0.29523381201701049</v>
      </c>
      <c r="N15" s="7"/>
      <c r="Z15" s="29">
        <v>44561</v>
      </c>
      <c r="AB15" s="1">
        <v>109.42361744668131</v>
      </c>
      <c r="AC15" s="29">
        <v>44925</v>
      </c>
      <c r="AD15" s="1">
        <v>1.5261071879285026</v>
      </c>
      <c r="AE15" s="1">
        <f t="shared" si="4"/>
        <v>-1.5261071879285026</v>
      </c>
    </row>
    <row r="16" spans="1:34" ht="14.1" customHeight="1" x14ac:dyDescent="0.25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-8.459432410427431E-3</v>
      </c>
      <c r="G16" s="22">
        <v>-7.9505943707024723E-3</v>
      </c>
      <c r="H16" s="22">
        <v>0.38250128658369192</v>
      </c>
      <c r="I16" s="22">
        <v>0.40698136892504821</v>
      </c>
      <c r="J16" s="22">
        <v>0.66125186259667834</v>
      </c>
      <c r="K16" s="22">
        <v>0.71067461335248616</v>
      </c>
      <c r="L16" s="22">
        <v>4.9422750755807821E-2</v>
      </c>
      <c r="M16" s="21">
        <v>0.30369324442743795</v>
      </c>
      <c r="N16" s="7"/>
      <c r="AB16" s="2">
        <f>IRR(AB10:AB15)</f>
        <v>0.14754939325491256</v>
      </c>
      <c r="AC16" s="29">
        <v>44925</v>
      </c>
      <c r="AE16" s="1">
        <v>111.0233632055253</v>
      </c>
    </row>
    <row r="17" spans="1:31" ht="14.1" customHeight="1" x14ac:dyDescent="0.25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9.6146092982506259E-2</v>
      </c>
      <c r="G17" s="22">
        <v>9.5858517430215617E-2</v>
      </c>
      <c r="H17" s="22">
        <v>0.47835980401390754</v>
      </c>
      <c r="I17" s="22">
        <v>0.47979488342594923</v>
      </c>
      <c r="J17" s="22">
        <v>0.75739795557918455</v>
      </c>
      <c r="K17" s="22">
        <v>0.78348812785338717</v>
      </c>
      <c r="L17" s="22">
        <v>2.6090172274202628E-2</v>
      </c>
      <c r="M17" s="21">
        <v>0.30369324442743795</v>
      </c>
      <c r="N17" s="7"/>
      <c r="AE17" s="2">
        <f>IRR(AE10:AE16)</f>
        <v>0.11542825576418081</v>
      </c>
    </row>
    <row r="18" spans="1:31" ht="14.1" customHeight="1" x14ac:dyDescent="0.25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2.9561435230066011</v>
      </c>
      <c r="G18" s="22">
        <v>3.2027557128998927</v>
      </c>
      <c r="H18" s="22">
        <v>3.6811155169138003</v>
      </c>
      <c r="I18" s="22">
        <v>3.397669622111438</v>
      </c>
      <c r="J18" s="22">
        <v>3.7135414785857854</v>
      </c>
      <c r="K18" s="22">
        <v>3.7013628665388758</v>
      </c>
      <c r="L18" s="22">
        <v>-1.217861204690962E-2</v>
      </c>
      <c r="M18" s="21">
        <v>0.30369324442743795</v>
      </c>
      <c r="N18" s="7"/>
    </row>
    <row r="19" spans="1:31" ht="14.1" customHeight="1" x14ac:dyDescent="0.25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0.65551054721079649</v>
      </c>
      <c r="G19" s="22">
        <v>0.71484247242180643</v>
      </c>
      <c r="H19" s="22">
        <v>4.3959579893356064</v>
      </c>
      <c r="I19" s="22">
        <v>4.0310934762207511</v>
      </c>
      <c r="J19" s="22">
        <v>4.3690520257965817</v>
      </c>
      <c r="K19" s="22">
        <v>4.3347867206481894</v>
      </c>
      <c r="L19" s="22">
        <v>-3.4265305148392322E-2</v>
      </c>
      <c r="M19" s="21">
        <v>0.30369324442743795</v>
      </c>
      <c r="N19" s="7"/>
    </row>
    <row r="20" spans="1:31" ht="14.1" customHeight="1" x14ac:dyDescent="0.25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1.6980608145206995</v>
      </c>
      <c r="G20" s="22">
        <v>1.9630760861510976</v>
      </c>
      <c r="H20" s="22">
        <v>6.3590340754867043</v>
      </c>
      <c r="I20" s="22">
        <v>5.5005644752959988</v>
      </c>
      <c r="J20" s="22">
        <v>6.0671128403172814</v>
      </c>
      <c r="K20" s="22">
        <v>5.8042577197234371</v>
      </c>
      <c r="L20" s="22">
        <v>-0.2628551205938443</v>
      </c>
      <c r="M20" s="21">
        <v>0.30369324442743795</v>
      </c>
      <c r="N20" s="7"/>
    </row>
    <row r="21" spans="1:31" ht="14.1" customHeight="1" x14ac:dyDescent="0.25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6.193403125103111</v>
      </c>
      <c r="G21" s="22">
        <v>7.4172492516204924</v>
      </c>
      <c r="H21" s="22">
        <v>13.776283327107198</v>
      </c>
      <c r="I21" s="22">
        <v>11.50319657813451</v>
      </c>
      <c r="J21" s="22">
        <v>12.260515965420392</v>
      </c>
      <c r="K21" s="22">
        <v>11.806889822561947</v>
      </c>
      <c r="L21" s="22">
        <v>-0.45362614285844494</v>
      </c>
      <c r="M21" s="21">
        <v>0.30369324442743795</v>
      </c>
      <c r="N21" s="8"/>
    </row>
    <row r="22" spans="1:31" ht="14.1" customHeight="1" x14ac:dyDescent="0.25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22.070576517777614</v>
      </c>
      <c r="G22" s="22">
        <v>30.484221709637588</v>
      </c>
      <c r="H22" s="22">
        <v>44.260505036744789</v>
      </c>
      <c r="I22" s="22">
        <v>32.044605646603223</v>
      </c>
      <c r="J22" s="22">
        <v>34.331092483198006</v>
      </c>
      <c r="K22" s="22">
        <v>32.348298891030659</v>
      </c>
      <c r="L22" s="22">
        <v>-1.9827935921673472</v>
      </c>
      <c r="M22" s="21">
        <v>0.30369324442743795</v>
      </c>
      <c r="N22" s="7"/>
    </row>
    <row r="23" spans="1:31" ht="14.1" customHeight="1" x14ac:dyDescent="0.25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12.725014818396422</v>
      </c>
      <c r="G23" s="22">
        <v>16.677607887806584</v>
      </c>
      <c r="H23" s="22">
        <v>60.938112924551376</v>
      </c>
      <c r="I23" s="22">
        <v>46.495780161432698</v>
      </c>
      <c r="J23" s="22">
        <v>47.05610730159443</v>
      </c>
      <c r="K23" s="22">
        <v>46.799473405860134</v>
      </c>
      <c r="L23" s="22">
        <v>-0.2566338957342964</v>
      </c>
      <c r="M23" s="21">
        <v>0.30369324442743795</v>
      </c>
      <c r="N23" s="7"/>
    </row>
    <row r="24" spans="1:31" ht="14.1" customHeight="1" x14ac:dyDescent="0.25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8.5985394805773279</v>
      </c>
      <c r="G24" s="22">
        <v>11.843718292806237</v>
      </c>
      <c r="H24" s="22">
        <v>72.78183121735762</v>
      </c>
      <c r="I24" s="22">
        <v>52.839609463801629</v>
      </c>
      <c r="J24" s="22">
        <v>55.65464678217176</v>
      </c>
      <c r="K24" s="22">
        <v>53.143302708229065</v>
      </c>
      <c r="L24" s="22">
        <v>-2.5113440739426949</v>
      </c>
      <c r="M24" s="21">
        <v>0.30369324442743795</v>
      </c>
      <c r="N24" s="7"/>
      <c r="Q24" s="3"/>
    </row>
    <row r="25" spans="1:31" ht="14.1" customHeight="1" x14ac:dyDescent="0.25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8.3100027109930039</v>
      </c>
      <c r="G25" s="22">
        <v>11.214578557345485</v>
      </c>
      <c r="H25" s="22">
        <v>83.99640977470311</v>
      </c>
      <c r="I25" s="22">
        <v>62.241339643055007</v>
      </c>
      <c r="J25" s="22">
        <v>63.964649493164764</v>
      </c>
      <c r="K25" s="22">
        <v>62.545032887482442</v>
      </c>
      <c r="L25" s="22">
        <v>-1.4196166056823216</v>
      </c>
      <c r="M25" s="21">
        <v>0.30369324442743795</v>
      </c>
      <c r="N25" s="7"/>
    </row>
    <row r="26" spans="1:31" ht="14.1" customHeight="1" x14ac:dyDescent="0.25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0.10351813484449959</v>
      </c>
      <c r="G26" s="22">
        <v>0.11167004837594346</v>
      </c>
      <c r="H26" s="22">
        <v>84.108079823079052</v>
      </c>
      <c r="I26" s="22">
        <v>77.96818999599428</v>
      </c>
      <c r="J26" s="22">
        <v>64.068167628009263</v>
      </c>
      <c r="K26" s="22">
        <v>78.271883240421715</v>
      </c>
      <c r="L26" s="22">
        <v>14.203715612412452</v>
      </c>
      <c r="M26" s="21">
        <v>0.30369324442743795</v>
      </c>
      <c r="N26" s="7"/>
    </row>
    <row r="27" spans="1:31" ht="14.1" customHeight="1" x14ac:dyDescent="0.25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-1.6981997261269322</v>
      </c>
      <c r="G27" s="22">
        <v>-1.6567802206116413</v>
      </c>
      <c r="H27" s="22">
        <v>82.451299602467415</v>
      </c>
      <c r="I27" s="22">
        <v>84.512582092529087</v>
      </c>
      <c r="J27" s="22">
        <v>64.068167628009263</v>
      </c>
      <c r="K27" s="22">
        <v>86.514475063083452</v>
      </c>
      <c r="L27" s="22">
        <v>22.446307435074189</v>
      </c>
      <c r="M27" s="21">
        <v>2.00189297055437</v>
      </c>
      <c r="N27" s="7"/>
    </row>
    <row r="28" spans="1:31" ht="14.1" customHeight="1" x14ac:dyDescent="0.25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-3.9749242238096751E-3</v>
      </c>
      <c r="G28" s="22">
        <v>-4.0519105237611366E-3</v>
      </c>
      <c r="H28" s="22">
        <v>82.447247691943659</v>
      </c>
      <c r="I28" s="22">
        <v>80.880749985796726</v>
      </c>
      <c r="J28" s="22">
        <v>64.068167628009263</v>
      </c>
      <c r="K28" s="22">
        <v>82.886617880574903</v>
      </c>
      <c r="L28" s="22">
        <v>18.81845025256564</v>
      </c>
      <c r="M28" s="21">
        <v>2.0058678947781798</v>
      </c>
      <c r="N28" s="7"/>
    </row>
    <row r="29" spans="1:31" ht="14.1" customHeight="1" x14ac:dyDescent="0.25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9.6326444681641477E-2</v>
      </c>
      <c r="G29" s="22">
        <v>0.10493076762706043</v>
      </c>
      <c r="H29" s="22">
        <v>82.552178459570726</v>
      </c>
      <c r="I29" s="22">
        <v>75.782899825885934</v>
      </c>
      <c r="J29" s="22">
        <v>64.1644940726909</v>
      </c>
      <c r="K29" s="22">
        <v>77.788767720664111</v>
      </c>
      <c r="L29" s="22">
        <v>13.624273647973212</v>
      </c>
      <c r="M29" s="21">
        <v>2.0058678947781798</v>
      </c>
      <c r="N29" s="7"/>
    </row>
    <row r="30" spans="1:31" ht="14.1" customHeight="1" x14ac:dyDescent="0.25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3.1519025315371881E-2</v>
      </c>
      <c r="G30" s="22">
        <v>3.3710187503071531E-2</v>
      </c>
      <c r="H30" s="22">
        <v>82.585888647073801</v>
      </c>
      <c r="I30" s="22">
        <v>77.217805885014002</v>
      </c>
      <c r="J30" s="22">
        <v>64.196013098006276</v>
      </c>
      <c r="K30" s="22">
        <v>79.223673779792179</v>
      </c>
      <c r="L30" s="22">
        <v>15.027660681785903</v>
      </c>
      <c r="M30" s="21">
        <v>2.0058678947781798</v>
      </c>
      <c r="N30" s="7"/>
    </row>
    <row r="31" spans="1:31" ht="14.1" customHeight="1" x14ac:dyDescent="0.25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-1.6587520074299172E-2</v>
      </c>
      <c r="G31" s="22">
        <v>-1.6772012208593704E-2</v>
      </c>
      <c r="H31" s="22">
        <v>82.56911663486521</v>
      </c>
      <c r="I31" s="22">
        <v>81.660856351881691</v>
      </c>
      <c r="J31" s="22">
        <v>64.196013098006276</v>
      </c>
      <c r="K31" s="22">
        <v>83.683311766734164</v>
      </c>
      <c r="L31" s="22">
        <v>19.487298668727888</v>
      </c>
      <c r="M31" s="21">
        <v>2.0224554148524789</v>
      </c>
      <c r="N31" s="7"/>
    </row>
    <row r="32" spans="1:31" ht="14.1" customHeight="1" x14ac:dyDescent="0.25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-0.6919633217858584</v>
      </c>
      <c r="G32" s="22">
        <v>-0.67377149151495463</v>
      </c>
      <c r="H32" s="22">
        <v>81.895345143350255</v>
      </c>
      <c r="I32" s="22">
        <v>84.106519462220703</v>
      </c>
      <c r="J32" s="22">
        <v>64.196013098006276</v>
      </c>
      <c r="K32" s="22">
        <v>86.820938198859039</v>
      </c>
      <c r="L32" s="22">
        <v>22.624925100852764</v>
      </c>
      <c r="M32" s="21">
        <v>2.7144187366383372</v>
      </c>
      <c r="N32" s="7"/>
    </row>
    <row r="33" spans="1:17" ht="14.1" customHeight="1" x14ac:dyDescent="0.25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-2.5643619794281043</v>
      </c>
      <c r="G33" s="22">
        <v>-2.3678319292964951</v>
      </c>
      <c r="H33" s="22">
        <v>79.527513214053755</v>
      </c>
      <c r="I33" s="22">
        <v>86.128296810820217</v>
      </c>
      <c r="J33" s="22">
        <v>64.196013098006276</v>
      </c>
      <c r="K33" s="22">
        <v>91.407077526886653</v>
      </c>
      <c r="L33" s="22">
        <v>27.211064428880377</v>
      </c>
      <c r="M33" s="21">
        <v>5.2787807160664411</v>
      </c>
      <c r="N33" s="7"/>
    </row>
    <row r="34" spans="1:17" ht="14.1" customHeight="1" x14ac:dyDescent="0.25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-1.015285610731429</v>
      </c>
      <c r="G34" s="22">
        <v>-0.94886505675834476</v>
      </c>
      <c r="H34" s="22">
        <v>78.578648157295405</v>
      </c>
      <c r="I34" s="22">
        <v>84.079153528306094</v>
      </c>
      <c r="J34" s="22">
        <v>64.196013098006276</v>
      </c>
      <c r="K34" s="22">
        <v>90.373219855103969</v>
      </c>
      <c r="L34" s="22">
        <v>26.177206757097693</v>
      </c>
      <c r="M34" s="21">
        <v>6.2940663267978696</v>
      </c>
      <c r="N34" s="7"/>
    </row>
    <row r="35" spans="1:17" ht="14.1" customHeight="1" x14ac:dyDescent="0.25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-0.38795805611478795</v>
      </c>
      <c r="G35" s="22">
        <v>-0.36427986489651454</v>
      </c>
      <c r="H35" s="22">
        <v>78.214368292398888</v>
      </c>
      <c r="I35" s="22">
        <v>83.298302231404804</v>
      </c>
      <c r="J35" s="22">
        <v>64.196013098006276</v>
      </c>
      <c r="K35" s="22">
        <v>89.980326614317462</v>
      </c>
      <c r="L35" s="22">
        <v>25.784313516311187</v>
      </c>
      <c r="M35" s="21">
        <v>6.6820243829126573</v>
      </c>
      <c r="N35" s="7"/>
    </row>
    <row r="36" spans="1:17" ht="14.1" customHeight="1" x14ac:dyDescent="0.25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-3.0955171659423164</v>
      </c>
      <c r="G36" s="22">
        <v>-2.6917540573411447</v>
      </c>
      <c r="H36" s="22">
        <v>75.522614235057745</v>
      </c>
      <c r="I36" s="22">
        <v>86.851006370316398</v>
      </c>
      <c r="J36" s="22">
        <v>64.196013098006276</v>
      </c>
      <c r="K36" s="22">
        <v>96.628547919171368</v>
      </c>
      <c r="L36" s="22">
        <v>32.432534821165092</v>
      </c>
      <c r="M36" s="21">
        <v>9.7775415488549733</v>
      </c>
      <c r="N36" s="7"/>
      <c r="Q36" s="3"/>
    </row>
    <row r="37" spans="1:17" ht="14.1" customHeight="1" x14ac:dyDescent="0.25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-78.932488771344069</v>
      </c>
      <c r="G37" s="22">
        <v>-60.90469812603709</v>
      </c>
      <c r="H37" s="22">
        <v>14.617916109020655</v>
      </c>
      <c r="I37" s="22">
        <v>18.944819277290769</v>
      </c>
      <c r="J37" s="22">
        <v>64.196013098006276</v>
      </c>
      <c r="K37" s="22">
        <v>107.6548495974898</v>
      </c>
      <c r="L37" s="22">
        <v>43.458836499483525</v>
      </c>
      <c r="M37" s="21">
        <v>88.710030320199039</v>
      </c>
      <c r="N37" s="7"/>
    </row>
    <row r="38" spans="1:17" ht="14.1" customHeight="1" x14ac:dyDescent="0.25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-20.713587126482267</v>
      </c>
      <c r="G38" s="22">
        <v>-14.617916109020655</v>
      </c>
      <c r="H38" s="22">
        <v>0</v>
      </c>
      <c r="I38" s="22">
        <v>0</v>
      </c>
      <c r="J38" s="22">
        <v>64.196013098006276</v>
      </c>
      <c r="K38" s="22">
        <v>109.42361744668131</v>
      </c>
      <c r="L38" s="22">
        <v>45.22760434867503</v>
      </c>
      <c r="M38" s="21">
        <v>109.42361744668131</v>
      </c>
      <c r="N38" s="7"/>
    </row>
    <row r="39" spans="1:17" ht="14.1" customHeight="1" x14ac:dyDescent="0.25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64.196013098006276</v>
      </c>
      <c r="K39" s="22">
        <v>109.42361744668131</v>
      </c>
      <c r="L39" s="22">
        <v>45.22760434867503</v>
      </c>
      <c r="M39" s="21">
        <v>109.42361744668131</v>
      </c>
      <c r="N39" s="7"/>
    </row>
    <row r="40" spans="1:17" ht="14.1" customHeight="1" x14ac:dyDescent="0.25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64.196013098006276</v>
      </c>
      <c r="K40" s="22">
        <v>109.42361744668131</v>
      </c>
      <c r="L40" s="22">
        <v>45.22760434867503</v>
      </c>
      <c r="M40" s="21">
        <v>109.42361744668131</v>
      </c>
      <c r="N40" s="7"/>
    </row>
    <row r="41" spans="1:17" ht="14.1" customHeight="1" x14ac:dyDescent="0.25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64.196013098006276</v>
      </c>
      <c r="K41" s="22">
        <v>109.42361744668131</v>
      </c>
      <c r="L41" s="22">
        <v>45.22760434867503</v>
      </c>
      <c r="M41" s="21">
        <v>109.42361744668131</v>
      </c>
      <c r="N41" s="7"/>
    </row>
    <row r="42" spans="1:17" ht="14.1" customHeight="1" x14ac:dyDescent="0.25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64.196013098006276</v>
      </c>
      <c r="K42" s="22">
        <v>109.42361744668131</v>
      </c>
      <c r="L42" s="22">
        <v>45.22760434867503</v>
      </c>
      <c r="M42" s="21">
        <v>109.42361744668131</v>
      </c>
      <c r="N42" s="7"/>
    </row>
    <row r="43" spans="1:17" ht="14.1" customHeight="1" x14ac:dyDescent="0.25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64.196013098006276</v>
      </c>
      <c r="K43" s="22">
        <v>109.42361744668131</v>
      </c>
      <c r="L43" s="22">
        <v>45.22760434867503</v>
      </c>
      <c r="M43" s="21">
        <v>109.42361744668131</v>
      </c>
      <c r="N43" s="7"/>
    </row>
    <row r="44" spans="1:17" ht="14.1" customHeight="1" x14ac:dyDescent="0.25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64.196013098006276</v>
      </c>
      <c r="K44" s="22">
        <v>109.42361744668131</v>
      </c>
      <c r="L44" s="22">
        <v>45.22760434867503</v>
      </c>
      <c r="M44" s="21">
        <v>109.42361744668131</v>
      </c>
      <c r="N44" s="7"/>
    </row>
    <row r="45" spans="1:17" ht="14.1" customHeight="1" x14ac:dyDescent="0.25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64.196013098006276</v>
      </c>
      <c r="K45" s="22">
        <v>109.42361744668131</v>
      </c>
      <c r="L45" s="22">
        <v>45.22760434867503</v>
      </c>
      <c r="M45" s="21">
        <v>109.42361744668131</v>
      </c>
      <c r="N45" s="7"/>
    </row>
    <row r="46" spans="1:17" ht="14.1" customHeight="1" x14ac:dyDescent="0.25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64.196013098006276</v>
      </c>
      <c r="K46" s="22">
        <v>109.42361744668131</v>
      </c>
      <c r="L46" s="22">
        <v>45.22760434867503</v>
      </c>
      <c r="M46" s="21">
        <v>109.42361744668131</v>
      </c>
      <c r="N46" s="7"/>
    </row>
    <row r="47" spans="1:17" ht="14.1" customHeight="1" x14ac:dyDescent="0.25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64.196013098006276</v>
      </c>
      <c r="K47" s="22">
        <v>109.42361744668131</v>
      </c>
      <c r="L47" s="22">
        <v>45.22760434867503</v>
      </c>
      <c r="M47" s="21">
        <v>109.42361744668131</v>
      </c>
      <c r="N47" s="7"/>
    </row>
    <row r="48" spans="1:17" ht="14.1" customHeight="1" x14ac:dyDescent="0.25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64.196013098006276</v>
      </c>
      <c r="K48" s="22">
        <v>109.42361744668131</v>
      </c>
      <c r="L48" s="22">
        <v>45.22760434867503</v>
      </c>
      <c r="M48" s="21">
        <v>109.42361744668131</v>
      </c>
      <c r="N48" s="7"/>
    </row>
    <row r="49" spans="1:13" ht="14.1" customHeight="1" x14ac:dyDescent="0.25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64.196013098006276</v>
      </c>
      <c r="K49" s="22">
        <v>109.42361744668131</v>
      </c>
      <c r="L49" s="22">
        <v>45.22760434867503</v>
      </c>
      <c r="M49" s="21">
        <v>109.42361744668131</v>
      </c>
    </row>
    <row r="50" spans="1:13" ht="14.1" customHeight="1" x14ac:dyDescent="0.25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64.196013098006276</v>
      </c>
      <c r="K50" s="22">
        <v>109.42361744668131</v>
      </c>
      <c r="L50" s="22">
        <v>45.22760434867503</v>
      </c>
      <c r="M50" s="21">
        <v>109.42361744668131</v>
      </c>
    </row>
    <row r="51" spans="1:13" ht="14.1" customHeight="1" x14ac:dyDescent="0.25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64.196013098006276</v>
      </c>
      <c r="K51" s="22">
        <v>109.42361744668131</v>
      </c>
      <c r="L51" s="22">
        <v>45.22760434867503</v>
      </c>
      <c r="M51" s="21">
        <v>109.42361744668131</v>
      </c>
    </row>
    <row r="52" spans="1:13" ht="14.1" customHeight="1" x14ac:dyDescent="0.25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64.196013098006276</v>
      </c>
      <c r="K52" s="22">
        <v>109.42361744668131</v>
      </c>
      <c r="L52" s="22">
        <v>45.22760434867503</v>
      </c>
      <c r="M52" s="21">
        <v>109.42361744668131</v>
      </c>
    </row>
    <row r="53" spans="1:13" ht="14.1" customHeight="1" x14ac:dyDescent="0.25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64.196013098006276</v>
      </c>
      <c r="K53" s="22">
        <v>109.42361744668131</v>
      </c>
      <c r="L53" s="22">
        <v>45.22760434867503</v>
      </c>
      <c r="M53" s="21">
        <v>109.42361744668131</v>
      </c>
    </row>
    <row r="54" spans="1:13" ht="14.1" customHeight="1" x14ac:dyDescent="0.25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64.196013098006276</v>
      </c>
      <c r="K54" s="22">
        <v>109.42361744668131</v>
      </c>
      <c r="L54" s="22">
        <v>45.22760434867503</v>
      </c>
      <c r="M54" s="21">
        <v>109.42361744668131</v>
      </c>
    </row>
    <row r="55" spans="1:13" ht="14.1" customHeight="1" x14ac:dyDescent="0.25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64.196013098006276</v>
      </c>
      <c r="K55" s="22">
        <v>109.42361744668131</v>
      </c>
      <c r="L55" s="22">
        <v>45.22760434867503</v>
      </c>
      <c r="M55" s="21">
        <v>109.42361744668131</v>
      </c>
    </row>
    <row r="56" spans="1:13" ht="14.1" customHeight="1" x14ac:dyDescent="0.25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64.196013098006276</v>
      </c>
      <c r="K56" s="22">
        <v>109.42361744668131</v>
      </c>
      <c r="L56" s="22">
        <v>45.22760434867503</v>
      </c>
      <c r="M56" s="21">
        <v>109.42361744668131</v>
      </c>
    </row>
    <row r="57" spans="1:13" ht="14.1" customHeight="1" x14ac:dyDescent="0.25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64.196013098006276</v>
      </c>
      <c r="K57" s="22">
        <v>109.42361744668131</v>
      </c>
      <c r="L57" s="22">
        <v>45.22760434867503</v>
      </c>
      <c r="M57" s="21">
        <v>109.42361744668131</v>
      </c>
    </row>
    <row r="58" spans="1:13" ht="14.1" customHeight="1" x14ac:dyDescent="0.25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64.196013098006276</v>
      </c>
      <c r="K58" s="22">
        <v>109.42361744668131</v>
      </c>
      <c r="L58" s="22">
        <v>45.22760434867503</v>
      </c>
      <c r="M58" s="21">
        <v>109.42361744668131</v>
      </c>
    </row>
    <row r="59" spans="1:13" ht="14.1" customHeight="1" x14ac:dyDescent="0.25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64.196013098006276</v>
      </c>
      <c r="K59" s="22">
        <v>109.42361744668131</v>
      </c>
      <c r="L59" s="22">
        <v>45.22760434867503</v>
      </c>
      <c r="M59" s="21">
        <v>109.42361744668131</v>
      </c>
    </row>
    <row r="60" spans="1:13" ht="14.1" customHeight="1" x14ac:dyDescent="0.25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64.196013098006276</v>
      </c>
      <c r="K60" s="22">
        <v>109.42361744668131</v>
      </c>
      <c r="L60" s="22">
        <v>45.22760434867503</v>
      </c>
      <c r="M60" s="21">
        <v>109.42361744668131</v>
      </c>
    </row>
    <row r="61" spans="1:13" ht="14.1" customHeight="1" x14ac:dyDescent="0.25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64.196013098006276</v>
      </c>
      <c r="K61" s="22">
        <v>109.42361744668131</v>
      </c>
      <c r="L61" s="22">
        <v>45.22760434867503</v>
      </c>
      <c r="M61" s="21">
        <v>109.42361744668131</v>
      </c>
    </row>
    <row r="62" spans="1:13" ht="14.1" customHeight="1" x14ac:dyDescent="0.25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64.196013098006276</v>
      </c>
      <c r="K62" s="22">
        <v>109.42361744668131</v>
      </c>
      <c r="L62" s="22">
        <v>45.22760434867503</v>
      </c>
      <c r="M62" s="21">
        <v>109.42361744668131</v>
      </c>
    </row>
    <row r="63" spans="1:13" ht="14.1" customHeight="1" x14ac:dyDescent="0.25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64.196013098006276</v>
      </c>
      <c r="K63" s="22">
        <v>109.42361744668131</v>
      </c>
      <c r="L63" s="22">
        <v>45.22760434867503</v>
      </c>
      <c r="M63" s="21">
        <v>109.42361744668131</v>
      </c>
    </row>
    <row r="64" spans="1:13" ht="14.1" customHeight="1" x14ac:dyDescent="0.25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6.9335680667024099E-2</v>
      </c>
      <c r="G64" s="22">
        <v>6.1741477361736463E-2</v>
      </c>
      <c r="H64" s="22">
        <v>6.1741477361736463E-2</v>
      </c>
      <c r="I64" s="22">
        <v>6.9335680667024099E-2</v>
      </c>
      <c r="J64" s="22">
        <v>64.2653487786733</v>
      </c>
      <c r="K64" s="22">
        <v>109.49295312734833</v>
      </c>
      <c r="L64" s="22">
        <v>45.22760434867503</v>
      </c>
      <c r="M64" s="21">
        <v>109.42361744668131</v>
      </c>
    </row>
    <row r="65" spans="1:13" ht="14.1" customHeight="1" x14ac:dyDescent="0.25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5.0445493888841226E-3</v>
      </c>
      <c r="G65" s="22">
        <v>4.315268829177015E-3</v>
      </c>
      <c r="H65" s="22">
        <v>6.6056746190913479E-2</v>
      </c>
      <c r="I65" s="22">
        <v>7.7220338250073142E-2</v>
      </c>
      <c r="J65" s="22">
        <v>64.270393328062184</v>
      </c>
      <c r="K65" s="22">
        <v>109.50083778493138</v>
      </c>
      <c r="L65" s="22">
        <v>45.230444456869193</v>
      </c>
      <c r="M65" s="21">
        <v>109.42361744668131</v>
      </c>
    </row>
    <row r="66" spans="1:13" ht="14.1" customHeight="1" x14ac:dyDescent="0.25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-1.6596002609417314E-2</v>
      </c>
      <c r="G66" s="22">
        <v>-1.3223906511931326E-2</v>
      </c>
      <c r="H66" s="22">
        <v>5.2832839678982155E-2</v>
      </c>
      <c r="I66" s="22">
        <v>6.6305213545195987E-2</v>
      </c>
      <c r="J66" s="22">
        <v>64.270393328062184</v>
      </c>
      <c r="K66" s="22">
        <v>109.50651866283592</v>
      </c>
      <c r="L66" s="22">
        <v>45.236125334773732</v>
      </c>
      <c r="M66" s="21">
        <v>109.44021344929072</v>
      </c>
    </row>
    <row r="67" spans="1:13" ht="14.1" customHeight="1" x14ac:dyDescent="0.25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-2.4883168155878786E-6</v>
      </c>
      <c r="G67" s="22">
        <v>-2.0701470633778856E-6</v>
      </c>
      <c r="H67" s="22">
        <v>5.283076953191878E-2</v>
      </c>
      <c r="I67" s="22">
        <v>6.3502586136183384E-2</v>
      </c>
      <c r="J67" s="22">
        <v>64.270393328062184</v>
      </c>
      <c r="K67" s="22">
        <v>109.50371852374371</v>
      </c>
      <c r="L67" s="22">
        <v>45.23332519568153</v>
      </c>
      <c r="M67" s="21">
        <v>109.44021593760753</v>
      </c>
    </row>
    <row r="68" spans="1:13" ht="14.1" customHeight="1" x14ac:dyDescent="0.25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5.8420487222162948E-2</v>
      </c>
      <c r="G68" s="22">
        <v>5.1975524600517235E-2</v>
      </c>
      <c r="H68" s="22">
        <v>0.10480629413243601</v>
      </c>
      <c r="I68" s="22">
        <v>0.1178022697072556</v>
      </c>
      <c r="J68" s="22">
        <v>64.328813815284349</v>
      </c>
      <c r="K68" s="22">
        <v>109.55801820731479</v>
      </c>
      <c r="L68" s="22">
        <v>45.229204392030439</v>
      </c>
      <c r="M68" s="21">
        <v>109.44021593760753</v>
      </c>
    </row>
    <row r="69" spans="1:13" ht="14.1" customHeight="1" x14ac:dyDescent="0.25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0.93099715560560325</v>
      </c>
      <c r="G69" s="22">
        <v>0.9109561608973693</v>
      </c>
      <c r="H69" s="22">
        <v>1.0157624550298052</v>
      </c>
      <c r="I69" s="22">
        <v>1.0381091835112524</v>
      </c>
      <c r="J69" s="22">
        <v>65.259810970889959</v>
      </c>
      <c r="K69" s="22">
        <v>110.47832512111879</v>
      </c>
      <c r="L69" s="22">
        <v>45.218514150228827</v>
      </c>
      <c r="M69" s="21">
        <v>109.44021593760753</v>
      </c>
    </row>
    <row r="70" spans="1:13" ht="14.1" customHeight="1" x14ac:dyDescent="0.25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0.36045654171150399</v>
      </c>
      <c r="G70" s="22">
        <v>0.33719040204123951</v>
      </c>
      <c r="H70" s="22">
        <v>1.3529528570710447</v>
      </c>
      <c r="I70" s="22">
        <v>1.4463066119506052</v>
      </c>
      <c r="J70" s="22">
        <v>65.620267512601458</v>
      </c>
      <c r="K70" s="22">
        <v>110.88652254955814</v>
      </c>
      <c r="L70" s="22">
        <v>45.266255036956679</v>
      </c>
      <c r="M70" s="21">
        <v>109.44021593760753</v>
      </c>
    </row>
    <row r="71" spans="1:13" ht="14.1" customHeight="1" x14ac:dyDescent="0.25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2.3174651944977167E-2</v>
      </c>
      <c r="G71" s="22">
        <v>2.09915330847198E-2</v>
      </c>
      <c r="H71" s="22">
        <v>1.3739443901557646</v>
      </c>
      <c r="I71" s="22">
        <v>1.5168345687333953</v>
      </c>
      <c r="J71" s="22">
        <v>65.643442164546443</v>
      </c>
      <c r="K71" s="22">
        <v>110.95705050634093</v>
      </c>
      <c r="L71" s="22">
        <v>45.313608341794492</v>
      </c>
      <c r="M71" s="21">
        <v>109.44021593760753</v>
      </c>
    </row>
    <row r="72" spans="1:13" ht="14.1" customHeight="1" x14ac:dyDescent="0.25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7.8678121388333674E-2</v>
      </c>
      <c r="G72" s="22">
        <v>7.1852163774088387E-2</v>
      </c>
      <c r="H72" s="22">
        <v>1.445796553929853</v>
      </c>
      <c r="I72" s="22">
        <v>1.5831472679177603</v>
      </c>
      <c r="J72" s="22">
        <v>65.722120285934778</v>
      </c>
      <c r="K72" s="22">
        <v>111.0233632055253</v>
      </c>
      <c r="L72" s="22">
        <v>45.301242919590521</v>
      </c>
      <c r="M72" s="21">
        <v>109.44021593760753</v>
      </c>
    </row>
    <row r="73" spans="1:13" ht="14.1" customHeight="1" x14ac:dyDescent="0.25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-1.9975156623338003E-3</v>
      </c>
      <c r="G73" s="22">
        <v>-1.6399963655045343E-3</v>
      </c>
      <c r="H73" s="22">
        <v>1.4441565575643485</v>
      </c>
      <c r="I73" s="22">
        <v>1.7589827656169124</v>
      </c>
      <c r="J73" s="22">
        <v>65.722120285934778</v>
      </c>
      <c r="K73" s="22">
        <v>111.20119621888678</v>
      </c>
      <c r="L73" s="22">
        <v>45.479075932952</v>
      </c>
      <c r="M73" s="21">
        <v>109.44221345326987</v>
      </c>
    </row>
    <row r="74" spans="1:13" ht="14.1" customHeight="1" x14ac:dyDescent="0.25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-9.0871357863652261E-2</v>
      </c>
      <c r="G74" s="22">
        <v>-7.1048752734021267E-2</v>
      </c>
      <c r="H74" s="22">
        <v>1.3731078048303271</v>
      </c>
      <c r="I74" s="22">
        <v>1.7562049426148802</v>
      </c>
      <c r="J74" s="22">
        <v>65.722120285934778</v>
      </c>
      <c r="K74" s="22">
        <v>111.28928975374841</v>
      </c>
      <c r="L74" s="22">
        <v>45.567169467813628</v>
      </c>
      <c r="M74" s="21">
        <v>109.53308481113352</v>
      </c>
    </row>
    <row r="75" spans="1:13" ht="14.1" customHeight="1" x14ac:dyDescent="0.25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-2.0198415206685194</v>
      </c>
      <c r="G75" s="22">
        <v>-1.3731078048303271</v>
      </c>
      <c r="H75" s="22">
        <v>0</v>
      </c>
      <c r="I75" s="22">
        <v>0</v>
      </c>
      <c r="J75" s="22">
        <v>65.722120285934778</v>
      </c>
      <c r="K75" s="22">
        <v>111.55292633180204</v>
      </c>
      <c r="L75" s="22">
        <v>45.830806045867263</v>
      </c>
      <c r="M75" s="21">
        <v>111.55292633180204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model4(1)</vt:lpstr>
      <vt:lpstr>model4(1)&amp;RSI</vt:lpstr>
      <vt:lpstr>model4(1)&amp;KDJ</vt:lpstr>
      <vt:lpstr>model4(1)turnover</vt:lpstr>
      <vt:lpstr>model4(3)</vt:lpstr>
      <vt:lpstr>model4(3)&amp;RSI</vt:lpstr>
      <vt:lpstr>model4(3)&amp;KDJ</vt:lpstr>
      <vt:lpstr>model4(3)turnover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lenovo</cp:lastModifiedBy>
  <dcterms:created xsi:type="dcterms:W3CDTF">2018-12-15T07:34:51Z</dcterms:created>
  <dcterms:modified xsi:type="dcterms:W3CDTF">2023-05-25T05:13:30Z</dcterms:modified>
</cp:coreProperties>
</file>