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AA6" i="4" s="1"/>
  <c r="R5" i="4" l="1"/>
  <c r="U5" i="4"/>
  <c r="U4" i="4"/>
  <c r="R4" i="4" l="1"/>
  <c r="Q4" i="4" l="1"/>
  <c r="Q5" i="4"/>
  <c r="T4" i="4" l="1"/>
  <c r="S4" i="4"/>
  <c r="V4" i="4" s="1"/>
  <c r="W4" i="4" s="1"/>
  <c r="T5" i="4" l="1"/>
  <c r="S5" i="4"/>
  <c r="V5" i="4" s="1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<sst xmlns="http://schemas.openxmlformats.org/spreadsheetml/2006/main" count="21" uniqueCount="18">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</sst>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629583.39240052435</c:v>
                </c:pt>
                <c:pt idx="8">
                  <c:v>782391.33357897622</c:v>
                </c:pt>
                <c:pt idx="9">
                  <c:v>1081409.6524589378</c:v>
                </c:pt>
                <c:pt idx="10">
                  <c:v>1511658.5062156331</c:v>
                </c:pt>
                <c:pt idx="11">
                  <c:v>1956366.4380545947</c:v>
                </c:pt>
                <c:pt idx="12">
                  <c:v>2113608.488072407</c:v>
                </c:pt>
                <c:pt idx="13">
                  <c:v>2326193.1731602959</c:v>
                </c:pt>
                <c:pt idx="14">
                  <c:v>2578842.5224166512</c:v>
                </c:pt>
                <c:pt idx="15">
                  <c:v>2976221.3286045827</c:v>
                </c:pt>
                <c:pt idx="16">
                  <c:v>3370780.6845249124</c:v>
                </c:pt>
                <c:pt idx="17">
                  <c:v>3684216.00351919</c:v>
                </c:pt>
                <c:pt idx="18">
                  <c:v>3971785.5765907508</c:v>
                </c:pt>
                <c:pt idx="19">
                  <c:v>4119475.6005098699</c:v>
                </c:pt>
                <c:pt idx="20">
                  <c:v>4299606.4914968191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586940.34580939775</c:v>
                </c:pt>
                <c:pt idx="8">
                  <c:v>733819.63351065805</c:v>
                </c:pt>
                <c:pt idx="9">
                  <c:v>957958.37264934438</c:v>
                </c:pt>
                <c:pt idx="10">
                  <c:v>1299910.5410155794</c:v>
                </c:pt>
                <c:pt idx="11">
                  <c:v>1795240.8544214815</c:v>
                </c:pt>
                <c:pt idx="12">
                  <c:v>2188003.2494227258</c:v>
                </c:pt>
                <c:pt idx="13">
                  <c:v>2286656.3316693031</c:v>
                </c:pt>
                <c:pt idx="14">
                  <c:v>2436534.5716019869</c:v>
                </c:pt>
                <c:pt idx="15">
                  <c:v>2614147.4921346558</c:v>
                </c:pt>
                <c:pt idx="16">
                  <c:v>2974903.2031816216</c:v>
                </c:pt>
                <c:pt idx="17">
                  <c:v>3431238.0326055675</c:v>
                </c:pt>
                <c:pt idx="18">
                  <c:v>3733104.2461789353</c:v>
                </c:pt>
                <c:pt idx="19">
                  <c:v>4221575.4965124391</c:v>
                </c:pt>
                <c:pt idx="20">
                  <c:v>4262592.5580649814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-48571.700068318169</c:v>
                </c:pt>
                <c:pt idx="9">
                  <c:v>-123451.27980959346</c:v>
                </c:pt>
                <c:pt idx="10">
                  <c:v>-211747.96520005376</c:v>
                </c:pt>
                <c:pt idx="11">
                  <c:v>-161125.58363311319</c:v>
                </c:pt>
                <c:pt idx="12">
                  <c:v>74394.761350318789</c:v>
                </c:pt>
                <c:pt idx="13">
                  <c:v>-39536.841490992811</c:v>
                </c:pt>
                <c:pt idx="14">
                  <c:v>-142307.95081466436</c:v>
                </c:pt>
                <c:pt idx="15">
                  <c:v>-362073.83646992687</c:v>
                </c:pt>
                <c:pt idx="16">
                  <c:v>-395877.48134329077</c:v>
                </c:pt>
                <c:pt idx="17">
                  <c:v>-252977.97091362253</c:v>
                </c:pt>
                <c:pt idx="18">
                  <c:v>-238681.33041181555</c:v>
                </c:pt>
                <c:pt idx="19">
                  <c:v>102099.89600256924</c:v>
                </c:pt>
                <c:pt idx="20">
                  <c:v>-37013.933431837708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3984"/>
        <c:axId val="80889344"/>
      </c:lineChart>
      <c:dateAx>
        <c:axId val="80153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9344"/>
        <c:crosses val="autoZero"/>
        <c:auto val="1"/>
        <c:lblOffset val="100"/>
        <c:baseTimeUnit val="days"/>
      </c:dateAx>
      <c:valAx>
        <c:axId val="808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15232"/>
        <c:axId val="264013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8560"/>
        <c:axId val="264011776"/>
      </c:lineChart>
      <c:dateAx>
        <c:axId val="8225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11776"/>
        <c:crosses val="autoZero"/>
        <c:auto val="1"/>
        <c:lblOffset val="100"/>
        <c:baseTimeUnit val="months"/>
      </c:dateAx>
      <c:valAx>
        <c:axId val="2640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8560"/>
        <c:crosses val="autoZero"/>
        <c:crossBetween val="between"/>
      </c:valAx>
      <c:valAx>
        <c:axId val="264013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15232"/>
        <c:crosses val="max"/>
        <c:crossBetween val="between"/>
      </c:valAx>
      <c:catAx>
        <c:axId val="264015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6401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f>R4</f>
        <v>460092.89506698097</v>
      </c>
      <c r="R4" s="7">
        <f>VLOOKUP(P4,A:I,9,)</f>
        <v>460092.89506698097</v>
      </c>
      <c r="S4" s="7">
        <f>VLOOKUP(P4,A:J,10,)</f>
        <v>464770.20825194201</v>
      </c>
      <c r="T4" s="7">
        <f>VLOOKUP(P4,A:K,11,)</f>
        <v>4677.3131849610363</v>
      </c>
      <c r="U4" s="7">
        <f>VLOOKUP(P4,A:L,12,)</f>
        <v>0</v>
      </c>
      <c r="V4" s="18">
        <f t="shared" ref="V4" si="0">(S4-R4)/R4</f>
        <v>1.0166019156370816E-2</v>
      </c>
      <c r="W4" s="18">
        <f>V4</f>
        <v>1.0166019156370816E-2</v>
      </c>
      <c r="Y4" s="21">
        <v>44925</v>
      </c>
      <c r="Z4" s="8">
        <v>3511692.6815237701</v>
      </c>
      <c r="AA4" s="8">
        <f>-Z4</f>
        <v>-3511692.6815237701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f>R5-R4</f>
        <v>3511692.6815237701</v>
      </c>
      <c r="R5" s="7">
        <f>VLOOKUP(P5,A:I,9,)</f>
        <v>3971785.5765907508</v>
      </c>
      <c r="S5" s="7">
        <f>VLOOKUP(P5,A:J,10,)</f>
        <v>3733104.2461789353</v>
      </c>
      <c r="T5" s="7">
        <f>VLOOKUP(P5,A:K,11,)</f>
        <v>-238681.33041181555</v>
      </c>
      <c r="U5" s="7">
        <f>VLOOKUP(P5,A:L,12,)</f>
        <v>0</v>
      </c>
      <c r="V5" s="18">
        <f t="shared" ref="V5" si="1">(S5-R5)/R5</f>
        <v>-6.0094213498980399E-2</v>
      </c>
      <c r="W5" s="18">
        <v>-5.4160087961851233E-2</v>
      </c>
      <c r="Y5" s="21">
        <v>44925</v>
      </c>
      <c r="Z5" s="8"/>
      <c r="AA5" s="8">
        <v>3733104.2461789353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f>IRR(AA3:AA5)</f>
        <v>-5.4160087961851233E-2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31.159999849999998</v>
      </c>
      <c r="D10" s="13">
        <v>37.710494996683174</v>
      </c>
      <c r="E10" s="13">
        <v>169490.49733354338</v>
      </c>
      <c r="F10" s="14">
        <v>190225.03086846921</v>
      </c>
      <c r="G10" s="14">
        <v>658743.39361824631</v>
      </c>
      <c r="H10" s="14">
        <v>586940.34580939775</v>
      </c>
      <c r="I10" s="14">
        <v>629583.39240052435</v>
      </c>
      <c r="J10" s="14">
        <v>586940.34580939775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37.189770586238538</v>
      </c>
      <c r="E11" s="13">
        <v>152807.94117845185</v>
      </c>
      <c r="F11" s="14">
        <v>173251.62827558978</v>
      </c>
      <c r="G11" s="14">
        <v>831995.02189383609</v>
      </c>
      <c r="H11" s="14">
        <v>733819.63351065805</v>
      </c>
      <c r="I11" s="14">
        <v>782391.33357897622</v>
      </c>
      <c r="J11" s="14">
        <v>733819.63351065805</v>
      </c>
      <c r="K11" s="14">
        <v>-48571.700068318169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36.340622369004151</v>
      </c>
      <c r="E12" s="13">
        <v>299018.3188799615</v>
      </c>
      <c r="F12" s="14">
        <v>377548.38446997904</v>
      </c>
      <c r="G12" s="14">
        <v>1209543.4063638151</v>
      </c>
      <c r="H12" s="14">
        <v>957958.37264934438</v>
      </c>
      <c r="I12" s="14">
        <v>1081409.6524589378</v>
      </c>
      <c r="J12" s="14">
        <v>957958.37264934438</v>
      </c>
      <c r="K12" s="14">
        <v>-123451.27980959346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35.566653817730753</v>
      </c>
      <c r="E13" s="13">
        <v>430248.85375669535</v>
      </c>
      <c r="F13" s="14">
        <v>598398.97718994762</v>
      </c>
      <c r="G13" s="14">
        <v>1807942.3835537627</v>
      </c>
      <c r="H13" s="14">
        <v>1299910.5410155794</v>
      </c>
      <c r="I13" s="14">
        <v>1511658.5062156331</v>
      </c>
      <c r="J13" s="14">
        <v>1299910.5410155794</v>
      </c>
      <c r="K13" s="14">
        <v>-211747.96520005376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34.740573439534039</v>
      </c>
      <c r="E14" s="13">
        <v>444707.93183896161</v>
      </c>
      <c r="F14" s="14">
        <v>595325.22667922615</v>
      </c>
      <c r="G14" s="14">
        <v>2403267.6102329888</v>
      </c>
      <c r="H14" s="14">
        <v>1795240.8544214815</v>
      </c>
      <c r="I14" s="14">
        <v>1956366.4380545947</v>
      </c>
      <c r="J14" s="14">
        <v>1795240.8544214815</v>
      </c>
      <c r="K14" s="14">
        <v>-161125.58363311319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34.119366627533324</v>
      </c>
      <c r="E15" s="13">
        <v>157242.05001781249</v>
      </c>
      <c r="F15" s="14">
        <v>186085.25999274614</v>
      </c>
      <c r="G15" s="14">
        <v>2589352.870225735</v>
      </c>
      <c r="H15" s="14">
        <v>2188003.2494227258</v>
      </c>
      <c r="I15" s="14">
        <v>2113608.488072407</v>
      </c>
      <c r="J15" s="14">
        <v>2188003.2494227258</v>
      </c>
      <c r="K15" s="14">
        <v>74394.761350318789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33.666137024579427</v>
      </c>
      <c r="E16" s="13">
        <v>212584.68508788882</v>
      </c>
      <c r="F16" s="14">
        <v>265399.10779150203</v>
      </c>
      <c r="G16" s="14">
        <v>2854751.978017237</v>
      </c>
      <c r="H16" s="14">
        <v>2286656.3316693031</v>
      </c>
      <c r="I16" s="14">
        <v>2326193.1731602959</v>
      </c>
      <c r="J16" s="14">
        <v>2286656.3316693031</v>
      </c>
      <c r="K16" s="14">
        <v>-39536.841490992811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33.177616240465106</v>
      </c>
      <c r="E17" s="13">
        <v>252649.34925635549</v>
      </c>
      <c r="F17" s="14">
        <v>330260.59343891655</v>
      </c>
      <c r="G17" s="14">
        <v>3185012.5714561534</v>
      </c>
      <c r="H17" s="14">
        <v>2436534.5716019869</v>
      </c>
      <c r="I17" s="14">
        <v>2578842.5224166512</v>
      </c>
      <c r="J17" s="14">
        <v>2436534.5716019869</v>
      </c>
      <c r="K17" s="14">
        <v>-142307.95081466436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32.640066271698615</v>
      </c>
      <c r="E18" s="13">
        <v>397378.80618793133</v>
      </c>
      <c r="F18" s="14">
        <v>570946.57704363531</v>
      </c>
      <c r="G18" s="14">
        <v>3755959.1484997887</v>
      </c>
      <c r="H18" s="14">
        <v>2614147.4921346558</v>
      </c>
      <c r="I18" s="14">
        <v>2976221.3286045827</v>
      </c>
      <c r="J18" s="14">
        <v>2614147.4921346558</v>
      </c>
      <c r="K18" s="14">
        <v>-362073.83646992687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32.234420440393677</v>
      </c>
      <c r="E19" s="13">
        <v>394559.35592032992</v>
      </c>
      <c r="F19" s="14">
        <v>574322.22611263557</v>
      </c>
      <c r="G19" s="14">
        <v>4330281.3746124245</v>
      </c>
      <c r="H19" s="14">
        <v>2974903.2031816216</v>
      </c>
      <c r="I19" s="14">
        <v>3370780.6845249124</v>
      </c>
      <c r="J19" s="14">
        <v>2974903.2031816216</v>
      </c>
      <c r="K19" s="14">
        <v>-395877.48134329077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31.717901224590552</v>
      </c>
      <c r="E20" s="13">
        <v>313435.3189942778</v>
      </c>
      <c r="F20" s="14">
        <v>435326.81463816349</v>
      </c>
      <c r="G20" s="14">
        <v>4765608.1892505884</v>
      </c>
      <c r="H20" s="14">
        <v>3431238.0326055675</v>
      </c>
      <c r="I20" s="14">
        <v>3684216.00351919</v>
      </c>
      <c r="J20" s="14">
        <v>3431238.0326055675</v>
      </c>
      <c r="K20" s="14">
        <v>-252977.97091362253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31.272433394847042</v>
      </c>
      <c r="E21" s="13">
        <v>287569.57307156065</v>
      </c>
      <c r="F21" s="14">
        <v>397744.9198539576</v>
      </c>
      <c r="G21" s="14">
        <v>5163353.1091045458</v>
      </c>
      <c r="H21" s="14">
        <v>3733104.2461789353</v>
      </c>
      <c r="I21" s="14">
        <v>3971785.5765907508</v>
      </c>
      <c r="J21" s="14">
        <v>3733104.2461789353</v>
      </c>
      <c r="K21" s="14">
        <v>-238681.33041181555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24.899999619999999</v>
      </c>
      <c r="D22" s="13">
        <v>31.014726063038534</v>
      </c>
      <c r="E22" s="13">
        <v>147690.02391911903</v>
      </c>
      <c r="F22" s="14">
        <v>187186.34809855712</v>
      </c>
      <c r="G22" s="14">
        <v>5350539.4572031032</v>
      </c>
      <c r="H22" s="14">
        <v>4221575.4965124391</v>
      </c>
      <c r="I22" s="14">
        <v>4119475.6005098699</v>
      </c>
      <c r="J22" s="14">
        <v>4221575.4965124391</v>
      </c>
      <c r="K22" s="14">
        <v>102099.89600256924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30.732980897288492</v>
      </c>
      <c r="E23" s="13">
        <v>180130.89098694932</v>
      </c>
      <c r="F23" s="14">
        <v>236082.42239213682</v>
      </c>
      <c r="G23" s="14">
        <v>5586621.8795952396</v>
      </c>
      <c r="H23" s="14">
        <v>4262592.5580649814</v>
      </c>
      <c r="I23" s="14">
        <v>4299606.4914968191</v>
      </c>
      <c r="J23" s="14">
        <v>4262592.5580649814</v>
      </c>
      <c r="K23" s="14">
        <v>-37013.933431837708</v>
      </c>
      <c r="L23" s="13">
        <v>0</v>
      </c>
      <c r="M23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2023-04-08T07:01:07Z</dcterms:modified>
</cp:coreProperties>
</file>