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40" yWindow="105" windowWidth="14805" windowHeight="8010"/>
  </bookViews>
  <sheets>
    <sheet name="模型四 (1)PE副本" sheetId="7" r:id="rId1"/>
  </sheets>
  <definedNames>
    <definedName name="_xlnm._FilterDatabase" localSheetId="0" hidden="1">'模型四 (1)PE副本'!$P$1:$P$25</definedName>
    <definedName name="金额" localSheetId="0">OFFSET('模型四 (1)PE副本'!K1,0,0,COUNTA('模型四 (1)PE副本'!K:K)-1)</definedName>
    <definedName name="买卖" localSheetId="0">OFFSET('模型四 (1)PE副本'!E1,0,0,COUNTA('模型四 (1)PE副本'!E:E)-2)</definedName>
    <definedName name="时间" localSheetId="0">OFFSET('模型四 (1)PE副本'!A1,0,0,COUNTA('模型四 (1)PE副本'!A:A)-1)</definedName>
    <definedName name="指数" localSheetId="0">OFFSET('模型四 (1)PE副本'!B1,0,0,COUNTA('模型四 (1)PE副本'!B:B)-1)</definedName>
    <definedName name="资产" localSheetId="0">OFFSET('模型四 (1)PE副本'!J1,0,0,COUNTA('模型四 (1)PE副本'!J:J)-1)</definedName>
    <definedName name="资金" localSheetId="0">OFFSET('模型四 (1)PE副本'!I1,0,0,COUNTA('模型四 (1)PE副本'!I:I)-1)</definedName>
  </definedNames>
  <calcPr calcId="145621"/>
</workbook>
</file>

<file path=xl/calcChain.xml><?xml version="1.0" encoding="utf-8"?>
<calcChain xmlns="http://schemas.openxmlformats.org/spreadsheetml/2006/main">
  <c r="AA4" i="7" l="1"/>
  <c r="AA3" i="7"/>
  <c r="H2" i="7" l="1"/>
</calcChain>
</file>

<file path=xl/sharedStrings.xml><?xml version="1.0" encoding="utf-8"?>
<sst xmlns="http://schemas.openxmlformats.org/spreadsheetml/2006/main" count="21" uniqueCount="17">
  <si>
    <t>日期</t>
    <phoneticPr fontId="2" type="noConversion"/>
  </si>
  <si>
    <t>深创100指数</t>
    <phoneticPr fontId="2" type="noConversion"/>
  </si>
  <si>
    <t>PE</t>
    <phoneticPr fontId="2" type="noConversion"/>
  </si>
  <si>
    <t>PE均值</t>
    <phoneticPr fontId="2" type="noConversion"/>
  </si>
  <si>
    <t>买卖金额</t>
    <phoneticPr fontId="2" type="noConversion"/>
  </si>
  <si>
    <t>买卖份数</t>
    <phoneticPr fontId="2" type="noConversion"/>
  </si>
  <si>
    <t>持有份数</t>
    <phoneticPr fontId="2" type="noConversion"/>
  </si>
  <si>
    <t>市值</t>
    <phoneticPr fontId="2" type="noConversion"/>
  </si>
  <si>
    <t>累计投入资金</t>
    <phoneticPr fontId="2" type="noConversion"/>
  </si>
  <si>
    <t>总资产</t>
    <phoneticPr fontId="2" type="noConversion"/>
  </si>
  <si>
    <t>盈利金额</t>
    <phoneticPr fontId="2" type="noConversion"/>
  </si>
  <si>
    <t>回收资金</t>
    <phoneticPr fontId="2" type="noConversion"/>
  </si>
  <si>
    <t>每年投入本金</t>
    <phoneticPr fontId="2" type="noConversion"/>
  </si>
  <si>
    <t>累计投入本金</t>
    <phoneticPr fontId="2" type="noConversion"/>
  </si>
  <si>
    <t>绝对收益率</t>
    <phoneticPr fontId="2" type="noConversion"/>
  </si>
  <si>
    <t>年化收益率</t>
    <phoneticPr fontId="2" type="noConversion"/>
  </si>
  <si>
    <t>单位：元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</si>
</sst>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2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1" fillId="0" borderId="0" xfId="0" applyFont="1"/>
    <xf numFmtId="10" fontId="1" fillId="0" borderId="0" xfId="0" applyNumberFormat="1" applyFont="1"/>
    <xf numFmtId="176" fontId="1" fillId="0" borderId="0" xfId="0" applyNumberFormat="1" applyFont="1"/>
    <xf numFmtId="176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10" fontId="3" fillId="0" borderId="0" xfId="0" applyNumberFormat="1" applyFont="1"/>
    <xf numFmtId="10" fontId="3" fillId="0" borderId="1" xfId="0" applyNumberFormat="1" applyFont="1" applyBorder="1"/>
    <xf numFmtId="178" fontId="3" fillId="0" borderId="1" xfId="0" applyNumberFormat="1" applyFont="1" applyBorder="1"/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 wrapText="1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0" applyFont="1" applyBorder="1"/>
    <xf numFmtId="176" fontId="9" fillId="0" borderId="1" xfId="0" applyNumberFormat="1" applyFont="1" applyBorder="1"/>
    <xf numFmtId="176" fontId="9" fillId="2" borderId="1" xfId="0" applyNumberFormat="1" applyFont="1" applyFill="1" applyBorder="1"/>
    <xf numFmtId="176" fontId="10" fillId="0" borderId="1" xfId="0" applyNumberFormat="1" applyFont="1" applyBorder="1"/>
    <xf numFmtId="177" fontId="11" fillId="4" borderId="1" xfId="0" applyNumberFormat="1" applyFont="1" applyFill="1" applyBorder="1" applyAlignment="1" applyProtection="1">
      <alignment horizontal="center"/>
    </xf>
    <xf numFmtId="176" fontId="6" fillId="3" borderId="1" xfId="1" applyNumberFormat="1" applyFont="1" applyFill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0" fontId="4" fillId="0" borderId="1" xfId="0" applyFont="1" applyBorder="1"/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(1)PE副本'!$I$1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(1)PE副本'!时间</c:f>
              <c:numCache>
                <c:formatCode>yyyy\-mm\-dd</c:formatCode>
                <c:ptCount val="36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</c:numCache>
            </c:numRef>
          </c:cat>
          <c:val>
            <c:numRef>
              <c:f>'模型四 (1)PE副本'!资金</c:f>
              <c:numCache>
                <c:formatCode>0.00_ </c:formatCode>
                <c:ptCount val="36"/>
                <c:pt idx="0">
                  <c:v>0</c:v>
                </c:pt>
                <c:pt idx="1">
                  <c:v>15057.369992695269</c:v>
                </c:pt>
                <c:pt idx="2">
                  <c:v>15057.369992695269</c:v>
                </c:pt>
                <c:pt idx="3">
                  <c:v>19011.31844749668</c:v>
                </c:pt>
                <c:pt idx="4">
                  <c:v>45400.106469620208</c:v>
                </c:pt>
                <c:pt idx="5">
                  <c:v>133057.78626791219</c:v>
                </c:pt>
                <c:pt idx="6">
                  <c:v>167517.16799780785</c:v>
                </c:pt>
                <c:pt idx="7">
                  <c:v>209123.5851968638</c:v>
                </c:pt>
                <c:pt idx="8">
                  <c:v>260275.18576464822</c:v>
                </c:pt>
                <c:pt idx="9">
                  <c:v>437051.31262262433</c:v>
                </c:pt>
                <c:pt idx="10">
                  <c:v>589827.70011059835</c:v>
                </c:pt>
                <c:pt idx="11">
                  <c:v>888806.09136624332</c:v>
                </c:pt>
                <c:pt idx="12">
                  <c:v>1319010.550392495</c:v>
                </c:pt>
                <c:pt idx="13">
                  <c:v>1763676.4212813163</c:v>
                </c:pt>
                <c:pt idx="14">
                  <c:v>1920895.2116506842</c:v>
                </c:pt>
                <c:pt idx="15">
                  <c:v>2133454.6209823084</c:v>
                </c:pt>
                <c:pt idx="16">
                  <c:v>2386078.2576552797</c:v>
                </c:pt>
                <c:pt idx="17">
                  <c:v>2783426.6719821105</c:v>
                </c:pt>
                <c:pt idx="18">
                  <c:v>3177957.0157916369</c:v>
                </c:pt>
                <c:pt idx="19">
                  <c:v>3491367.8882929226</c:v>
                </c:pt>
                <c:pt idx="20">
                  <c:v>3778915.2574131573</c:v>
                </c:pt>
                <c:pt idx="21">
                  <c:v>3926375.3409039653</c:v>
                </c:pt>
                <c:pt idx="22">
                  <c:v>4106263.2945428016</c:v>
                </c:pt>
                <c:pt idx="23">
                  <c:v>4259726.2363496125</c:v>
                </c:pt>
                <c:pt idx="24">
                  <c:v>4430455.1153657371</c:v>
                </c:pt>
                <c:pt idx="25">
                  <c:v>4716133.4036750533</c:v>
                </c:pt>
                <c:pt idx="26">
                  <c:v>4928970.1932542296</c:v>
                </c:pt>
                <c:pt idx="27">
                  <c:v>5114477.6274139844</c:v>
                </c:pt>
                <c:pt idx="28">
                  <c:v>5370568.2510646563</c:v>
                </c:pt>
                <c:pt idx="29">
                  <c:v>5718998.8921297649</c:v>
                </c:pt>
                <c:pt idx="30">
                  <c:v>6083191.8155736588</c:v>
                </c:pt>
                <c:pt idx="31">
                  <c:v>6486276.3330609258</c:v>
                </c:pt>
                <c:pt idx="32">
                  <c:v>6880146.601980241</c:v>
                </c:pt>
                <c:pt idx="33">
                  <c:v>7444842.0136018358</c:v>
                </c:pt>
                <c:pt idx="34">
                  <c:v>7810883.1460298952</c:v>
                </c:pt>
                <c:pt idx="35">
                  <c:v>8143731.5480047083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'模型四 (1)PE副本'!$J$1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(1)PE副本'!时间</c:f>
              <c:numCache>
                <c:formatCode>yyyy\-mm\-dd</c:formatCode>
                <c:ptCount val="36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</c:numCache>
            </c:numRef>
          </c:cat>
          <c:val>
            <c:numRef>
              <c:f>'模型四 (1)PE副本'!资产</c:f>
              <c:numCache>
                <c:formatCode>0.00_ </c:formatCode>
                <c:ptCount val="36"/>
                <c:pt idx="0">
                  <c:v>0</c:v>
                </c:pt>
                <c:pt idx="1">
                  <c:v>15057.369992695269</c:v>
                </c:pt>
                <c:pt idx="2">
                  <c:v>15452.860779547693</c:v>
                </c:pt>
                <c:pt idx="3">
                  <c:v>19019.5878494305</c:v>
                </c:pt>
                <c:pt idx="4">
                  <c:v>44610.15723019126</c:v>
                </c:pt>
                <c:pt idx="5">
                  <c:v>131800.09546521373</c:v>
                </c:pt>
                <c:pt idx="6">
                  <c:v>170637.52921398092</c:v>
                </c:pt>
                <c:pt idx="7">
                  <c:v>215275.21819342475</c:v>
                </c:pt>
                <c:pt idx="8">
                  <c:v>262454.74910559482</c:v>
                </c:pt>
                <c:pt idx="9">
                  <c:v>411291.93533102429</c:v>
                </c:pt>
                <c:pt idx="10">
                  <c:v>563265.80093122798</c:v>
                </c:pt>
                <c:pt idx="11">
                  <c:v>801294.16393625352</c:v>
                </c:pt>
                <c:pt idx="12">
                  <c:v>1155979.8827978123</c:v>
                </c:pt>
                <c:pt idx="13">
                  <c:v>1645176.2592709265</c:v>
                </c:pt>
                <c:pt idx="14">
                  <c:v>2016525.9004339518</c:v>
                </c:pt>
                <c:pt idx="15">
                  <c:v>2112757.4288516776</c:v>
                </c:pt>
                <c:pt idx="16">
                  <c:v>2272518.8626229991</c:v>
                </c:pt>
                <c:pt idx="17">
                  <c:v>2452340.6509319474</c:v>
                </c:pt>
                <c:pt idx="18">
                  <c:v>2811476.8556647277</c:v>
                </c:pt>
                <c:pt idx="19">
                  <c:v>3278991.3368012891</c:v>
                </c:pt>
                <c:pt idx="20">
                  <c:v>3560170.9704664377</c:v>
                </c:pt>
                <c:pt idx="21">
                  <c:v>4053489.2149225362</c:v>
                </c:pt>
                <c:pt idx="22">
                  <c:v>4091614.9930710532</c:v>
                </c:pt>
                <c:pt idx="23">
                  <c:v>4287869.0150137786</c:v>
                </c:pt>
                <c:pt idx="24">
                  <c:v>4342932.4123021867</c:v>
                </c:pt>
                <c:pt idx="25">
                  <c:v>4430043.0691781146</c:v>
                </c:pt>
                <c:pt idx="26">
                  <c:v>4846029.7311005173</c:v>
                </c:pt>
                <c:pt idx="27">
                  <c:v>5060472.4033898367</c:v>
                </c:pt>
                <c:pt idx="28">
                  <c:v>4971815.2362525882</c:v>
                </c:pt>
                <c:pt idx="29">
                  <c:v>5097075.3754059775</c:v>
                </c:pt>
                <c:pt idx="30">
                  <c:v>5302046.0697069839</c:v>
                </c:pt>
                <c:pt idx="31">
                  <c:v>5595275.768923969</c:v>
                </c:pt>
                <c:pt idx="32">
                  <c:v>5931030.6730265608</c:v>
                </c:pt>
                <c:pt idx="33">
                  <c:v>5708530.6005531531</c:v>
                </c:pt>
                <c:pt idx="34">
                  <c:v>6880321.6902052686</c:v>
                </c:pt>
                <c:pt idx="35">
                  <c:v>7297493.1658864655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'模型四 (1)PE副本'!$K$1</c:f>
              <c:strCache>
                <c:ptCount val="1"/>
                <c:pt idx="0">
                  <c:v>盈利金额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(1)PE副本'!时间</c:f>
              <c:numCache>
                <c:formatCode>yyyy\-mm\-dd</c:formatCode>
                <c:ptCount val="36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</c:numCache>
            </c:numRef>
          </c:cat>
          <c:val>
            <c:numRef>
              <c:f>'模型四 (1)PE副本'!金额</c:f>
              <c:numCache>
                <c:formatCode>0.00_ 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395.49078685242421</c:v>
                </c:pt>
                <c:pt idx="3">
                  <c:v>8.2694019338196085</c:v>
                </c:pt>
                <c:pt idx="4">
                  <c:v>-789.9492394289482</c:v>
                </c:pt>
                <c:pt idx="5">
                  <c:v>-1257.6908026984602</c:v>
                </c:pt>
                <c:pt idx="6">
                  <c:v>3120.3612161730707</c:v>
                </c:pt>
                <c:pt idx="7">
                  <c:v>6151.6329965609475</c:v>
                </c:pt>
                <c:pt idx="8">
                  <c:v>2179.5633409465954</c:v>
                </c:pt>
                <c:pt idx="9">
                  <c:v>-25759.377291600045</c:v>
                </c:pt>
                <c:pt idx="10">
                  <c:v>-26561.899179370375</c:v>
                </c:pt>
                <c:pt idx="11">
                  <c:v>-87511.927429989795</c:v>
                </c:pt>
                <c:pt idx="12">
                  <c:v>-163030.66759468266</c:v>
                </c:pt>
                <c:pt idx="13">
                  <c:v>-118500.16201038985</c:v>
                </c:pt>
                <c:pt idx="14">
                  <c:v>95630.688783267513</c:v>
                </c:pt>
                <c:pt idx="15">
                  <c:v>-20697.192130630836</c:v>
                </c:pt>
                <c:pt idx="16">
                  <c:v>-113559.39503228059</c:v>
                </c:pt>
                <c:pt idx="17">
                  <c:v>-331086.02105016308</c:v>
                </c:pt>
                <c:pt idx="18">
                  <c:v>-366480.16012690915</c:v>
                </c:pt>
                <c:pt idx="19">
                  <c:v>-212376.55149163352</c:v>
                </c:pt>
                <c:pt idx="20">
                  <c:v>-218744.28694671951</c:v>
                </c:pt>
                <c:pt idx="21">
                  <c:v>127113.87401857087</c:v>
                </c:pt>
                <c:pt idx="22">
                  <c:v>-14648.301471748389</c:v>
                </c:pt>
                <c:pt idx="23">
                  <c:v>28142.778664166108</c:v>
                </c:pt>
                <c:pt idx="24">
                  <c:v>-87522.703063550405</c:v>
                </c:pt>
                <c:pt idx="25">
                  <c:v>-286090.33449693862</c:v>
                </c:pt>
                <c:pt idx="26">
                  <c:v>-82940.462153712288</c:v>
                </c:pt>
                <c:pt idx="27">
                  <c:v>-54005.224024147727</c:v>
                </c:pt>
                <c:pt idx="28">
                  <c:v>-398753.01481206808</c:v>
                </c:pt>
                <c:pt idx="29">
                  <c:v>-621923.51672378741</c:v>
                </c:pt>
                <c:pt idx="30">
                  <c:v>-781145.74586667493</c:v>
                </c:pt>
                <c:pt idx="31">
                  <c:v>-891000.56413695682</c:v>
                </c:pt>
                <c:pt idx="32">
                  <c:v>-949115.92895368021</c:v>
                </c:pt>
                <c:pt idx="33">
                  <c:v>-1736311.4130486827</c:v>
                </c:pt>
                <c:pt idx="34">
                  <c:v>-930561.45582462661</c:v>
                </c:pt>
                <c:pt idx="35">
                  <c:v>-846238.38211824279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70688"/>
        <c:axId val="539599616"/>
      </c:lineChart>
      <c:dateAx>
        <c:axId val="524770688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9599616"/>
        <c:crosses val="autoZero"/>
        <c:auto val="1"/>
        <c:lblOffset val="100"/>
        <c:baseTimeUnit val="months"/>
      </c:dateAx>
      <c:valAx>
        <c:axId val="53959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77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'模型四 (1)PE副本'!买卖</c:f>
              <c:numCache>
                <c:formatCode>0.00_ </c:formatCode>
                <c:ptCount val="36"/>
                <c:pt idx="0">
                  <c:v>0</c:v>
                </c:pt>
                <c:pt idx="1">
                  <c:v>15057.369992695269</c:v>
                </c:pt>
                <c:pt idx="2">
                  <c:v>-657.86627675392538</c:v>
                </c:pt>
                <c:pt idx="3">
                  <c:v>3953.9484548014116</c:v>
                </c:pt>
                <c:pt idx="4">
                  <c:v>26388.788022123525</c:v>
                </c:pt>
                <c:pt idx="5">
                  <c:v>87657.679798291982</c:v>
                </c:pt>
                <c:pt idx="6">
                  <c:v>34459.381729895649</c:v>
                </c:pt>
                <c:pt idx="7">
                  <c:v>41606.417199055955</c:v>
                </c:pt>
                <c:pt idx="8">
                  <c:v>51151.60056778443</c:v>
                </c:pt>
                <c:pt idx="9">
                  <c:v>176776.12685797611</c:v>
                </c:pt>
                <c:pt idx="10">
                  <c:v>152776.38748797405</c:v>
                </c:pt>
                <c:pt idx="11">
                  <c:v>298978.39125564491</c:v>
                </c:pt>
                <c:pt idx="12">
                  <c:v>430204.45902625163</c:v>
                </c:pt>
                <c:pt idx="13">
                  <c:v>444665.87088882137</c:v>
                </c:pt>
                <c:pt idx="14">
                  <c:v>157218.79036936784</c:v>
                </c:pt>
                <c:pt idx="15">
                  <c:v>212559.40933162411</c:v>
                </c:pt>
                <c:pt idx="16">
                  <c:v>252623.6366729713</c:v>
                </c:pt>
                <c:pt idx="17">
                  <c:v>397348.414326831</c:v>
                </c:pt>
                <c:pt idx="18">
                  <c:v>394530.34380952618</c:v>
                </c:pt>
                <c:pt idx="19">
                  <c:v>313410.87250128563</c:v>
                </c:pt>
                <c:pt idx="20">
                  <c:v>287547.36912023439</c:v>
                </c:pt>
                <c:pt idx="21">
                  <c:v>147460.08349080823</c:v>
                </c:pt>
                <c:pt idx="22">
                  <c:v>179887.95363883613</c:v>
                </c:pt>
                <c:pt idx="23">
                  <c:v>153462.94180681123</c:v>
                </c:pt>
                <c:pt idx="24">
                  <c:v>170728.87901612459</c:v>
                </c:pt>
                <c:pt idx="25">
                  <c:v>285678.28830931569</c:v>
                </c:pt>
                <c:pt idx="26">
                  <c:v>212836.78957917634</c:v>
                </c:pt>
                <c:pt idx="27">
                  <c:v>185507.43415975483</c:v>
                </c:pt>
                <c:pt idx="28">
                  <c:v>256090.62365067154</c:v>
                </c:pt>
                <c:pt idx="29">
                  <c:v>348430.64106510871</c:v>
                </c:pt>
                <c:pt idx="30">
                  <c:v>364192.92344389425</c:v>
                </c:pt>
                <c:pt idx="31">
                  <c:v>403084.51748726668</c:v>
                </c:pt>
                <c:pt idx="32">
                  <c:v>393870.26891931542</c:v>
                </c:pt>
                <c:pt idx="33">
                  <c:v>564695.41162159434</c:v>
                </c:pt>
                <c:pt idx="34">
                  <c:v>366041.13242805976</c:v>
                </c:pt>
                <c:pt idx="35">
                  <c:v>332848.40197481349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9163904"/>
        <c:axId val="629156480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(1)PE副本'!时间</c:f>
              <c:numCache>
                <c:formatCode>yyyy\-mm\-dd</c:formatCode>
                <c:ptCount val="36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</c:numCache>
            </c:numRef>
          </c:cat>
          <c:val>
            <c:numRef>
              <c:f>'模型四 (1)PE副本'!指数</c:f>
              <c:numCache>
                <c:formatCode>General</c:formatCode>
                <c:ptCount val="36"/>
                <c:pt idx="0">
                  <c:v>4.7860299999999993</c:v>
                </c:pt>
                <c:pt idx="1">
                  <c:v>4.9806599999999994</c:v>
                </c:pt>
                <c:pt idx="2">
                  <c:v>5.1114799999999994</c:v>
                </c:pt>
                <c:pt idx="3">
                  <c:v>4.9776999999999996</c:v>
                </c:pt>
                <c:pt idx="4">
                  <c:v>4.7613100000000008</c:v>
                </c:pt>
                <c:pt idx="5">
                  <c:v>4.7106400000000006</c:v>
                </c:pt>
                <c:pt idx="6">
                  <c:v>4.8678999999999997</c:v>
                </c:pt>
                <c:pt idx="7">
                  <c:v>4.9547099609374996</c:v>
                </c:pt>
                <c:pt idx="8">
                  <c:v>4.8630097656249998</c:v>
                </c:pt>
                <c:pt idx="9">
                  <c:v>4.3440297851562502</c:v>
                </c:pt>
                <c:pt idx="10">
                  <c:v>4.3355400390624999</c:v>
                </c:pt>
                <c:pt idx="11">
                  <c:v>3.8658500976562502</c:v>
                </c:pt>
                <c:pt idx="12">
                  <c:v>3.5012099609375</c:v>
                </c:pt>
                <c:pt idx="13">
                  <c:v>3.6361599121093748</c:v>
                </c:pt>
                <c:pt idx="14">
                  <c:v>4.1096201171875002</c:v>
                </c:pt>
                <c:pt idx="15">
                  <c:v>3.8724699707031252</c:v>
                </c:pt>
                <c:pt idx="16">
                  <c:v>3.7022099609375001</c:v>
                </c:pt>
                <c:pt idx="17">
                  <c:v>3.3477299804687499</c:v>
                </c:pt>
                <c:pt idx="18">
                  <c:v>3.2993999023437501</c:v>
                </c:pt>
                <c:pt idx="19">
                  <c:v>3.4802900390625</c:v>
                </c:pt>
                <c:pt idx="20">
                  <c:v>3.4735300292968749</c:v>
                </c:pt>
                <c:pt idx="21">
                  <c:v>3.8110336914062501</c:v>
                </c:pt>
                <c:pt idx="22">
                  <c:v>3.6777292480468748</c:v>
                </c:pt>
                <c:pt idx="23">
                  <c:v>3.7161979980468751</c:v>
                </c:pt>
                <c:pt idx="24">
                  <c:v>3.6159379882812499</c:v>
                </c:pt>
                <c:pt idx="25">
                  <c:v>3.4505849609374999</c:v>
                </c:pt>
                <c:pt idx="26">
                  <c:v>3.608843017578125</c:v>
                </c:pt>
                <c:pt idx="27">
                  <c:v>3.6303940429687498</c:v>
                </c:pt>
                <c:pt idx="28">
                  <c:v>3.3830390625</c:v>
                </c:pt>
                <c:pt idx="29">
                  <c:v>3.2311640625</c:v>
                </c:pt>
                <c:pt idx="30">
                  <c:v>3.1302160644531249</c:v>
                </c:pt>
                <c:pt idx="31">
                  <c:v>3.0653520507812502</c:v>
                </c:pt>
                <c:pt idx="32">
                  <c:v>3.0335100097656249</c:v>
                </c:pt>
                <c:pt idx="33">
                  <c:v>2.6308430175781252</c:v>
                </c:pt>
                <c:pt idx="34">
                  <c:v>3.0022250976562499</c:v>
                </c:pt>
                <c:pt idx="35">
                  <c:v>3.0390229492187499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5724416"/>
        <c:axId val="629154944"/>
      </c:lineChart>
      <c:dateAx>
        <c:axId val="6257244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9154944"/>
        <c:crosses val="autoZero"/>
        <c:auto val="1"/>
        <c:lblOffset val="100"/>
        <c:baseTimeUnit val="months"/>
      </c:dateAx>
      <c:valAx>
        <c:axId val="62915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5724416"/>
        <c:crosses val="autoZero"/>
        <c:crossBetween val="between"/>
      </c:valAx>
      <c:valAx>
        <c:axId val="629156480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9163904"/>
        <c:crosses val="max"/>
        <c:crossBetween val="between"/>
      </c:valAx>
      <c:catAx>
        <c:axId val="629163904"/>
        <c:scaling>
          <c:orientation val="minMax"/>
        </c:scaling>
        <c:delete val="1"/>
        <c:axPos val="b"/>
        <c:majorTickMark val="out"/>
        <c:minorTickMark val="none"/>
        <c:tickLblPos val="nextTo"/>
        <c:crossAx val="629156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5</xdr:row>
      <xdr:rowOff>66675</xdr:rowOff>
    </xdr:from>
    <xdr:to>
      <xdr:col>21</xdr:col>
      <xdr:colOff>762000</xdr:colOff>
      <xdr:row>20</xdr:row>
      <xdr:rowOff>152400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57149</xdr:colOff>
      <xdr:row>4</xdr:row>
      <xdr:rowOff>104775</xdr:rowOff>
    </xdr:from>
    <xdr:to>
      <xdr:col>30</xdr:col>
      <xdr:colOff>209549</xdr:colOff>
      <xdr:row>20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38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75" style="3" customWidth="1"/>
    <col min="10" max="10" width="12.625" style="1" customWidth="1"/>
    <col min="11" max="11" width="10.75" style="1" customWidth="1"/>
    <col min="12" max="12" width="10.75" style="3" customWidth="1"/>
    <col min="13" max="13" width="9.5" style="1" bestFit="1" customWidth="1"/>
    <col min="14" max="14" width="9" style="2"/>
    <col min="15" max="15" width="9" style="1"/>
    <col min="16" max="16" width="9.75" style="1" bestFit="1" customWidth="1"/>
    <col min="17" max="18" width="11.375" style="1" customWidth="1"/>
    <col min="19" max="20" width="11.125" style="1" customWidth="1"/>
    <col min="21" max="21" width="10.375" style="1" customWidth="1"/>
    <col min="22" max="22" width="10.25" style="1" customWidth="1"/>
    <col min="23" max="23" width="10.125" style="1" customWidth="1"/>
    <col min="24" max="16384" width="9" style="1"/>
  </cols>
  <sheetData>
    <row r="1" spans="1:27" s="10" customFormat="1" ht="27" customHeight="1" x14ac:dyDescent="0.15">
      <c r="A1" s="12" t="s">
        <v>0</v>
      </c>
      <c r="B1" s="12" t="s">
        <v>1</v>
      </c>
      <c r="C1" s="12" t="s">
        <v>2</v>
      </c>
      <c r="D1" s="1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 t="s">
        <v>8</v>
      </c>
      <c r="J1" s="22" t="s">
        <v>9</v>
      </c>
      <c r="K1" s="23" t="s">
        <v>10</v>
      </c>
      <c r="L1" s="24" t="s">
        <v>11</v>
      </c>
      <c r="N1" s="11"/>
    </row>
    <row r="2" spans="1:27" ht="14.1" customHeight="1" x14ac:dyDescent="0.2">
      <c r="A2" s="5"/>
      <c r="B2" s="5"/>
      <c r="C2" s="5"/>
      <c r="D2" s="4"/>
      <c r="E2" s="4">
        <v>3950</v>
      </c>
      <c r="F2" s="18" t="s">
        <v>16</v>
      </c>
      <c r="G2" s="4"/>
      <c r="H2" s="4">
        <f>MIN(G:G)</f>
        <v>0</v>
      </c>
      <c r="I2" s="4"/>
      <c r="J2" s="5"/>
      <c r="K2" s="5"/>
      <c r="L2" s="4"/>
      <c r="M2" s="6"/>
    </row>
    <row r="3" spans="1:27" ht="14.1" customHeight="1" x14ac:dyDescent="0.2">
      <c r="A3" s="14">
        <v>44316</v>
      </c>
      <c r="B3" s="15">
        <v>4.7860299999999993</v>
      </c>
      <c r="C3" s="15">
        <v>47.64</v>
      </c>
      <c r="D3" s="16">
        <v>45.46631578947369</v>
      </c>
      <c r="E3" s="16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6">
        <v>0</v>
      </c>
      <c r="M3" s="6"/>
      <c r="P3" s="25" t="s">
        <v>0</v>
      </c>
      <c r="Q3" s="26" t="s">
        <v>12</v>
      </c>
      <c r="R3" s="26" t="s">
        <v>13</v>
      </c>
      <c r="S3" s="26" t="s">
        <v>9</v>
      </c>
      <c r="T3" s="26" t="s">
        <v>10</v>
      </c>
      <c r="U3" s="27" t="s">
        <v>11</v>
      </c>
      <c r="V3" s="26" t="s">
        <v>14</v>
      </c>
      <c r="W3" s="26" t="s">
        <v>15</v>
      </c>
      <c r="Y3" s="19">
        <v>44561</v>
      </c>
      <c r="Z3" s="1">
        <v>260275.18576464822</v>
      </c>
      <c r="AA3" s="1">
        <f>-Z3</f>
        <v>-260275.18576464822</v>
      </c>
    </row>
    <row r="4" spans="1:27" ht="14.1" customHeight="1" x14ac:dyDescent="0.2">
      <c r="A4" s="14">
        <v>44347</v>
      </c>
      <c r="B4" s="15">
        <v>4.9806599999999994</v>
      </c>
      <c r="C4" s="15">
        <v>39.85</v>
      </c>
      <c r="D4" s="16">
        <v>41.802432432432425</v>
      </c>
      <c r="E4" s="16">
        <v>15057.369992695269</v>
      </c>
      <c r="F4" s="17">
        <v>3023.1676108578522</v>
      </c>
      <c r="G4" s="17">
        <v>3023.1676108578522</v>
      </c>
      <c r="H4" s="17">
        <v>15057.369992695269</v>
      </c>
      <c r="I4" s="17">
        <v>15057.369992695269</v>
      </c>
      <c r="J4" s="17">
        <v>15057.369992695269</v>
      </c>
      <c r="K4" s="17">
        <v>0</v>
      </c>
      <c r="L4" s="16">
        <v>0</v>
      </c>
      <c r="M4" s="6"/>
      <c r="P4" s="19">
        <v>44561</v>
      </c>
      <c r="Q4" s="9">
        <v>260275.18576464822</v>
      </c>
      <c r="R4" s="4">
        <v>260275.18576464822</v>
      </c>
      <c r="S4" s="4">
        <v>262454.74910559482</v>
      </c>
      <c r="T4" s="4">
        <v>2179.5633409465954</v>
      </c>
      <c r="U4" s="4">
        <v>657.86627675392538</v>
      </c>
      <c r="V4" s="8">
        <v>8.3740727512819774E-3</v>
      </c>
      <c r="W4" s="8">
        <v>8.3740727512819774E-3</v>
      </c>
      <c r="Y4" s="19">
        <v>44925</v>
      </c>
      <c r="Z4" s="1">
        <v>3518640.0716485092</v>
      </c>
      <c r="AA4" s="1">
        <f>-Z4</f>
        <v>-3518640.0716485092</v>
      </c>
    </row>
    <row r="5" spans="1:27" ht="14.1" customHeight="1" x14ac:dyDescent="0.2">
      <c r="A5" s="14">
        <v>44377</v>
      </c>
      <c r="B5" s="15">
        <v>5.1114799999999994</v>
      </c>
      <c r="C5" s="15">
        <v>41.45</v>
      </c>
      <c r="D5" s="16">
        <v>41.041896551724122</v>
      </c>
      <c r="E5" s="16">
        <v>-657.86627675392538</v>
      </c>
      <c r="F5" s="17">
        <v>-128.70367814291075</v>
      </c>
      <c r="G5" s="17">
        <v>2894.4639327149416</v>
      </c>
      <c r="H5" s="17">
        <v>14794.994502793768</v>
      </c>
      <c r="I5" s="17">
        <v>15057.369992695269</v>
      </c>
      <c r="J5" s="17">
        <v>15452.860779547693</v>
      </c>
      <c r="K5" s="17">
        <v>395.49078685242421</v>
      </c>
      <c r="L5" s="16">
        <v>657.86627675392538</v>
      </c>
      <c r="M5" s="6"/>
      <c r="P5" s="19">
        <v>44925</v>
      </c>
      <c r="Q5" s="9">
        <v>3518640.0716485092</v>
      </c>
      <c r="R5" s="4">
        <v>3778915.2574131573</v>
      </c>
      <c r="S5" s="4">
        <v>3560170.9704664377</v>
      </c>
      <c r="T5" s="4">
        <v>-218744.28694671951</v>
      </c>
      <c r="U5" s="4">
        <v>657.86627675392538</v>
      </c>
      <c r="V5" s="8">
        <v>-5.7885470312573274E-2</v>
      </c>
      <c r="W5" s="8">
        <v>-5.4345791240333341E-2</v>
      </c>
      <c r="Y5" s="19">
        <v>44925</v>
      </c>
      <c r="AA5" s="1">
        <v>3560170.9704664377</v>
      </c>
    </row>
    <row r="6" spans="1:27" ht="14.1" customHeight="1" x14ac:dyDescent="0.2">
      <c r="A6" s="14">
        <v>44407</v>
      </c>
      <c r="B6" s="15">
        <v>4.9776999999999996</v>
      </c>
      <c r="C6" s="15">
        <v>39.930000305175781</v>
      </c>
      <c r="D6" s="16">
        <v>40.930499984741189</v>
      </c>
      <c r="E6" s="16">
        <v>3953.9484548014116</v>
      </c>
      <c r="F6" s="17">
        <v>794.33241352460209</v>
      </c>
      <c r="G6" s="17">
        <v>3688.7963462395437</v>
      </c>
      <c r="H6" s="17">
        <v>18361.721572676575</v>
      </c>
      <c r="I6" s="17">
        <v>19011.31844749668</v>
      </c>
      <c r="J6" s="17">
        <v>19019.5878494305</v>
      </c>
      <c r="K6" s="17">
        <v>8.2694019338196085</v>
      </c>
      <c r="L6" s="16">
        <v>657.86627675392538</v>
      </c>
      <c r="M6" s="6"/>
      <c r="AA6" s="2">
        <v>-5.4345791240333341E-2</v>
      </c>
    </row>
    <row r="7" spans="1:27" ht="14.1" customHeight="1" x14ac:dyDescent="0.2">
      <c r="A7" s="14">
        <v>44439</v>
      </c>
      <c r="B7" s="15">
        <v>4.7613100000000008</v>
      </c>
      <c r="C7" s="15">
        <v>38.069999694824219</v>
      </c>
      <c r="D7" s="16">
        <v>40.654705834482208</v>
      </c>
      <c r="E7" s="16">
        <v>26388.788022123525</v>
      </c>
      <c r="F7" s="17">
        <v>5542.3377226274952</v>
      </c>
      <c r="G7" s="17">
        <v>9231.1340688670389</v>
      </c>
      <c r="H7" s="17">
        <v>43952.290953437332</v>
      </c>
      <c r="I7" s="17">
        <v>45400.106469620208</v>
      </c>
      <c r="J7" s="17">
        <v>44610.15723019126</v>
      </c>
      <c r="K7" s="17">
        <v>-789.9492394289482</v>
      </c>
      <c r="L7" s="16">
        <v>657.86627675392538</v>
      </c>
      <c r="M7" s="6"/>
    </row>
    <row r="8" spans="1:27" ht="14.1" customHeight="1" x14ac:dyDescent="0.2">
      <c r="A8" s="14">
        <v>44469</v>
      </c>
      <c r="B8" s="15">
        <v>4.7106400000000006</v>
      </c>
      <c r="C8" s="15">
        <v>35.020000457763672</v>
      </c>
      <c r="D8" s="16">
        <v>39.730819672131133</v>
      </c>
      <c r="E8" s="16">
        <v>87657.679798291982</v>
      </c>
      <c r="F8" s="17">
        <v>18608.443820434586</v>
      </c>
      <c r="G8" s="17">
        <v>27839.577889301625</v>
      </c>
      <c r="H8" s="17">
        <v>131142.22918845981</v>
      </c>
      <c r="I8" s="17">
        <v>133057.78626791219</v>
      </c>
      <c r="J8" s="17">
        <v>131800.09546521373</v>
      </c>
      <c r="K8" s="17">
        <v>-1257.6908026984602</v>
      </c>
      <c r="L8" s="16">
        <v>657.86627675392538</v>
      </c>
      <c r="M8" s="6"/>
    </row>
    <row r="9" spans="1:27" ht="14.1" customHeight="1" x14ac:dyDescent="0.2">
      <c r="A9" s="14">
        <v>44498</v>
      </c>
      <c r="B9" s="15">
        <v>4.8678999999999997</v>
      </c>
      <c r="C9" s="15">
        <v>36.299999239999998</v>
      </c>
      <c r="D9" s="16">
        <v>39.253623134275358</v>
      </c>
      <c r="E9" s="16">
        <v>34459.381729895649</v>
      </c>
      <c r="F9" s="17">
        <v>7078.9009079676352</v>
      </c>
      <c r="G9" s="17">
        <v>34918.478797269257</v>
      </c>
      <c r="H9" s="17">
        <v>169979.662937227</v>
      </c>
      <c r="I9" s="17">
        <v>167517.16799780785</v>
      </c>
      <c r="J9" s="17">
        <v>170637.52921398092</v>
      </c>
      <c r="K9" s="17">
        <v>3120.3612161730707</v>
      </c>
      <c r="L9" s="16">
        <v>657.86627675392538</v>
      </c>
      <c r="M9" s="6"/>
    </row>
    <row r="10" spans="1:27" ht="14.1" customHeight="1" x14ac:dyDescent="0.2">
      <c r="A10" s="14">
        <v>44530</v>
      </c>
      <c r="B10" s="15">
        <v>4.9547099609374996</v>
      </c>
      <c r="C10" s="15">
        <v>35.450000000000003</v>
      </c>
      <c r="D10" s="16">
        <v>38.695499988749994</v>
      </c>
      <c r="E10" s="16">
        <v>41606.417199055955</v>
      </c>
      <c r="F10" s="17">
        <v>8397.3466715665127</v>
      </c>
      <c r="G10" s="17">
        <v>43315.82546883577</v>
      </c>
      <c r="H10" s="17">
        <v>214617.35191667083</v>
      </c>
      <c r="I10" s="17">
        <v>209123.5851968638</v>
      </c>
      <c r="J10" s="17">
        <v>215275.21819342475</v>
      </c>
      <c r="K10" s="17">
        <v>6151.6329965609475</v>
      </c>
      <c r="L10" s="16">
        <v>657.86627675392538</v>
      </c>
      <c r="M10" s="6"/>
    </row>
    <row r="11" spans="1:27" ht="14.1" customHeight="1" x14ac:dyDescent="0.2">
      <c r="A11" s="14">
        <v>44561</v>
      </c>
      <c r="B11" s="15">
        <v>4.8630097656249998</v>
      </c>
      <c r="C11" s="15">
        <v>34.630000000000003</v>
      </c>
      <c r="D11" s="16">
        <v>38.228579205136612</v>
      </c>
      <c r="E11" s="16">
        <v>51151.60056778443</v>
      </c>
      <c r="F11" s="17">
        <v>10518.506651859534</v>
      </c>
      <c r="G11" s="17">
        <v>53834.332120695304</v>
      </c>
      <c r="H11" s="17">
        <v>261796.88282884087</v>
      </c>
      <c r="I11" s="17">
        <v>260275.18576464822</v>
      </c>
      <c r="J11" s="17">
        <v>262454.74910559482</v>
      </c>
      <c r="K11" s="17">
        <v>2179.5633409465954</v>
      </c>
      <c r="L11" s="16">
        <v>657.86627675392538</v>
      </c>
      <c r="M11" s="6"/>
    </row>
    <row r="12" spans="1:27" ht="14.1" customHeight="1" x14ac:dyDescent="0.2">
      <c r="A12" s="14">
        <v>44589</v>
      </c>
      <c r="B12" s="15">
        <v>4.3440297851562502</v>
      </c>
      <c r="C12" s="15">
        <v>31.02</v>
      </c>
      <c r="D12" s="16">
        <v>37.709801928118821</v>
      </c>
      <c r="E12" s="16">
        <v>176776.12685797611</v>
      </c>
      <c r="F12" s="17">
        <v>40694.041155525287</v>
      </c>
      <c r="G12" s="17">
        <v>94528.373276220591</v>
      </c>
      <c r="H12" s="17">
        <v>410634.06905427034</v>
      </c>
      <c r="I12" s="17">
        <v>437051.31262262433</v>
      </c>
      <c r="J12" s="17">
        <v>411291.93533102429</v>
      </c>
      <c r="K12" s="17">
        <v>-25759.377291600045</v>
      </c>
      <c r="L12" s="16">
        <v>657.86627675392538</v>
      </c>
      <c r="M12" s="6"/>
    </row>
    <row r="13" spans="1:27" ht="14.1" customHeight="1" x14ac:dyDescent="0.2">
      <c r="A13" s="14">
        <v>44620</v>
      </c>
      <c r="B13" s="15">
        <v>4.3355400390624999</v>
      </c>
      <c r="C13" s="15">
        <v>30.969999309999999</v>
      </c>
      <c r="D13" s="16">
        <v>37.189128385091756</v>
      </c>
      <c r="E13" s="16">
        <v>152776.38748797405</v>
      </c>
      <c r="F13" s="17">
        <v>35238.144755090259</v>
      </c>
      <c r="G13" s="17">
        <v>129766.51803131084</v>
      </c>
      <c r="H13" s="17">
        <v>562607.93465447403</v>
      </c>
      <c r="I13" s="17">
        <v>589827.70011059835</v>
      </c>
      <c r="J13" s="17">
        <v>563265.80093122798</v>
      </c>
      <c r="K13" s="17">
        <v>-26561.899179370375</v>
      </c>
      <c r="L13" s="16">
        <v>657.86627675392538</v>
      </c>
      <c r="M13" s="6"/>
    </row>
    <row r="14" spans="1:27" ht="14.1" customHeight="1" x14ac:dyDescent="0.2">
      <c r="A14" s="14">
        <v>44651</v>
      </c>
      <c r="B14" s="15">
        <v>3.8658500976562502</v>
      </c>
      <c r="C14" s="15">
        <v>27.63999939</v>
      </c>
      <c r="D14" s="16">
        <v>36.340041456763494</v>
      </c>
      <c r="E14" s="16">
        <v>298978.39125564491</v>
      </c>
      <c r="F14" s="17">
        <v>77338.330173978189</v>
      </c>
      <c r="G14" s="17">
        <v>207104.84820528905</v>
      </c>
      <c r="H14" s="17">
        <v>800636.29765949957</v>
      </c>
      <c r="I14" s="17">
        <v>888806.09136624332</v>
      </c>
      <c r="J14" s="17">
        <v>801294.16393625352</v>
      </c>
      <c r="K14" s="17">
        <v>-87511.927429989795</v>
      </c>
      <c r="L14" s="16">
        <v>657.86627675392538</v>
      </c>
      <c r="M14" s="6"/>
    </row>
    <row r="15" spans="1:27" ht="14.1" customHeight="1" x14ac:dyDescent="0.2">
      <c r="A15" s="14">
        <v>44680</v>
      </c>
      <c r="B15" s="15">
        <v>3.5012099609375</v>
      </c>
      <c r="C15" s="15">
        <v>25.129999160000001</v>
      </c>
      <c r="D15" s="16">
        <v>35.566115356769217</v>
      </c>
      <c r="E15" s="16">
        <v>430204.45902625163</v>
      </c>
      <c r="F15" s="17">
        <v>122873.08211332122</v>
      </c>
      <c r="G15" s="17">
        <v>329977.93031861028</v>
      </c>
      <c r="H15" s="17">
        <v>1155322.0165210585</v>
      </c>
      <c r="I15" s="17">
        <v>1319010.550392495</v>
      </c>
      <c r="J15" s="17">
        <v>1155979.8827978123</v>
      </c>
      <c r="K15" s="17">
        <v>-163030.66759468266</v>
      </c>
      <c r="L15" s="16">
        <v>657.86627675392538</v>
      </c>
      <c r="M15" s="6"/>
    </row>
    <row r="16" spans="1:27" ht="14.1" customHeight="1" x14ac:dyDescent="0.2">
      <c r="A16" s="14">
        <v>44712</v>
      </c>
      <c r="B16" s="15">
        <v>3.6361599121093748</v>
      </c>
      <c r="C16" s="15">
        <v>24.129999160000001</v>
      </c>
      <c r="D16" s="16">
        <v>34.740071647956981</v>
      </c>
      <c r="E16" s="16">
        <v>444665.87088882137</v>
      </c>
      <c r="F16" s="17">
        <v>122289.96568824335</v>
      </c>
      <c r="G16" s="17">
        <v>452267.89600685361</v>
      </c>
      <c r="H16" s="17">
        <v>1644518.3929941726</v>
      </c>
      <c r="I16" s="17">
        <v>1763676.4212813163</v>
      </c>
      <c r="J16" s="17">
        <v>1645176.2592709265</v>
      </c>
      <c r="K16" s="17">
        <v>-118500.16201038985</v>
      </c>
      <c r="L16" s="16">
        <v>657.86627675392538</v>
      </c>
      <c r="M16" s="6"/>
    </row>
    <row r="17" spans="1:16" ht="14.1" customHeight="1" x14ac:dyDescent="0.2">
      <c r="A17" s="14">
        <v>44742</v>
      </c>
      <c r="B17" s="15">
        <v>4.1096201171875002</v>
      </c>
      <c r="C17" s="15">
        <v>27.809999470000001</v>
      </c>
      <c r="D17" s="16">
        <v>34.118899961366665</v>
      </c>
      <c r="E17" s="16">
        <v>157218.79036936784</v>
      </c>
      <c r="F17" s="17">
        <v>38256.28303497882</v>
      </c>
      <c r="G17" s="17">
        <v>490524.17904183245</v>
      </c>
      <c r="H17" s="17">
        <v>2015868.0341571979</v>
      </c>
      <c r="I17" s="17">
        <v>1920895.2116506842</v>
      </c>
      <c r="J17" s="17">
        <v>2016525.9004339518</v>
      </c>
      <c r="K17" s="17">
        <v>95630.688783267513</v>
      </c>
      <c r="L17" s="16">
        <v>657.86627675392538</v>
      </c>
      <c r="M17" s="6"/>
    </row>
    <row r="18" spans="1:16" ht="14.1" customHeight="1" x14ac:dyDescent="0.2">
      <c r="A18" s="14">
        <v>44771</v>
      </c>
      <c r="B18" s="15">
        <v>3.8724699707031252</v>
      </c>
      <c r="C18" s="15">
        <v>26.329999919999999</v>
      </c>
      <c r="D18" s="16">
        <v>33.665700887975071</v>
      </c>
      <c r="E18" s="16">
        <v>212559.40933162411</v>
      </c>
      <c r="F18" s="17">
        <v>54889.879312099518</v>
      </c>
      <c r="G18" s="17">
        <v>545414.05835393199</v>
      </c>
      <c r="H18" s="17">
        <v>2112099.5625749235</v>
      </c>
      <c r="I18" s="17">
        <v>2133454.6209823084</v>
      </c>
      <c r="J18" s="17">
        <v>2112757.4288516776</v>
      </c>
      <c r="K18" s="17">
        <v>-20697.192130630836</v>
      </c>
      <c r="L18" s="16">
        <v>657.86627675392538</v>
      </c>
      <c r="M18" s="6"/>
    </row>
    <row r="19" spans="1:16" ht="14.1" customHeight="1" x14ac:dyDescent="0.2">
      <c r="A19" s="14">
        <v>44804</v>
      </c>
      <c r="B19" s="15">
        <v>3.7022099609375001</v>
      </c>
      <c r="C19" s="15">
        <v>25.18000031</v>
      </c>
      <c r="D19" s="16">
        <v>33.177209264156971</v>
      </c>
      <c r="E19" s="16">
        <v>252623.6366729713</v>
      </c>
      <c r="F19" s="17">
        <v>68235.902160719197</v>
      </c>
      <c r="G19" s="17">
        <v>613649.96051465115</v>
      </c>
      <c r="H19" s="17">
        <v>2271860.9963462451</v>
      </c>
      <c r="I19" s="17">
        <v>2386078.2576552797</v>
      </c>
      <c r="J19" s="17">
        <v>2272518.8626229991</v>
      </c>
      <c r="K19" s="17">
        <v>-113559.39503228059</v>
      </c>
      <c r="L19" s="16">
        <v>657.86627675392538</v>
      </c>
      <c r="M19" s="6"/>
    </row>
    <row r="20" spans="1:16" ht="14.1" customHeight="1" x14ac:dyDescent="0.2">
      <c r="A20" s="14">
        <v>44834</v>
      </c>
      <c r="B20" s="15">
        <v>3.3477299804687499</v>
      </c>
      <c r="C20" s="15">
        <v>22.61</v>
      </c>
      <c r="D20" s="16">
        <v>32.639682710465742</v>
      </c>
      <c r="E20" s="16">
        <v>397348.414326831</v>
      </c>
      <c r="F20" s="17">
        <v>118691.89470029903</v>
      </c>
      <c r="G20" s="17">
        <v>732341.85521495016</v>
      </c>
      <c r="H20" s="17">
        <v>2451682.7846551933</v>
      </c>
      <c r="I20" s="17">
        <v>2783426.6719821105</v>
      </c>
      <c r="J20" s="17">
        <v>2452340.6509319474</v>
      </c>
      <c r="K20" s="17">
        <v>-331086.02105016308</v>
      </c>
      <c r="L20" s="16">
        <v>657.86627675392538</v>
      </c>
      <c r="M20" s="7"/>
      <c r="P20" s="3"/>
    </row>
    <row r="21" spans="1:16" ht="12.75" x14ac:dyDescent="0.2">
      <c r="A21" s="14">
        <v>44865</v>
      </c>
      <c r="B21" s="15">
        <v>3.2993999023437501</v>
      </c>
      <c r="C21" s="15">
        <v>22.239999770000001</v>
      </c>
      <c r="D21" s="16">
        <v>32.234052986719142</v>
      </c>
      <c r="E21" s="16">
        <v>394530.34380952618</v>
      </c>
      <c r="F21" s="17">
        <v>119576.3943404584</v>
      </c>
      <c r="G21" s="17">
        <v>851918.24955540861</v>
      </c>
      <c r="H21" s="17">
        <v>2810818.9893879737</v>
      </c>
      <c r="I21" s="17">
        <v>3177957.0157916369</v>
      </c>
      <c r="J21" s="17">
        <v>2811476.8556647277</v>
      </c>
      <c r="K21" s="17">
        <v>-366480.16012690915</v>
      </c>
      <c r="L21" s="16">
        <v>657.86627675392538</v>
      </c>
    </row>
    <row r="22" spans="1:16" ht="12.75" x14ac:dyDescent="0.2">
      <c r="A22" s="14">
        <v>44895</v>
      </c>
      <c r="B22" s="15">
        <v>3.4802900390625</v>
      </c>
      <c r="C22" s="15">
        <v>22.809999470000001</v>
      </c>
      <c r="D22" s="16">
        <v>31.717553830421821</v>
      </c>
      <c r="E22" s="16">
        <v>313410.87250128563</v>
      </c>
      <c r="F22" s="17">
        <v>90053.0901113375</v>
      </c>
      <c r="G22" s="17">
        <v>941971.33966674609</v>
      </c>
      <c r="H22" s="17">
        <v>3278333.470524535</v>
      </c>
      <c r="I22" s="17">
        <v>3491367.8882929226</v>
      </c>
      <c r="J22" s="17">
        <v>3278991.3368012891</v>
      </c>
      <c r="K22" s="17">
        <v>-212376.55149163352</v>
      </c>
      <c r="L22" s="16">
        <v>657.86627675392538</v>
      </c>
    </row>
    <row r="23" spans="1:16" ht="12.75" x14ac:dyDescent="0.2">
      <c r="A23" s="14">
        <v>44925</v>
      </c>
      <c r="B23" s="15">
        <v>3.4735300292968749</v>
      </c>
      <c r="C23" s="15">
        <v>22.739999770000001</v>
      </c>
      <c r="D23" s="16">
        <v>31.272103983435283</v>
      </c>
      <c r="E23" s="16">
        <v>287547.36912023439</v>
      </c>
      <c r="F23" s="17">
        <v>82782.462421504039</v>
      </c>
      <c r="G23" s="17">
        <v>1024753.8020882502</v>
      </c>
      <c r="H23" s="17">
        <v>3559513.1041896837</v>
      </c>
      <c r="I23" s="17">
        <v>3778915.2574131573</v>
      </c>
      <c r="J23" s="17">
        <v>3560170.9704664377</v>
      </c>
      <c r="K23" s="17">
        <v>-218744.28694671951</v>
      </c>
      <c r="L23" s="16">
        <v>657.86627675392538</v>
      </c>
    </row>
    <row r="24" spans="1:16" ht="12.75" x14ac:dyDescent="0.2">
      <c r="A24" s="14">
        <v>44957</v>
      </c>
      <c r="B24" s="15">
        <v>3.8110336914062501</v>
      </c>
      <c r="C24" s="15">
        <v>24.899999618530273</v>
      </c>
      <c r="D24" s="16">
        <v>31.009964160696924</v>
      </c>
      <c r="E24" s="16">
        <v>147460.08349080823</v>
      </c>
      <c r="F24" s="17">
        <v>38692.936203457255</v>
      </c>
      <c r="G24" s="17">
        <v>1063446.7382917074</v>
      </c>
      <c r="H24" s="17">
        <v>4052831.3486457821</v>
      </c>
      <c r="I24" s="17">
        <v>3926375.3409039653</v>
      </c>
      <c r="J24" s="17">
        <v>4053489.2149225362</v>
      </c>
      <c r="K24" s="17">
        <v>127113.87401857087</v>
      </c>
      <c r="L24" s="16">
        <v>657.86627675392538</v>
      </c>
    </row>
    <row r="25" spans="1:16" ht="12.75" x14ac:dyDescent="0.2">
      <c r="A25" s="14">
        <v>44985</v>
      </c>
      <c r="B25" s="15">
        <v>3.6777292480468748</v>
      </c>
      <c r="C25" s="15">
        <v>23.979999540000001</v>
      </c>
      <c r="D25" s="16">
        <v>30.728425585070163</v>
      </c>
      <c r="E25" s="16">
        <v>179887.95363883613</v>
      </c>
      <c r="F25" s="17">
        <v>48912.777832780623</v>
      </c>
      <c r="G25" s="17">
        <v>1112359.5161244881</v>
      </c>
      <c r="H25" s="17">
        <v>4090957.1267942991</v>
      </c>
      <c r="I25" s="17">
        <v>4106263.2945428016</v>
      </c>
      <c r="J25" s="17">
        <v>4091614.9930710532</v>
      </c>
      <c r="K25" s="17">
        <v>-14648.301471748389</v>
      </c>
      <c r="L25" s="16">
        <v>657.86627675392538</v>
      </c>
    </row>
    <row r="26" spans="1:16" ht="12.75" x14ac:dyDescent="0.2">
      <c r="A26" s="14">
        <v>45016</v>
      </c>
      <c r="B26" s="15">
        <v>3.7161979980468751</v>
      </c>
      <c r="C26" s="15">
        <v>24.159999849999998</v>
      </c>
      <c r="D26" s="16">
        <v>30.393087180738309</v>
      </c>
      <c r="E26" s="16">
        <v>153462.94180681123</v>
      </c>
      <c r="F26" s="17">
        <v>41295.684968203219</v>
      </c>
      <c r="G26" s="17">
        <v>1153655.2010926914</v>
      </c>
      <c r="H26" s="17">
        <v>4287211.1487370245</v>
      </c>
      <c r="I26" s="17">
        <v>4259726.2363496125</v>
      </c>
      <c r="J26" s="17">
        <v>4287869.0150137786</v>
      </c>
      <c r="K26" s="17">
        <v>28142.778664166108</v>
      </c>
      <c r="L26" s="16">
        <v>657.86627675392538</v>
      </c>
    </row>
    <row r="27" spans="1:16" ht="12.75" x14ac:dyDescent="0.2">
      <c r="A27" s="14">
        <v>45044</v>
      </c>
      <c r="B27" s="15">
        <v>3.6159379882812499</v>
      </c>
      <c r="C27" s="15">
        <v>23.579999919999999</v>
      </c>
      <c r="D27" s="16">
        <v>30.154382097569265</v>
      </c>
      <c r="E27" s="16">
        <v>170728.87901612459</v>
      </c>
      <c r="F27" s="17">
        <v>47215.654574119646</v>
      </c>
      <c r="G27" s="17">
        <v>1200870.8556668111</v>
      </c>
      <c r="H27" s="17">
        <v>4342274.5460254326</v>
      </c>
      <c r="I27" s="17">
        <v>4430455.1153657371</v>
      </c>
      <c r="J27" s="17">
        <v>4342932.4123021867</v>
      </c>
      <c r="K27" s="17">
        <v>-87522.703063550405</v>
      </c>
      <c r="L27" s="16">
        <v>657.86627675392538</v>
      </c>
    </row>
    <row r="28" spans="1:16" ht="12.75" x14ac:dyDescent="0.2">
      <c r="A28" s="14">
        <v>45077</v>
      </c>
      <c r="B28" s="15">
        <v>3.4505849609374999</v>
      </c>
      <c r="C28" s="15">
        <v>21.329999919999999</v>
      </c>
      <c r="D28" s="16">
        <v>29.834329246495866</v>
      </c>
      <c r="E28" s="16">
        <v>285678.28830931569</v>
      </c>
      <c r="F28" s="17">
        <v>82791.263378050222</v>
      </c>
      <c r="G28" s="17">
        <v>1283662.1190448613</v>
      </c>
      <c r="H28" s="17">
        <v>4429385.2029013606</v>
      </c>
      <c r="I28" s="17">
        <v>4716133.4036750533</v>
      </c>
      <c r="J28" s="17">
        <v>4430043.0691781146</v>
      </c>
      <c r="K28" s="17">
        <v>-286090.33449693862</v>
      </c>
      <c r="L28" s="16">
        <v>657.86627675392538</v>
      </c>
    </row>
    <row r="29" spans="1:16" ht="12.75" x14ac:dyDescent="0.2">
      <c r="A29" s="14">
        <v>45107</v>
      </c>
      <c r="B29" s="15">
        <v>3.608843017578125</v>
      </c>
      <c r="C29" s="15">
        <v>22.200000760000002</v>
      </c>
      <c r="D29" s="16">
        <v>29.540486543586262</v>
      </c>
      <c r="E29" s="16">
        <v>212836.78957917634</v>
      </c>
      <c r="F29" s="17">
        <v>58976.4610271161</v>
      </c>
      <c r="G29" s="17">
        <v>1342638.5800719773</v>
      </c>
      <c r="H29" s="17">
        <v>4845371.8648237633</v>
      </c>
      <c r="I29" s="17">
        <v>4928970.1932542296</v>
      </c>
      <c r="J29" s="17">
        <v>4846029.7311005173</v>
      </c>
      <c r="K29" s="17">
        <v>-82940.462153712288</v>
      </c>
      <c r="L29" s="16">
        <v>657.86627675392538</v>
      </c>
    </row>
    <row r="30" spans="1:16" ht="12.75" x14ac:dyDescent="0.2">
      <c r="A30" s="14">
        <v>45138</v>
      </c>
      <c r="B30" s="15">
        <v>3.6303940429687498</v>
      </c>
      <c r="C30" s="15">
        <v>22.409999849999998</v>
      </c>
      <c r="D30" s="16">
        <v>29.263021620154856</v>
      </c>
      <c r="E30" s="16">
        <v>185507.43415975483</v>
      </c>
      <c r="F30" s="17">
        <v>51098.429526965723</v>
      </c>
      <c r="G30" s="17">
        <v>1393737.0095989432</v>
      </c>
      <c r="H30" s="17">
        <v>5059814.5371130826</v>
      </c>
      <c r="I30" s="17">
        <v>5114477.6274139844</v>
      </c>
      <c r="J30" s="17">
        <v>5060472.4033898367</v>
      </c>
      <c r="K30" s="17">
        <v>-54005.224024147727</v>
      </c>
      <c r="L30" s="16">
        <v>657.86627675392538</v>
      </c>
    </row>
    <row r="31" spans="1:16" ht="12.75" x14ac:dyDescent="0.2">
      <c r="A31" s="14">
        <v>45169</v>
      </c>
      <c r="B31" s="15">
        <v>3.3830390625</v>
      </c>
      <c r="C31" s="15">
        <v>20.899999619999999</v>
      </c>
      <c r="D31" s="16">
        <v>28.951898109092557</v>
      </c>
      <c r="E31" s="16">
        <v>256090.62365067154</v>
      </c>
      <c r="F31" s="17">
        <v>75698.393935015803</v>
      </c>
      <c r="G31" s="17">
        <v>1469435.4035339591</v>
      </c>
      <c r="H31" s="17">
        <v>4971157.3699758342</v>
      </c>
      <c r="I31" s="17">
        <v>5370568.2510646563</v>
      </c>
      <c r="J31" s="17">
        <v>4971815.2362525882</v>
      </c>
      <c r="K31" s="17">
        <v>-398753.01481206808</v>
      </c>
      <c r="L31" s="16">
        <v>657.86627675392538</v>
      </c>
    </row>
    <row r="32" spans="1:16" ht="12.75" x14ac:dyDescent="0.2">
      <c r="A32" s="14">
        <v>45197</v>
      </c>
      <c r="B32" s="15">
        <v>3.2311640625</v>
      </c>
      <c r="C32" s="15">
        <v>19.25</v>
      </c>
      <c r="D32" s="16">
        <v>28.642033266404177</v>
      </c>
      <c r="E32" s="16">
        <v>348430.64106510871</v>
      </c>
      <c r="F32" s="17">
        <v>107834.40095441106</v>
      </c>
      <c r="G32" s="17">
        <v>1577269.8044883702</v>
      </c>
      <c r="H32" s="17">
        <v>5096417.5091292234</v>
      </c>
      <c r="I32" s="17">
        <v>5718998.8921297649</v>
      </c>
      <c r="J32" s="17">
        <v>5097075.3754059775</v>
      </c>
      <c r="K32" s="17">
        <v>-621923.51672378741</v>
      </c>
      <c r="L32" s="16">
        <v>657.86627675392538</v>
      </c>
    </row>
    <row r="33" spans="1:12" ht="12.75" x14ac:dyDescent="0.2">
      <c r="A33" s="14">
        <v>45230</v>
      </c>
      <c r="B33" s="15">
        <v>3.1302160644531249</v>
      </c>
      <c r="C33" s="15">
        <v>18.770000459999999</v>
      </c>
      <c r="D33" s="16">
        <v>28.372122106405978</v>
      </c>
      <c r="E33" s="16">
        <v>364192.92344389425</v>
      </c>
      <c r="F33" s="17">
        <v>116347.53510458449</v>
      </c>
      <c r="G33" s="17">
        <v>1693617.3395929546</v>
      </c>
      <c r="H33" s="17">
        <v>5301388.2034302298</v>
      </c>
      <c r="I33" s="17">
        <v>6083191.8155736588</v>
      </c>
      <c r="J33" s="17">
        <v>5302046.0697069839</v>
      </c>
      <c r="K33" s="17">
        <v>-781145.74586667493</v>
      </c>
      <c r="L33" s="16">
        <v>657.86627675392538</v>
      </c>
    </row>
    <row r="34" spans="1:12" ht="12.75" x14ac:dyDescent="0.2">
      <c r="A34" s="14">
        <v>45260</v>
      </c>
      <c r="B34" s="15">
        <v>3.0653520507812502</v>
      </c>
      <c r="C34" s="15">
        <v>17.93000031</v>
      </c>
      <c r="D34" s="16">
        <v>28.031817636002071</v>
      </c>
      <c r="E34" s="16">
        <v>403084.51748726668</v>
      </c>
      <c r="F34" s="17">
        <v>131496.97353181167</v>
      </c>
      <c r="G34" s="17">
        <v>1825114.3131247663</v>
      </c>
      <c r="H34" s="17">
        <v>5594617.9026472149</v>
      </c>
      <c r="I34" s="17">
        <v>6486276.3330609258</v>
      </c>
      <c r="J34" s="17">
        <v>5595275.768923969</v>
      </c>
      <c r="K34" s="17">
        <v>-891000.56413695682</v>
      </c>
      <c r="L34" s="16">
        <v>657.86627675392538</v>
      </c>
    </row>
    <row r="35" spans="1:12" ht="12.75" x14ac:dyDescent="0.2">
      <c r="A35" s="14">
        <v>45289</v>
      </c>
      <c r="B35" s="15">
        <v>3.0335100097656249</v>
      </c>
      <c r="C35" s="15">
        <v>17.709999079999999</v>
      </c>
      <c r="D35" s="16">
        <v>27.695688446862572</v>
      </c>
      <c r="E35" s="16">
        <v>393870.26891931542</v>
      </c>
      <c r="F35" s="17">
        <v>129839.77888694906</v>
      </c>
      <c r="G35" s="17">
        <v>1954954.0920117153</v>
      </c>
      <c r="H35" s="17">
        <v>5930372.8067498067</v>
      </c>
      <c r="I35" s="17">
        <v>6880146.601980241</v>
      </c>
      <c r="J35" s="17">
        <v>5931030.6730265608</v>
      </c>
      <c r="K35" s="17">
        <v>-949115.92895368021</v>
      </c>
      <c r="L35" s="16">
        <v>657.86627675392538</v>
      </c>
    </row>
    <row r="36" spans="1:12" ht="12.75" x14ac:dyDescent="0.2">
      <c r="A36" s="14">
        <v>45322</v>
      </c>
      <c r="B36" s="15">
        <v>2.6308430175781252</v>
      </c>
      <c r="C36" s="15">
        <v>15.380000109999999</v>
      </c>
      <c r="D36" s="16">
        <v>27.336624370286405</v>
      </c>
      <c r="E36" s="16">
        <v>564695.41162159434</v>
      </c>
      <c r="F36" s="17">
        <v>214644.28240246576</v>
      </c>
      <c r="G36" s="17">
        <v>2169598.3744141809</v>
      </c>
      <c r="H36" s="17">
        <v>5707872.734276399</v>
      </c>
      <c r="I36" s="17">
        <v>7444842.0136018358</v>
      </c>
      <c r="J36" s="17">
        <v>5708530.6005531531</v>
      </c>
      <c r="K36" s="17">
        <v>-1736311.4130486827</v>
      </c>
      <c r="L36" s="16">
        <v>657.86627675392538</v>
      </c>
    </row>
    <row r="37" spans="1:12" ht="12.75" x14ac:dyDescent="0.2">
      <c r="A37" s="14">
        <v>45351</v>
      </c>
      <c r="B37" s="15">
        <v>3.0022250976562499</v>
      </c>
      <c r="C37" s="15">
        <v>17.479999540000001</v>
      </c>
      <c r="D37" s="16">
        <v>27.106454812893954</v>
      </c>
      <c r="E37" s="16">
        <v>366041.13242805976</v>
      </c>
      <c r="F37" s="17">
        <v>121923.28040752756</v>
      </c>
      <c r="G37" s="17">
        <v>2291521.6548217083</v>
      </c>
      <c r="H37" s="17">
        <v>6879663.8239285145</v>
      </c>
      <c r="I37" s="17">
        <v>7810883.1460298952</v>
      </c>
      <c r="J37" s="17">
        <v>6880321.6902052686</v>
      </c>
      <c r="K37" s="17">
        <v>-930561.45582462661</v>
      </c>
      <c r="L37" s="16">
        <v>657.86627675392538</v>
      </c>
    </row>
    <row r="38" spans="1:12" ht="12.75" x14ac:dyDescent="0.2">
      <c r="A38" s="14">
        <v>45380</v>
      </c>
      <c r="B38" s="15">
        <v>3.0390229492187499</v>
      </c>
      <c r="C38" s="15">
        <v>17.659999849999998</v>
      </c>
      <c r="D38" s="16">
        <v>26.839619570961851</v>
      </c>
      <c r="E38" s="16">
        <v>332848.40197481349</v>
      </c>
      <c r="F38" s="17">
        <v>109524.80699771608</v>
      </c>
      <c r="G38" s="17">
        <v>2401046.4618194243</v>
      </c>
      <c r="H38" s="17">
        <v>7296835.2996097114</v>
      </c>
      <c r="I38" s="17">
        <v>8143731.5480047083</v>
      </c>
      <c r="J38" s="17">
        <v>7297493.1658864655</v>
      </c>
      <c r="K38" s="17">
        <v>-846238.38211824279</v>
      </c>
      <c r="L38" s="16">
        <v>657.86627675392538</v>
      </c>
    </row>
  </sheetData>
  <phoneticPr fontId="2" type="noConversion"/>
  <conditionalFormatting sqref="H2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模型四 (1)PE副本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2024-04-30T02:50:37Z</dcterms:modified>
</cp:coreProperties>
</file>