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model2(1)" sheetId="7" r:id="rId1"/>
  </sheets>
  <definedNames>
    <definedName name="_xlnm._FilterDatabase" localSheetId="0" hidden="1">'model2(1)'!$P$1:$P$25</definedName>
    <definedName name="金额" localSheetId="0">OFFSET('model2(1)'!K1,0,0,COUNTA('model2(1)'!K:K)-1)</definedName>
    <definedName name="买卖" localSheetId="0">OFFSET('model2(1)'!E1,0,0,COUNTA('model2(1)'!E:E)-2)</definedName>
    <definedName name="时间" localSheetId="0">OFFSET('model2(1)'!A1,0,0,COUNTA('model2(1)'!A:A)-1)</definedName>
    <definedName name="指数" localSheetId="0">OFFSET('model2(1)'!B1,0,0,COUNTA('model2(1)'!B:B)-1)</definedName>
    <definedName name="资产" localSheetId="0">OFFSET('model2(1)'!J1,0,0,COUNTA('model2(1)'!J:J)-1)</definedName>
    <definedName name="资金" localSheetId="0">OFFSET('model2(1)'!I1,0,0,COUNTA('model2(1)'!I:I)-1)</definedName>
  </definedNames>
  <calcPr calcId="145621"/>
</workbook>
</file>

<file path=xl/calcChain.xml><?xml version="1.0" encoding="utf-8"?>
<calcChain xmlns="http://schemas.openxmlformats.org/spreadsheetml/2006/main">
  <c r="Z3" i="7" l="1"/>
  <c r="AA3" i="7" s="1"/>
  <c r="Z4" i="7" l="1"/>
  <c r="AA4" i="7" s="1"/>
  <c r="AA5" i="7" l="1"/>
  <c r="H2" i="7" l="1"/>
</calcChain>
</file>

<file path=xl/sharedStrings.xml><?xml version="1.0" encoding="utf-8"?>
<sst xmlns="http://schemas.openxmlformats.org/spreadsheetml/2006/main" count="21" uniqueCount="16">
  <si>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</si>
  <si>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</si>
  <si>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</si>
  <si>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</si>
  <si>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</si>
  <si>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</si>
  <si>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</si>
  <si>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</si>
  <si>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</si>
  <si>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</si>
  <si>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</si>
  <si>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</si>
  <si>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</si>
  <si>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</si>
  <si>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</si>
  <si>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unit:yuan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</si>
</sst>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8" fontId="1" fillId="0" borderId="0" xfId="0" applyNumberFormat="1" applyFont="1"/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4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34"/>
                <c:pt idx="0">
                  <c:v>0</c:v>
                </c:pt>
                <c:pt idx="1">
                  <c:v>7712.1081081080747</c:v>
                </c:pt>
                <c:pt idx="2">
                  <c:v>7712.1081081080747</c:v>
                </c:pt>
                <c:pt idx="3">
                  <c:v>11664.081842391435</c:v>
                </c:pt>
                <c:pt idx="4">
                  <c:v>21873.671094040492</c:v>
                </c:pt>
                <c:pt idx="5">
                  <c:v>40481.406990791962</c:v>
                </c:pt>
                <c:pt idx="6">
                  <c:v>52148.221373179636</c:v>
                </c:pt>
                <c:pt idx="7">
                  <c:v>64967.946328742102</c:v>
                </c:pt>
                <c:pt idx="8">
                  <c:v>79182.33418903171</c:v>
                </c:pt>
                <c:pt idx="9">
                  <c:v>105607.05180510106</c:v>
                </c:pt>
                <c:pt idx="10">
                  <c:v>130172.61165171349</c:v>
                </c:pt>
                <c:pt idx="11">
                  <c:v>164537.77781542929</c:v>
                </c:pt>
                <c:pt idx="12">
                  <c:v>205760.43679266769</c:v>
                </c:pt>
                <c:pt idx="13">
                  <c:v>247670.22312009777</c:v>
                </c:pt>
                <c:pt idx="14">
                  <c:v>272590.3800609961</c:v>
                </c:pt>
                <c:pt idx="15">
                  <c:v>301566.39888449764</c:v>
                </c:pt>
                <c:pt idx="16">
                  <c:v>333155.37425341766</c:v>
                </c:pt>
                <c:pt idx="17">
                  <c:v>372772.62095975736</c:v>
                </c:pt>
                <c:pt idx="18">
                  <c:v>412249.13116579794</c:v>
                </c:pt>
                <c:pt idx="19">
                  <c:v>447433.97088946414</c:v>
                </c:pt>
                <c:pt idx="20">
                  <c:v>481135.78253253351</c:v>
                </c:pt>
                <c:pt idx="21">
                  <c:v>505270.14247409179</c:v>
                </c:pt>
                <c:pt idx="22">
                  <c:v>531926.42535211891</c:v>
                </c:pt>
                <c:pt idx="23">
                  <c:v>556547.12030853529</c:v>
                </c:pt>
                <c:pt idx="24">
                  <c:v>582515.92990993394</c:v>
                </c:pt>
                <c:pt idx="25">
                  <c:v>616108.03074959258</c:v>
                </c:pt>
                <c:pt idx="26">
                  <c:v>645102.94959475833</c:v>
                </c:pt>
                <c:pt idx="27">
                  <c:v>672172.38558687002</c:v>
                </c:pt>
                <c:pt idx="28">
                  <c:v>703977.38461878558</c:v>
                </c:pt>
                <c:pt idx="29">
                  <c:v>741075.91602108208</c:v>
                </c:pt>
                <c:pt idx="30">
                  <c:v>779004.29652438569</c:v>
                </c:pt>
                <c:pt idx="31">
                  <c:v>818906.47496209387</c:v>
                </c:pt>
                <c:pt idx="32">
                  <c:v>858349.94796120108</c:v>
                </c:pt>
                <c:pt idx="33">
                  <c:v>905578.61378933233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4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34"/>
                <c:pt idx="0">
                  <c:v>0</c:v>
                </c:pt>
                <c:pt idx="1">
                  <c:v>7712.1081081080747</c:v>
                </c:pt>
                <c:pt idx="2">
                  <c:v>7914.671218760619</c:v>
                </c:pt>
                <c:pt idx="3">
                  <c:v>11701.688775504419</c:v>
                </c:pt>
                <c:pt idx="4">
                  <c:v>21472.660615758588</c:v>
                </c:pt>
                <c:pt idx="5">
                  <c:v>39869.038874257116</c:v>
                </c:pt>
                <c:pt idx="6">
                  <c:v>52813.025907850562</c:v>
                </c:pt>
                <c:pt idx="7">
                  <c:v>66545.825969857004</c:v>
                </c:pt>
                <c:pt idx="8">
                  <c:v>79558.439401320473</c:v>
                </c:pt>
                <c:pt idx="9">
                  <c:v>97664.720683972031</c:v>
                </c:pt>
                <c:pt idx="10">
                  <c:v>122042.56010108377</c:v>
                </c:pt>
                <c:pt idx="11">
                  <c:v>143360.90437901206</c:v>
                </c:pt>
                <c:pt idx="12">
                  <c:v>171213.32513610244</c:v>
                </c:pt>
                <c:pt idx="13">
                  <c:v>219660.19139812523</c:v>
                </c:pt>
                <c:pt idx="14">
                  <c:v>272972.15173328848</c:v>
                </c:pt>
                <c:pt idx="15">
                  <c:v>286289.03519777412</c:v>
                </c:pt>
                <c:pt idx="16">
                  <c:v>305361.68024218484</c:v>
                </c:pt>
                <c:pt idx="17">
                  <c:v>315895.43930199702</c:v>
                </c:pt>
                <c:pt idx="18">
                  <c:v>350834.74284954427</c:v>
                </c:pt>
                <c:pt idx="19">
                  <c:v>405165.77582340705</c:v>
                </c:pt>
                <c:pt idx="20">
                  <c:v>438083.73687453551</c:v>
                </c:pt>
                <c:pt idx="21">
                  <c:v>504627.63565710397</c:v>
                </c:pt>
                <c:pt idx="22">
                  <c:v>513689.15984423808</c:v>
                </c:pt>
                <c:pt idx="23">
                  <c:v>543666.14031884272</c:v>
                </c:pt>
                <c:pt idx="24">
                  <c:v>555010.76881737297</c:v>
                </c:pt>
                <c:pt idx="25">
                  <c:v>563296.52850202331</c:v>
                </c:pt>
                <c:pt idx="26">
                  <c:v>618052.615835384</c:v>
                </c:pt>
                <c:pt idx="27">
                  <c:v>648803.26686322526</c:v>
                </c:pt>
                <c:pt idx="28">
                  <c:v>636512.23137454153</c:v>
                </c:pt>
                <c:pt idx="29">
                  <c:v>645108.14440639422</c:v>
                </c:pt>
                <c:pt idx="30">
                  <c:v>662932.42452916608</c:v>
                </c:pt>
                <c:pt idx="31">
                  <c:v>689130.78967867827</c:v>
                </c:pt>
                <c:pt idx="32">
                  <c:v>721432.50510384492</c:v>
                </c:pt>
                <c:pt idx="33">
                  <c:v>673112.46553766658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4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202.56311065254431</c:v>
                </c:pt>
                <c:pt idx="3">
                  <c:v>37.606933112983825</c:v>
                </c:pt>
                <c:pt idx="4">
                  <c:v>-401.01047828190349</c:v>
                </c:pt>
                <c:pt idx="5">
                  <c:v>-612.36811653484619</c:v>
                </c:pt>
                <c:pt idx="6">
                  <c:v>664.80453467092593</c:v>
                </c:pt>
                <c:pt idx="7">
                  <c:v>1577.8796411149015</c:v>
                </c:pt>
                <c:pt idx="8">
                  <c:v>376.10521228876314</c:v>
                </c:pt>
                <c:pt idx="9">
                  <c:v>-7942.3311211290275</c:v>
                </c:pt>
                <c:pt idx="10">
                  <c:v>-8130.0515506297234</c:v>
                </c:pt>
                <c:pt idx="11">
                  <c:v>-21176.873436417227</c:v>
                </c:pt>
                <c:pt idx="12">
                  <c:v>-34547.111656565248</c:v>
                </c:pt>
                <c:pt idx="13">
                  <c:v>-28010.03172197254</c:v>
                </c:pt>
                <c:pt idx="14">
                  <c:v>381.77167229237966</c:v>
                </c:pt>
                <c:pt idx="15">
                  <c:v>-15277.363686723518</c:v>
                </c:pt>
                <c:pt idx="16">
                  <c:v>-27793.694011232816</c:v>
                </c:pt>
                <c:pt idx="17">
                  <c:v>-56877.181657760346</c:v>
                </c:pt>
                <c:pt idx="18">
                  <c:v>-61414.388316253666</c:v>
                </c:pt>
                <c:pt idx="19">
                  <c:v>-42268.195066057087</c:v>
                </c:pt>
                <c:pt idx="20">
                  <c:v>-43052.045657998009</c:v>
                </c:pt>
                <c:pt idx="21">
                  <c:v>-642.50681698782137</c:v>
                </c:pt>
                <c:pt idx="22">
                  <c:v>-18237.265507880831</c:v>
                </c:pt>
                <c:pt idx="23">
                  <c:v>-12880.979989692569</c:v>
                </c:pt>
                <c:pt idx="24">
                  <c:v>-27505.161092560971</c:v>
                </c:pt>
                <c:pt idx="25">
                  <c:v>-52811.502247569268</c:v>
                </c:pt>
                <c:pt idx="26">
                  <c:v>-27050.333759374334</c:v>
                </c:pt>
                <c:pt idx="27">
                  <c:v>-23369.118723644759</c:v>
                </c:pt>
                <c:pt idx="28">
                  <c:v>-67465.153244244051</c:v>
                </c:pt>
                <c:pt idx="29">
                  <c:v>-95967.771614687867</c:v>
                </c:pt>
                <c:pt idx="30">
                  <c:v>-116071.87199521961</c:v>
                </c:pt>
                <c:pt idx="31">
                  <c:v>-129775.6852834156</c:v>
                </c:pt>
                <c:pt idx="32">
                  <c:v>-136917.44285735616</c:v>
                </c:pt>
                <c:pt idx="33">
                  <c:v>-232466.14825166576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257792"/>
        <c:axId val="447947520"/>
      </c:lineChart>
      <c:dateAx>
        <c:axId val="4042577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947520"/>
        <c:crosses val="autoZero"/>
        <c:auto val="1"/>
        <c:lblOffset val="100"/>
        <c:baseTimeUnit val="days"/>
      </c:dateAx>
      <c:valAx>
        <c:axId val="44794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425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szseinnovation100index &amp;                                            sales amount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'model2(1)'!买卖</c:f>
              <c:numCache>
                <c:formatCode>0.00_ </c:formatCode>
                <c:ptCount val="34"/>
                <c:pt idx="0">
                  <c:v>0</c:v>
                </c:pt>
                <c:pt idx="1">
                  <c:v>7712.1081081080747</c:v>
                </c:pt>
                <c:pt idx="2">
                  <c:v>-1612.0086206897299</c:v>
                </c:pt>
                <c:pt idx="3">
                  <c:v>3951.9737342833614</c:v>
                </c:pt>
                <c:pt idx="4">
                  <c:v>10209.589251649057</c:v>
                </c:pt>
                <c:pt idx="5">
                  <c:v>18607.735896751474</c:v>
                </c:pt>
                <c:pt idx="6">
                  <c:v>11666.814382387671</c:v>
                </c:pt>
                <c:pt idx="7">
                  <c:v>12819.724955562464</c:v>
                </c:pt>
                <c:pt idx="8">
                  <c:v>14214.387860289606</c:v>
                </c:pt>
                <c:pt idx="9">
                  <c:v>26424.717616069345</c:v>
                </c:pt>
                <c:pt idx="10">
                  <c:v>24565.559846612443</c:v>
                </c:pt>
                <c:pt idx="11">
                  <c:v>34365.166163715803</c:v>
                </c:pt>
                <c:pt idx="12">
                  <c:v>41222.658977238403</c:v>
                </c:pt>
                <c:pt idx="13">
                  <c:v>41909.786327430069</c:v>
                </c:pt>
                <c:pt idx="14">
                  <c:v>24920.156940898323</c:v>
                </c:pt>
                <c:pt idx="15">
                  <c:v>28976.018823501534</c:v>
                </c:pt>
                <c:pt idx="16">
                  <c:v>31588.975368920033</c:v>
                </c:pt>
                <c:pt idx="17">
                  <c:v>39617.246706339683</c:v>
                </c:pt>
                <c:pt idx="18">
                  <c:v>39476.510206040606</c:v>
                </c:pt>
                <c:pt idx="19">
                  <c:v>35184.839723666191</c:v>
                </c:pt>
                <c:pt idx="20">
                  <c:v>33701.811643069363</c:v>
                </c:pt>
                <c:pt idx="21">
                  <c:v>24134.359941558272</c:v>
                </c:pt>
                <c:pt idx="22">
                  <c:v>26656.282878027137</c:v>
                </c:pt>
                <c:pt idx="23">
                  <c:v>24620.694956416326</c:v>
                </c:pt>
                <c:pt idx="24">
                  <c:v>25968.8096013986</c:v>
                </c:pt>
                <c:pt idx="25">
                  <c:v>33592.100839658677</c:v>
                </c:pt>
                <c:pt idx="26">
                  <c:v>28994.918845165728</c:v>
                </c:pt>
                <c:pt idx="27">
                  <c:v>27069.435992111685</c:v>
                </c:pt>
                <c:pt idx="28">
                  <c:v>31804.999031915606</c:v>
                </c:pt>
                <c:pt idx="29">
                  <c:v>37098.531402296496</c:v>
                </c:pt>
                <c:pt idx="30">
                  <c:v>37928.380503303619</c:v>
                </c:pt>
                <c:pt idx="31">
                  <c:v>39902.178437708179</c:v>
                </c:pt>
                <c:pt idx="32">
                  <c:v>39443.472999107165</c:v>
                </c:pt>
                <c:pt idx="33">
                  <c:v>47228.665828131299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7793792"/>
        <c:axId val="45829555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4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</c:numCache>
            </c:numRef>
          </c:cat>
          <c:val>
            <c:numRef>
              <c:f>'model2(1)'!指数</c:f>
              <c:numCache>
                <c:formatCode>General</c:formatCode>
                <c:ptCount val="34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  <c:pt idx="24">
                  <c:v>3.6159379882812499</c:v>
                </c:pt>
                <c:pt idx="25">
                  <c:v>3.4505849609374999</c:v>
                </c:pt>
                <c:pt idx="26">
                  <c:v>3.608843017578125</c:v>
                </c:pt>
                <c:pt idx="27">
                  <c:v>3.6303940429687498</c:v>
                </c:pt>
                <c:pt idx="28">
                  <c:v>3.3830390625</c:v>
                </c:pt>
                <c:pt idx="29">
                  <c:v>3.2311640625</c:v>
                </c:pt>
                <c:pt idx="30">
                  <c:v>3.1302160644531249</c:v>
                </c:pt>
                <c:pt idx="31">
                  <c:v>3.0653520507812502</c:v>
                </c:pt>
                <c:pt idx="32">
                  <c:v>3.0335100097656249</c:v>
                </c:pt>
                <c:pt idx="33">
                  <c:v>2.6308430175781252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934336"/>
        <c:axId val="458294016"/>
      </c:lineChart>
      <c:dateAx>
        <c:axId val="4579343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8294016"/>
        <c:crosses val="autoZero"/>
        <c:auto val="1"/>
        <c:lblOffset val="100"/>
        <c:baseTimeUnit val="days"/>
      </c:dateAx>
      <c:valAx>
        <c:axId val="45829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934336"/>
        <c:crosses val="autoZero"/>
        <c:crossBetween val="between"/>
      </c:valAx>
      <c:valAx>
        <c:axId val="45829555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7793792"/>
        <c:crosses val="max"/>
        <c:crossBetween val="between"/>
      </c:valAx>
      <c:catAx>
        <c:axId val="487793792"/>
        <c:scaling>
          <c:orientation val="minMax"/>
        </c:scaling>
        <c:delete val="1"/>
        <c:axPos val="b"/>
        <c:majorTickMark val="out"/>
        <c:minorTickMark val="none"/>
        <c:tickLblPos val="nextTo"/>
        <c:crossAx val="458295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36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5" width="9" style="1"/>
    <col min="26" max="26" width="9.375" style="1" bestFit="1" customWidth="1"/>
    <col min="27" max="16384" width="9" style="1"/>
  </cols>
  <sheetData>
    <row r="1" spans="1:27" s="10" customFormat="1" ht="27" customHeight="1" x14ac:dyDescent="0.15">
      <c r="A1" s="12" t="s">
        <v>1</v>
      </c>
      <c r="B1" s="12" t="s">
        <v>2</v>
      </c>
      <c r="C1" s="12" t="s">
        <v>0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27" ht="14.1" customHeight="1" x14ac:dyDescent="0.2">
      <c r="A2" s="5"/>
      <c r="B2" s="5"/>
      <c r="C2" s="5"/>
      <c r="D2" s="4"/>
      <c r="E2" s="4">
        <v>3950</v>
      </c>
      <c r="F2" s="18" t="s">
        <v>15</v>
      </c>
      <c r="G2" s="4"/>
      <c r="H2" s="4">
        <f>MIN(G:G)</f>
        <v>0</v>
      </c>
      <c r="I2" s="4"/>
      <c r="J2" s="5"/>
      <c r="K2" s="5"/>
      <c r="L2" s="4"/>
      <c r="M2" s="6"/>
    </row>
    <row r="3" spans="1:27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1</v>
      </c>
      <c r="Q3" s="26" t="s">
        <v>12</v>
      </c>
      <c r="R3" s="26" t="s">
        <v>8</v>
      </c>
      <c r="S3" s="26" t="s">
        <v>9</v>
      </c>
      <c r="T3" s="26" t="s">
        <v>10</v>
      </c>
      <c r="U3" s="27" t="s">
        <v>11</v>
      </c>
      <c r="V3" s="26" t="s">
        <v>13</v>
      </c>
      <c r="W3" s="26" t="s">
        <v>14</v>
      </c>
      <c r="Y3" s="19">
        <v>44561</v>
      </c>
      <c r="Z3" s="28">
        <f>Q4</f>
        <v>79182.33418903171</v>
      </c>
      <c r="AA3" s="1">
        <f>-Z3</f>
        <v>-79182.33418903171</v>
      </c>
    </row>
    <row r="4" spans="1:27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7712.1081081080747</v>
      </c>
      <c r="F4" s="17">
        <v>1548.4108748856729</v>
      </c>
      <c r="G4" s="17">
        <v>1548.4108748856729</v>
      </c>
      <c r="H4" s="17">
        <v>7712.1081081080747</v>
      </c>
      <c r="I4" s="17">
        <v>7712.1081081080747</v>
      </c>
      <c r="J4" s="17">
        <v>7712.1081081080747</v>
      </c>
      <c r="K4" s="17">
        <v>0</v>
      </c>
      <c r="L4" s="16">
        <v>0</v>
      </c>
      <c r="M4" s="6"/>
      <c r="P4" s="19">
        <v>44561</v>
      </c>
      <c r="Q4" s="9">
        <v>79182.33418903171</v>
      </c>
      <c r="R4" s="4">
        <v>79182.33418903171</v>
      </c>
      <c r="S4" s="4">
        <v>79558.439401320473</v>
      </c>
      <c r="T4" s="4">
        <v>376.10521228876314</v>
      </c>
      <c r="U4" s="4">
        <v>1612.0086206897299</v>
      </c>
      <c r="V4" s="8">
        <v>4.7498626573812342E-3</v>
      </c>
      <c r="W4" s="8">
        <v>4.7498626573812342E-3</v>
      </c>
      <c r="Y4" s="19">
        <v>44925</v>
      </c>
      <c r="Z4" s="28">
        <f>Q5</f>
        <v>401953.44834350178</v>
      </c>
      <c r="AA4" s="1">
        <f>-Z4</f>
        <v>-401953.44834350178</v>
      </c>
    </row>
    <row r="5" spans="1:27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-1612.0086206897299</v>
      </c>
      <c r="F5" s="17">
        <v>-315.37022950099191</v>
      </c>
      <c r="G5" s="17">
        <v>1233.0406453846811</v>
      </c>
      <c r="H5" s="17">
        <v>6302.6625980708886</v>
      </c>
      <c r="I5" s="17">
        <v>7712.1081081080747</v>
      </c>
      <c r="J5" s="17">
        <v>7914.671218760619</v>
      </c>
      <c r="K5" s="17">
        <v>202.56311065254431</v>
      </c>
      <c r="L5" s="16">
        <v>1612.0086206897299</v>
      </c>
      <c r="M5" s="6"/>
      <c r="P5" s="19">
        <v>44925</v>
      </c>
      <c r="Q5" s="9">
        <v>401953.44834350178</v>
      </c>
      <c r="R5" s="4">
        <v>481135.78253253351</v>
      </c>
      <c r="S5" s="4">
        <v>438083.73687453551</v>
      </c>
      <c r="T5" s="4">
        <v>-43052.045657998009</v>
      </c>
      <c r="U5" s="4">
        <v>1612.0086206897299</v>
      </c>
      <c r="V5" s="8">
        <v>-8.9480032915836824E-2</v>
      </c>
      <c r="W5" s="8">
        <v>-7.7687910354100831E-2</v>
      </c>
      <c r="Y5" s="19">
        <v>44925</v>
      </c>
      <c r="AA5" s="1">
        <f>VLOOKUP(Y5,P:S,4)</f>
        <v>438083.73687453551</v>
      </c>
    </row>
    <row r="6" spans="1:27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3951.9737342833614</v>
      </c>
      <c r="F6" s="17">
        <v>793.93570007902485</v>
      </c>
      <c r="G6" s="17">
        <v>2026.9763454637059</v>
      </c>
      <c r="H6" s="17">
        <v>10089.680154814689</v>
      </c>
      <c r="I6" s="17">
        <v>11664.081842391435</v>
      </c>
      <c r="J6" s="17">
        <v>11701.688775504419</v>
      </c>
      <c r="K6" s="17">
        <v>37.606933112983825</v>
      </c>
      <c r="L6" s="16">
        <v>1612.0086206897299</v>
      </c>
      <c r="M6" s="6"/>
      <c r="AA6" s="2">
        <v>-7.7687910354100831E-2</v>
      </c>
    </row>
    <row r="7" spans="1:27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10209.589251649057</v>
      </c>
      <c r="F7" s="17">
        <v>2144.281563613597</v>
      </c>
      <c r="G7" s="17">
        <v>4171.2579090773033</v>
      </c>
      <c r="H7" s="17">
        <v>19860.65199506886</v>
      </c>
      <c r="I7" s="17">
        <v>21873.671094040492</v>
      </c>
      <c r="J7" s="17">
        <v>21472.660615758588</v>
      </c>
      <c r="K7" s="17">
        <v>-401.01047828190349</v>
      </c>
      <c r="L7" s="16">
        <v>1612.0086206897299</v>
      </c>
      <c r="M7" s="6"/>
    </row>
    <row r="8" spans="1:27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18607.735896751474</v>
      </c>
      <c r="F8" s="17">
        <v>3950.1502761305196</v>
      </c>
      <c r="G8" s="17">
        <v>8121.4081852078234</v>
      </c>
      <c r="H8" s="17">
        <v>38257.030253567384</v>
      </c>
      <c r="I8" s="17">
        <v>40481.406990791962</v>
      </c>
      <c r="J8" s="17">
        <v>39869.038874257116</v>
      </c>
      <c r="K8" s="17">
        <v>-612.36811653484619</v>
      </c>
      <c r="L8" s="16">
        <v>1612.0086206897299</v>
      </c>
      <c r="M8" s="6"/>
    </row>
    <row r="9" spans="1:27" ht="14.1" customHeight="1" x14ac:dyDescent="0.2">
      <c r="A9" s="14">
        <v>44498</v>
      </c>
      <c r="B9" s="15">
        <v>4.8678999999999997</v>
      </c>
      <c r="C9" s="15">
        <v>36.299999239999998</v>
      </c>
      <c r="D9" s="16">
        <v>39.253623134275358</v>
      </c>
      <c r="E9" s="16">
        <v>11666.814382387671</v>
      </c>
      <c r="F9" s="17">
        <v>2396.6832478867009</v>
      </c>
      <c r="G9" s="17">
        <v>10518.091433094523</v>
      </c>
      <c r="H9" s="17">
        <v>51201.01728716083</v>
      </c>
      <c r="I9" s="17">
        <v>52148.221373179636</v>
      </c>
      <c r="J9" s="17">
        <v>52813.025907850562</v>
      </c>
      <c r="K9" s="17">
        <v>664.80453467092593</v>
      </c>
      <c r="L9" s="16">
        <v>1612.0086206897299</v>
      </c>
      <c r="M9" s="6"/>
    </row>
    <row r="10" spans="1:27" ht="14.1" customHeight="1" x14ac:dyDescent="0.2">
      <c r="A10" s="14">
        <v>44530</v>
      </c>
      <c r="B10" s="15">
        <v>4.9547099609374996</v>
      </c>
      <c r="C10" s="15">
        <v>35.450000000000003</v>
      </c>
      <c r="D10" s="16">
        <v>38.695499988749994</v>
      </c>
      <c r="E10" s="16">
        <v>12819.724955562464</v>
      </c>
      <c r="F10" s="17">
        <v>2587.3815130718158</v>
      </c>
      <c r="G10" s="17">
        <v>13105.472946166339</v>
      </c>
      <c r="H10" s="17">
        <v>64933.817349167279</v>
      </c>
      <c r="I10" s="17">
        <v>64967.946328742102</v>
      </c>
      <c r="J10" s="17">
        <v>66545.825969857004</v>
      </c>
      <c r="K10" s="17">
        <v>1577.8796411149015</v>
      </c>
      <c r="L10" s="16">
        <v>1612.0086206897299</v>
      </c>
      <c r="M10" s="6"/>
    </row>
    <row r="11" spans="1:27" ht="14.1" customHeight="1" x14ac:dyDescent="0.2">
      <c r="A11" s="14">
        <v>44561</v>
      </c>
      <c r="B11" s="15">
        <v>4.8630097656249998</v>
      </c>
      <c r="C11" s="15">
        <v>34.630000000000003</v>
      </c>
      <c r="D11" s="16">
        <v>38.228579205136612</v>
      </c>
      <c r="E11" s="16">
        <v>14214.387860289606</v>
      </c>
      <c r="F11" s="17">
        <v>2922.9609943961846</v>
      </c>
      <c r="G11" s="17">
        <v>16028.433940562523</v>
      </c>
      <c r="H11" s="17">
        <v>77946.430780630748</v>
      </c>
      <c r="I11" s="17">
        <v>79182.33418903171</v>
      </c>
      <c r="J11" s="17">
        <v>79558.439401320473</v>
      </c>
      <c r="K11" s="17">
        <v>376.10521228876314</v>
      </c>
      <c r="L11" s="16">
        <v>1612.0086206897299</v>
      </c>
      <c r="M11" s="6"/>
    </row>
    <row r="12" spans="1:27" ht="14.1" customHeight="1" x14ac:dyDescent="0.2">
      <c r="A12" s="14">
        <v>44589</v>
      </c>
      <c r="B12" s="15">
        <v>4.3440297851562502</v>
      </c>
      <c r="C12" s="15">
        <v>31.02</v>
      </c>
      <c r="D12" s="16">
        <v>37.709801928118821</v>
      </c>
      <c r="E12" s="16">
        <v>26424.717616069345</v>
      </c>
      <c r="F12" s="17">
        <v>6082.9964164527191</v>
      </c>
      <c r="G12" s="17">
        <v>22111.430357015241</v>
      </c>
      <c r="H12" s="17">
        <v>96052.712063282306</v>
      </c>
      <c r="I12" s="17">
        <v>105607.05180510106</v>
      </c>
      <c r="J12" s="17">
        <v>97664.720683972031</v>
      </c>
      <c r="K12" s="17">
        <v>-7942.3311211290275</v>
      </c>
      <c r="L12" s="16">
        <v>1612.0086206897299</v>
      </c>
      <c r="M12" s="6"/>
    </row>
    <row r="13" spans="1:27" ht="14.1" customHeight="1" x14ac:dyDescent="0.2">
      <c r="A13" s="14">
        <v>44620</v>
      </c>
      <c r="B13" s="15">
        <v>4.3355400390624999</v>
      </c>
      <c r="C13" s="15">
        <v>30.969999309999999</v>
      </c>
      <c r="D13" s="16">
        <v>37.189128385091756</v>
      </c>
      <c r="E13" s="16">
        <v>24565.559846612443</v>
      </c>
      <c r="F13" s="17">
        <v>5666.0899507975491</v>
      </c>
      <c r="G13" s="17">
        <v>27777.520307812789</v>
      </c>
      <c r="H13" s="17">
        <v>120430.55148039405</v>
      </c>
      <c r="I13" s="17">
        <v>130172.61165171349</v>
      </c>
      <c r="J13" s="17">
        <v>122042.56010108377</v>
      </c>
      <c r="K13" s="17">
        <v>-8130.0515506297234</v>
      </c>
      <c r="L13" s="16">
        <v>1612.0086206897299</v>
      </c>
      <c r="M13" s="6"/>
    </row>
    <row r="14" spans="1:27" ht="14.1" customHeight="1" x14ac:dyDescent="0.2">
      <c r="A14" s="14">
        <v>44651</v>
      </c>
      <c r="B14" s="15">
        <v>3.8658500976562502</v>
      </c>
      <c r="C14" s="15">
        <v>27.63999939</v>
      </c>
      <c r="D14" s="16">
        <v>36.340041456763494</v>
      </c>
      <c r="E14" s="16">
        <v>34365.166163715803</v>
      </c>
      <c r="F14" s="17">
        <v>8889.4202557285862</v>
      </c>
      <c r="G14" s="17">
        <v>36666.940563541371</v>
      </c>
      <c r="H14" s="17">
        <v>141748.89575832232</v>
      </c>
      <c r="I14" s="17">
        <v>164537.77781542929</v>
      </c>
      <c r="J14" s="17">
        <v>143360.90437901206</v>
      </c>
      <c r="K14" s="17">
        <v>-21176.873436417227</v>
      </c>
      <c r="L14" s="16">
        <v>1612.0086206897299</v>
      </c>
      <c r="M14" s="6"/>
    </row>
    <row r="15" spans="1:27" ht="14.1" customHeight="1" x14ac:dyDescent="0.2">
      <c r="A15" s="14">
        <v>44680</v>
      </c>
      <c r="B15" s="15">
        <v>3.5012099609375</v>
      </c>
      <c r="C15" s="15">
        <v>25.129999160000001</v>
      </c>
      <c r="D15" s="16">
        <v>35.566115356769217</v>
      </c>
      <c r="E15" s="16">
        <v>41222.658977238403</v>
      </c>
      <c r="F15" s="17">
        <v>11773.832314300978</v>
      </c>
      <c r="G15" s="17">
        <v>48440.772877842348</v>
      </c>
      <c r="H15" s="17">
        <v>169601.31651541271</v>
      </c>
      <c r="I15" s="17">
        <v>205760.43679266769</v>
      </c>
      <c r="J15" s="17">
        <v>171213.32513610244</v>
      </c>
      <c r="K15" s="17">
        <v>-34547.111656565248</v>
      </c>
      <c r="L15" s="16">
        <v>1612.0086206897299</v>
      </c>
      <c r="M15" s="6"/>
    </row>
    <row r="16" spans="1:27" ht="14.1" customHeight="1" x14ac:dyDescent="0.2">
      <c r="A16" s="14">
        <v>44712</v>
      </c>
      <c r="B16" s="15">
        <v>3.6361599121093748</v>
      </c>
      <c r="C16" s="15">
        <v>24.129999160000001</v>
      </c>
      <c r="D16" s="16">
        <v>34.740071647956981</v>
      </c>
      <c r="E16" s="16">
        <v>41909.786327430069</v>
      </c>
      <c r="F16" s="17">
        <v>11525.836965491915</v>
      </c>
      <c r="G16" s="17">
        <v>59966.609843334263</v>
      </c>
      <c r="H16" s="17">
        <v>218048.18277743549</v>
      </c>
      <c r="I16" s="17">
        <v>247670.22312009777</v>
      </c>
      <c r="J16" s="17">
        <v>219660.19139812523</v>
      </c>
      <c r="K16" s="17">
        <v>-28010.03172197254</v>
      </c>
      <c r="L16" s="16">
        <v>1612.0086206897299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27.809999470000001</v>
      </c>
      <c r="D17" s="16">
        <v>34.118899961366665</v>
      </c>
      <c r="E17" s="16">
        <v>24920.156940898323</v>
      </c>
      <c r="F17" s="17">
        <v>6063.8590016327171</v>
      </c>
      <c r="G17" s="17">
        <v>66030.468844966977</v>
      </c>
      <c r="H17" s="17">
        <v>271360.14311259874</v>
      </c>
      <c r="I17" s="17">
        <v>272590.3800609961</v>
      </c>
      <c r="J17" s="17">
        <v>272972.15173328848</v>
      </c>
      <c r="K17" s="17">
        <v>381.77167229237966</v>
      </c>
      <c r="L17" s="16">
        <v>1612.0086206897299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26.329999919999999</v>
      </c>
      <c r="D18" s="16">
        <v>33.665700887975071</v>
      </c>
      <c r="E18" s="16">
        <v>28976.018823501534</v>
      </c>
      <c r="F18" s="17">
        <v>7482.5677262102445</v>
      </c>
      <c r="G18" s="17">
        <v>73513.036571177217</v>
      </c>
      <c r="H18" s="17">
        <v>284677.02657708438</v>
      </c>
      <c r="I18" s="17">
        <v>301566.39888449764</v>
      </c>
      <c r="J18" s="17">
        <v>286289.03519777412</v>
      </c>
      <c r="K18" s="17">
        <v>-15277.363686723518</v>
      </c>
      <c r="L18" s="16">
        <v>1612.0086206897299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25.18000031</v>
      </c>
      <c r="D19" s="16">
        <v>33.177209264156971</v>
      </c>
      <c r="E19" s="16">
        <v>31588.975368920033</v>
      </c>
      <c r="F19" s="17">
        <v>8532.4645825653952</v>
      </c>
      <c r="G19" s="17">
        <v>82045.501153742618</v>
      </c>
      <c r="H19" s="17">
        <v>303749.6716214951</v>
      </c>
      <c r="I19" s="17">
        <v>333155.37425341766</v>
      </c>
      <c r="J19" s="17">
        <v>305361.68024218484</v>
      </c>
      <c r="K19" s="17">
        <v>-27793.694011232816</v>
      </c>
      <c r="L19" s="16">
        <v>1612.0086206897299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</v>
      </c>
      <c r="D20" s="16">
        <v>32.639682710465742</v>
      </c>
      <c r="E20" s="16">
        <v>39617.246706339683</v>
      </c>
      <c r="F20" s="17">
        <v>11834.062764163693</v>
      </c>
      <c r="G20" s="17">
        <v>93879.563917906315</v>
      </c>
      <c r="H20" s="17">
        <v>314283.43068130728</v>
      </c>
      <c r="I20" s="17">
        <v>372772.62095975736</v>
      </c>
      <c r="J20" s="17">
        <v>315895.43930199702</v>
      </c>
      <c r="K20" s="17">
        <v>-56877.181657760346</v>
      </c>
      <c r="L20" s="16">
        <v>1612.0086206897299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22.239999770000001</v>
      </c>
      <c r="D21" s="16">
        <v>32.234052986719142</v>
      </c>
      <c r="E21" s="16">
        <v>39476.510206040606</v>
      </c>
      <c r="F21" s="17">
        <v>11964.754614315836</v>
      </c>
      <c r="G21" s="17">
        <v>105844.31853222215</v>
      </c>
      <c r="H21" s="17">
        <v>349222.73422885453</v>
      </c>
      <c r="I21" s="17">
        <v>412249.13116579794</v>
      </c>
      <c r="J21" s="17">
        <v>350834.74284954427</v>
      </c>
      <c r="K21" s="17">
        <v>-61414.388316253666</v>
      </c>
      <c r="L21" s="16">
        <v>1612.0086206897299</v>
      </c>
    </row>
    <row r="22" spans="1:16" ht="12.75" x14ac:dyDescent="0.2">
      <c r="A22" s="14">
        <v>44895</v>
      </c>
      <c r="B22" s="15">
        <v>3.4802900390625</v>
      </c>
      <c r="C22" s="15">
        <v>22.809999470000001</v>
      </c>
      <c r="D22" s="16">
        <v>31.717553830421821</v>
      </c>
      <c r="E22" s="16">
        <v>35184.839723666191</v>
      </c>
      <c r="F22" s="17">
        <v>10109.743535381918</v>
      </c>
      <c r="G22" s="17">
        <v>115954.06206760407</v>
      </c>
      <c r="H22" s="17">
        <v>403553.76720271731</v>
      </c>
      <c r="I22" s="17">
        <v>447433.97088946414</v>
      </c>
      <c r="J22" s="17">
        <v>405165.77582340705</v>
      </c>
      <c r="K22" s="17">
        <v>-42268.195066057087</v>
      </c>
      <c r="L22" s="16">
        <v>1612.0086206897299</v>
      </c>
    </row>
    <row r="23" spans="1:16" ht="12.75" x14ac:dyDescent="0.2">
      <c r="A23" s="14">
        <v>44925</v>
      </c>
      <c r="B23" s="15">
        <v>3.4735300292968749</v>
      </c>
      <c r="C23" s="15">
        <v>22.739999770000001</v>
      </c>
      <c r="D23" s="16">
        <v>31.272103983435283</v>
      </c>
      <c r="E23" s="16">
        <v>33701.811643069363</v>
      </c>
      <c r="F23" s="17">
        <v>9702.4673340427144</v>
      </c>
      <c r="G23" s="17">
        <v>125656.52940164678</v>
      </c>
      <c r="H23" s="17">
        <v>436471.72825384577</v>
      </c>
      <c r="I23" s="17">
        <v>481135.78253253351</v>
      </c>
      <c r="J23" s="17">
        <v>438083.73687453551</v>
      </c>
      <c r="K23" s="17">
        <v>-43052.045657998009</v>
      </c>
      <c r="L23" s="16">
        <v>1612.0086206897299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31.009964160696924</v>
      </c>
      <c r="E24" s="16">
        <v>24134.359941558272</v>
      </c>
      <c r="F24" s="17">
        <v>6332.7595334516254</v>
      </c>
      <c r="G24" s="17">
        <v>131989.28893509842</v>
      </c>
      <c r="H24" s="17">
        <v>503015.62703641423</v>
      </c>
      <c r="I24" s="17">
        <v>505270.14247409179</v>
      </c>
      <c r="J24" s="17">
        <v>504627.63565710397</v>
      </c>
      <c r="K24" s="17">
        <v>-642.50681698782137</v>
      </c>
      <c r="L24" s="16">
        <v>1612.0086206897299</v>
      </c>
    </row>
    <row r="25" spans="1:16" ht="12.75" x14ac:dyDescent="0.2">
      <c r="A25" s="14">
        <v>44985</v>
      </c>
      <c r="B25" s="15">
        <v>3.6777292480468748</v>
      </c>
      <c r="C25" s="15">
        <v>23.979999540000001</v>
      </c>
      <c r="D25" s="16">
        <v>30.728425585070163</v>
      </c>
      <c r="E25" s="16">
        <v>26656.282878027137</v>
      </c>
      <c r="F25" s="17">
        <v>7248.0275409570841</v>
      </c>
      <c r="G25" s="17">
        <v>139237.31647605551</v>
      </c>
      <c r="H25" s="17">
        <v>512077.15122354834</v>
      </c>
      <c r="I25" s="17">
        <v>531926.42535211891</v>
      </c>
      <c r="J25" s="17">
        <v>513689.15984423808</v>
      </c>
      <c r="K25" s="17">
        <v>-18237.265507880831</v>
      </c>
      <c r="L25" s="16">
        <v>1612.0086206897299</v>
      </c>
    </row>
    <row r="26" spans="1:16" ht="12.75" x14ac:dyDescent="0.2">
      <c r="A26" s="14">
        <v>45016</v>
      </c>
      <c r="B26" s="15">
        <v>3.7161979980468751</v>
      </c>
      <c r="C26" s="15">
        <v>24.159999849999998</v>
      </c>
      <c r="D26" s="16">
        <v>30.393087180738309</v>
      </c>
      <c r="E26" s="16">
        <v>24620.694956416326</v>
      </c>
      <c r="F26" s="17">
        <v>6625.2376674645011</v>
      </c>
      <c r="G26" s="17">
        <v>145862.55414352001</v>
      </c>
      <c r="H26" s="17">
        <v>542054.13169815298</v>
      </c>
      <c r="I26" s="17">
        <v>556547.12030853529</v>
      </c>
      <c r="J26" s="17">
        <v>543666.14031884272</v>
      </c>
      <c r="K26" s="17">
        <v>-12880.979989692569</v>
      </c>
      <c r="L26" s="16">
        <v>1612.0086206897299</v>
      </c>
    </row>
    <row r="27" spans="1:16" ht="12.75" x14ac:dyDescent="0.2">
      <c r="A27" s="14">
        <v>45044</v>
      </c>
      <c r="B27" s="15">
        <v>3.6159379882812499</v>
      </c>
      <c r="C27" s="15">
        <v>23.579999919999999</v>
      </c>
      <c r="D27" s="16">
        <v>30.154382097569265</v>
      </c>
      <c r="E27" s="16">
        <v>25968.8096013986</v>
      </c>
      <c r="F27" s="17">
        <v>7181.7629853055796</v>
      </c>
      <c r="G27" s="17">
        <v>153044.31712882558</v>
      </c>
      <c r="H27" s="17">
        <v>553398.76019668323</v>
      </c>
      <c r="I27" s="17">
        <v>582515.92990993394</v>
      </c>
      <c r="J27" s="17">
        <v>555010.76881737297</v>
      </c>
      <c r="K27" s="17">
        <v>-27505.161092560971</v>
      </c>
      <c r="L27" s="16">
        <v>1612.0086206897299</v>
      </c>
    </row>
    <row r="28" spans="1:16" ht="12.75" x14ac:dyDescent="0.2">
      <c r="A28" s="14">
        <v>45077</v>
      </c>
      <c r="B28" s="15">
        <v>3.4505849609374999</v>
      </c>
      <c r="C28" s="15">
        <v>21.329999919999999</v>
      </c>
      <c r="D28" s="16">
        <v>29.834329246495866</v>
      </c>
      <c r="E28" s="16">
        <v>33592.100839658677</v>
      </c>
      <c r="F28" s="17">
        <v>9735.1901836759698</v>
      </c>
      <c r="G28" s="17">
        <v>162779.50731250155</v>
      </c>
      <c r="H28" s="17">
        <v>561684.51988133357</v>
      </c>
      <c r="I28" s="17">
        <v>616108.03074959258</v>
      </c>
      <c r="J28" s="17">
        <v>563296.52850202331</v>
      </c>
      <c r="K28" s="17">
        <v>-52811.502247569268</v>
      </c>
      <c r="L28" s="16">
        <v>1612.0086206897299</v>
      </c>
    </row>
    <row r="29" spans="1:16" ht="12.75" x14ac:dyDescent="0.2">
      <c r="A29" s="14">
        <v>45107</v>
      </c>
      <c r="B29" s="15">
        <v>3.608843017578125</v>
      </c>
      <c r="C29" s="15">
        <v>22.200000760000002</v>
      </c>
      <c r="D29" s="16">
        <v>29.540486543586262</v>
      </c>
      <c r="E29" s="16">
        <v>28994.918845165728</v>
      </c>
      <c r="F29" s="17">
        <v>8034.4084527744462</v>
      </c>
      <c r="G29" s="17">
        <v>170813.915765276</v>
      </c>
      <c r="H29" s="17">
        <v>616440.60721469426</v>
      </c>
      <c r="I29" s="17">
        <v>645102.94959475833</v>
      </c>
      <c r="J29" s="17">
        <v>618052.615835384</v>
      </c>
      <c r="K29" s="17">
        <v>-27050.333759374334</v>
      </c>
      <c r="L29" s="16">
        <v>1612.0086206897299</v>
      </c>
    </row>
    <row r="30" spans="1:16" ht="12.75" x14ac:dyDescent="0.2">
      <c r="A30" s="14">
        <v>45138</v>
      </c>
      <c r="B30" s="15">
        <v>3.6303940429687498</v>
      </c>
      <c r="C30" s="15">
        <v>22.409999849999998</v>
      </c>
      <c r="D30" s="16">
        <v>29.263021620154856</v>
      </c>
      <c r="E30" s="16">
        <v>27069.435992111685</v>
      </c>
      <c r="F30" s="17">
        <v>7456.3355029019631</v>
      </c>
      <c r="G30" s="17">
        <v>178270.25126817796</v>
      </c>
      <c r="H30" s="17">
        <v>647191.25824253552</v>
      </c>
      <c r="I30" s="17">
        <v>672172.38558687002</v>
      </c>
      <c r="J30" s="17">
        <v>648803.26686322526</v>
      </c>
      <c r="K30" s="17">
        <v>-23369.118723644759</v>
      </c>
      <c r="L30" s="16">
        <v>1612.0086206897299</v>
      </c>
    </row>
    <row r="31" spans="1:16" ht="12.75" x14ac:dyDescent="0.2">
      <c r="A31" s="14">
        <v>45169</v>
      </c>
      <c r="B31" s="15">
        <v>3.3830390625</v>
      </c>
      <c r="C31" s="15">
        <v>20.899999619999999</v>
      </c>
      <c r="D31" s="16">
        <v>28.951898109092557</v>
      </c>
      <c r="E31" s="16">
        <v>31804.999031915606</v>
      </c>
      <c r="F31" s="17">
        <v>9401.3100186943539</v>
      </c>
      <c r="G31" s="17">
        <v>187671.56128687231</v>
      </c>
      <c r="H31" s="17">
        <v>634900.22275385179</v>
      </c>
      <c r="I31" s="17">
        <v>703977.38461878558</v>
      </c>
      <c r="J31" s="17">
        <v>636512.23137454153</v>
      </c>
      <c r="K31" s="17">
        <v>-67465.153244244051</v>
      </c>
      <c r="L31" s="16">
        <v>1612.0086206897299</v>
      </c>
    </row>
    <row r="32" spans="1:16" ht="12.75" x14ac:dyDescent="0.2">
      <c r="A32" s="14">
        <v>45197</v>
      </c>
      <c r="B32" s="15">
        <v>3.2311640625</v>
      </c>
      <c r="C32" s="15">
        <v>19.25</v>
      </c>
      <c r="D32" s="16">
        <v>28.642033266404177</v>
      </c>
      <c r="E32" s="16">
        <v>37098.531402296496</v>
      </c>
      <c r="F32" s="17">
        <v>11481.475618292439</v>
      </c>
      <c r="G32" s="17">
        <v>199153.03690516474</v>
      </c>
      <c r="H32" s="17">
        <v>643496.13578570448</v>
      </c>
      <c r="I32" s="17">
        <v>741075.91602108208</v>
      </c>
      <c r="J32" s="17">
        <v>645108.14440639422</v>
      </c>
      <c r="K32" s="17">
        <v>-95967.771614687867</v>
      </c>
      <c r="L32" s="16">
        <v>1612.0086206897299</v>
      </c>
    </row>
    <row r="33" spans="1:12" ht="12.75" x14ac:dyDescent="0.2">
      <c r="A33" s="14">
        <v>45230</v>
      </c>
      <c r="B33" s="15">
        <v>3.1302160644531249</v>
      </c>
      <c r="C33" s="15">
        <v>18.770000459999999</v>
      </c>
      <c r="D33" s="16">
        <v>28.372122106405978</v>
      </c>
      <c r="E33" s="16">
        <v>37928.380503303619</v>
      </c>
      <c r="F33" s="17">
        <v>12116.857022753164</v>
      </c>
      <c r="G33" s="17">
        <v>211269.8939279179</v>
      </c>
      <c r="H33" s="17">
        <v>661320.41590847634</v>
      </c>
      <c r="I33" s="17">
        <v>779004.29652438569</v>
      </c>
      <c r="J33" s="17">
        <v>662932.42452916608</v>
      </c>
      <c r="K33" s="17">
        <v>-116071.87199521961</v>
      </c>
      <c r="L33" s="16">
        <v>1612.0086206897299</v>
      </c>
    </row>
    <row r="34" spans="1:12" ht="12.75" x14ac:dyDescent="0.2">
      <c r="A34" s="14">
        <v>45260</v>
      </c>
      <c r="B34" s="15">
        <v>3.0653520507812502</v>
      </c>
      <c r="C34" s="15">
        <v>17.93000031</v>
      </c>
      <c r="D34" s="16">
        <v>28.031817636002071</v>
      </c>
      <c r="E34" s="16">
        <v>39902.178437708179</v>
      </c>
      <c r="F34" s="17">
        <v>13017.160109729817</v>
      </c>
      <c r="G34" s="17">
        <v>224287.05403764773</v>
      </c>
      <c r="H34" s="17">
        <v>687518.78105798853</v>
      </c>
      <c r="I34" s="17">
        <v>818906.47496209387</v>
      </c>
      <c r="J34" s="17">
        <v>689130.78967867827</v>
      </c>
      <c r="K34" s="17">
        <v>-129775.6852834156</v>
      </c>
      <c r="L34" s="16">
        <v>1612.0086206897299</v>
      </c>
    </row>
    <row r="35" spans="1:12" ht="12.75" x14ac:dyDescent="0.2">
      <c r="A35" s="14">
        <v>45289</v>
      </c>
      <c r="B35" s="15">
        <v>3.0335100097656249</v>
      </c>
      <c r="C35" s="15">
        <v>17.709999079999999</v>
      </c>
      <c r="D35" s="16">
        <v>27.695688446862572</v>
      </c>
      <c r="E35" s="16">
        <v>39443.472999107165</v>
      </c>
      <c r="F35" s="17">
        <v>13002.585411661341</v>
      </c>
      <c r="G35" s="17">
        <v>237289.63944930906</v>
      </c>
      <c r="H35" s="17">
        <v>719820.49648315518</v>
      </c>
      <c r="I35" s="17">
        <v>858349.94796120108</v>
      </c>
      <c r="J35" s="17">
        <v>721432.50510384492</v>
      </c>
      <c r="K35" s="17">
        <v>-136917.44285735616</v>
      </c>
      <c r="L35" s="16">
        <v>1612.0086206897299</v>
      </c>
    </row>
    <row r="36" spans="1:12" ht="12.75" x14ac:dyDescent="0.2">
      <c r="A36" s="14">
        <v>45322</v>
      </c>
      <c r="B36" s="15">
        <v>2.6308430175781252</v>
      </c>
      <c r="C36" s="15">
        <v>15.380000109999999</v>
      </c>
      <c r="D36" s="16">
        <v>27.336624370286405</v>
      </c>
      <c r="E36" s="16">
        <v>47228.665828131299</v>
      </c>
      <c r="F36" s="17">
        <v>17951.91332685771</v>
      </c>
      <c r="G36" s="17">
        <v>255241.55277616676</v>
      </c>
      <c r="H36" s="17">
        <v>671500.45691697684</v>
      </c>
      <c r="I36" s="17">
        <v>905578.61378933233</v>
      </c>
      <c r="J36" s="17">
        <v>673112.46553766658</v>
      </c>
      <c r="K36" s="17">
        <v>-232466.14825166576</v>
      </c>
      <c r="L36" s="16">
        <v>1612.0086206897299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model2(1)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2024-03-04T03:45:46Z</dcterms:modified>
</cp:coreProperties>
</file>