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5600" windowHeight="8880" activeTab="1"/>
  </bookViews>
  <sheets>
    <sheet name="model2(1)mean" sheetId="13" r:id="rId1"/>
    <sheet name="model2(1)MA250" sheetId="10" r:id="rId2"/>
  </sheets>
  <definedNames>
    <definedName name="_xlnm._FilterDatabase" localSheetId="1" hidden="1">'model2(1)MA250'!$O$1:$O$65</definedName>
    <definedName name="_xlnm._FilterDatabase" localSheetId="0" hidden="1">'model2(1)mean'!$O$1:$O$77</definedName>
    <definedName name="金额" localSheetId="1">OFFSET('model2(1)MA250'!J1,0,0,COUNTA('model2(1)MA250'!J:J)-1)</definedName>
    <definedName name="金额" localSheetId="0">OFFSET('model2(1)mean'!J1,0,0,COUNTA('model2(1)mean'!J:J)-1)</definedName>
    <definedName name="时间" localSheetId="1">OFFSET('model2(1)MA250'!A1,0,0,COUNTA('model2(1)MA250'!A:A)-1)</definedName>
    <definedName name="时间" localSheetId="0">OFFSET('model2(1)mean'!A1,0,0,COUNTA('model2(1)mean'!A:A)-1)</definedName>
    <definedName name="资产" localSheetId="1">OFFSET('model2(1)MA250'!I1,0,0,COUNTA('model2(1)MA250'!I:I)-1)</definedName>
    <definedName name="资产" localSheetId="0">OFFSET('model2(1)mean'!I1048576,0,0,COUNTA('model2(1)mean'!I:I)-1)</definedName>
    <definedName name="资金" localSheetId="1">OFFSET('model2(1)MA250'!H1,0,0,COUNTA('model2(1)MA250'!H:H)-1)</definedName>
    <definedName name="资金" localSheetId="0">OFFSET('model2(1)mean'!H1,0,0,COUNTA('model2(1)mean'!H:H)-1)</definedName>
  </definedNames>
  <calcPr calcId="145621"/>
</workbook>
</file>

<file path=xl/calcChain.xml><?xml version="1.0" encoding="utf-8"?>
<calcChain xmlns="http://schemas.openxmlformats.org/spreadsheetml/2006/main">
  <c r="AC17" i="10" l="1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<sst xmlns="http://schemas.openxmlformats.org/spreadsheetml/2006/main" count="40" uniqueCount="32">
  <si>
    <t>date</t>
    <phoneticPr fontId="6" type="noConversion"/>
  </si>
  <si>
    <t>Aiinduindex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</si>
  <si>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</si>
  <si>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</si>
  <si>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</si>
  <si>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</si>
  <si>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</si>
  <si>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</si>
  <si>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</si>
  <si>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</si>
  <si>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</si>
  <si>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MA250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</si>
  <si>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</si>
  <si>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</si>
  <si>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</si>
  <si>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</si>
  <si>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</si>
  <si>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</si>
  <si>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</si>
  <si>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</si>
  <si>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date</t>
  </si>
  <si>
    <t>investment per year</t>
  </si>
  <si>
    <t>accumulated investment</t>
  </si>
  <si>
    <t>total assets</t>
  </si>
  <si>
    <t>profit amount</t>
  </si>
  <si>
    <t>recovered funds</t>
  </si>
  <si>
    <t>absolute RR</t>
  </si>
  <si>
    <t>annualized RR</t>
  </si>
  <si>
    <t>unit:yuan</t>
    <phoneticPr fontId="17" type="noConversion"/>
  </si>
  <si>
    <t>unit:yuan</t>
    <phoneticPr fontId="17" type="noConversion"/>
  </si>
  <si>
    <t>date</t>
    <phoneticPr fontId="6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</si>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</sst>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model2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9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</c:numCache>
            </c:numRef>
          </c:cat>
          <c:val>
            <c:numRef>
              <c:f>'model2(1)mean'!资金</c:f>
              <c:numCache>
                <c:formatCode>0.00_ </c:formatCode>
                <c:ptCount val="90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  <c:pt idx="85">
                  <c:v>3726.5804042211957</c:v>
                </c:pt>
                <c:pt idx="86">
                  <c:v>3781.2584127730765</c:v>
                </c:pt>
                <c:pt idx="87">
                  <c:v>3935.4982483624722</c:v>
                </c:pt>
                <c:pt idx="88">
                  <c:v>4051.8552984738299</c:v>
                </c:pt>
                <c:pt idx="89">
                  <c:v>4228.3228496289457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'model2(1)mean'!$I$1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9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</c:numCache>
            </c:numRef>
          </c:cat>
          <c:val>
            <c:numRef>
              <c:f>'model2(1)mean'!资产</c:f>
              <c:numCache>
                <c:formatCode>0.00_ </c:formatCode>
                <c:ptCount val="90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  <c:pt idx="85">
                  <c:v>5246.9783896357367</c:v>
                </c:pt>
                <c:pt idx="86">
                  <c:v>5246.9783896357367</c:v>
                </c:pt>
                <c:pt idx="87">
                  <c:v>5301.656398187617</c:v>
                </c:pt>
                <c:pt idx="88">
                  <c:v>5452.4097125625394</c:v>
                </c:pt>
                <c:pt idx="89">
                  <c:v>5573.6897428412722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'model2(1)mean'!$J$1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9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</c:numCache>
            </c:numRef>
          </c:cat>
          <c:val>
            <c:numRef>
              <c:f>'model2(1)mean'!金额</c:f>
              <c:numCache>
                <c:formatCode>0.00_ </c:formatCode>
                <c:ptCount val="90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  <c:pt idx="85">
                  <c:v>1520.3979854145409</c:v>
                </c:pt>
                <c:pt idx="86">
                  <c:v>1520.3979854145405</c:v>
                </c:pt>
                <c:pt idx="87">
                  <c:v>1516.9114642000673</c:v>
                </c:pt>
                <c:pt idx="88">
                  <c:v>1521.8344443674423</c:v>
                </c:pt>
                <c:pt idx="89">
                  <c:v>1508.3836844131383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417728"/>
        <c:axId val="489424384"/>
      </c:lineChart>
      <c:dateAx>
        <c:axId val="4894177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424384"/>
        <c:crosses val="autoZero"/>
        <c:auto val="1"/>
        <c:lblOffset val="100"/>
        <c:baseTimeUnit val="days"/>
      </c:dateAx>
      <c:valAx>
        <c:axId val="4894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4177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7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</c:numCache>
            </c:numRef>
          </c:cat>
          <c:val>
            <c:numRef>
              <c:f>'model2(1)MA250'!资金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  <c:pt idx="73">
                  <c:v>5800.7448620000077</c:v>
                </c:pt>
                <c:pt idx="74">
                  <c:v>6068.6050120000073</c:v>
                </c:pt>
                <c:pt idx="75">
                  <c:v>6398.9720740000075</c:v>
                </c:pt>
                <c:pt idx="76">
                  <c:v>6639.8119420000066</c:v>
                </c:pt>
                <c:pt idx="77">
                  <c:v>6898.9353000000046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'model2(1)MA250'!$I$1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7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</c:numCache>
            </c:numRef>
          </c:cat>
          <c:val>
            <c:numRef>
              <c:f>'model2(1)MA250'!资产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  <c:pt idx="73">
                  <c:v>7160.7342058452996</c:v>
                </c:pt>
                <c:pt idx="74">
                  <c:v>7298.5110433766422</c:v>
                </c:pt>
                <c:pt idx="75">
                  <c:v>7480.5461439281798</c:v>
                </c:pt>
                <c:pt idx="76">
                  <c:v>7781.4946854133304</c:v>
                </c:pt>
                <c:pt idx="77">
                  <c:v>7924.9617140595365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'model2(1)MA250'!$J$1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7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</c:numCache>
            </c:numRef>
          </c:cat>
          <c:val>
            <c:numRef>
              <c:f>'model2(1)MA250'!金额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  <c:pt idx="73">
                  <c:v>1359.9893438452918</c:v>
                </c:pt>
                <c:pt idx="74">
                  <c:v>1229.9060313766349</c:v>
                </c:pt>
                <c:pt idx="75">
                  <c:v>1081.5740699281723</c:v>
                </c:pt>
                <c:pt idx="76">
                  <c:v>1141.6827434133238</c:v>
                </c:pt>
                <c:pt idx="77">
                  <c:v>1026.0264140595318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934080"/>
        <c:axId val="533935616"/>
      </c:lineChart>
      <c:dateAx>
        <c:axId val="5339340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935616"/>
        <c:crosses val="autoZero"/>
        <c:auto val="1"/>
        <c:lblOffset val="100"/>
        <c:baseTimeUnit val="days"/>
      </c:dateAx>
      <c:valAx>
        <c:axId val="5339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934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31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  <c r="AD10" s="6">
        <v>43098</v>
      </c>
      <c r="AE10" s="1">
        <v>304.12500617544276</v>
      </c>
      <c r="AF10" s="1">
        <f t="shared" ref="AF10:AF16" si="6">-AE10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O11" s="6">
        <v>45289</v>
      </c>
      <c r="P11" s="10">
        <v>0</v>
      </c>
      <c r="Q11" s="5">
        <v>3587.6850243046301</v>
      </c>
      <c r="R11" s="5">
        <v>5085.8382814380839</v>
      </c>
      <c r="S11" s="5">
        <v>1498.1532571334537</v>
      </c>
      <c r="T11" s="5">
        <v>5085.8382814380839</v>
      </c>
      <c r="U11" s="9">
        <v>0.41758215868569115</v>
      </c>
      <c r="V11" s="9">
        <v>7.5226508819494331E-2</v>
      </c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  <c r="AD11" s="6">
        <v>43462</v>
      </c>
      <c r="AE11" s="1">
        <v>1807.7843670854991</v>
      </c>
      <c r="AF11" s="1">
        <f t="shared" si="6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  <c r="AD12" s="6">
        <v>43830</v>
      </c>
      <c r="AE12" s="1">
        <v>287.82612266325077</v>
      </c>
      <c r="AF12" s="1">
        <f t="shared" si="6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  <c r="AD15" s="6">
        <v>44925</v>
      </c>
      <c r="AE15" s="1">
        <v>1187.9495283804376</v>
      </c>
      <c r="AF15" s="1">
        <f t="shared" si="6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  <c r="AD17" s="6">
        <v>45289</v>
      </c>
      <c r="AF17" s="1">
        <v>5085.8382814380839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  <c r="AF18" s="2">
        <f>IRR(AF10:AF17)</f>
        <v>7.5226508819494331E-2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-95.977293371898156</v>
      </c>
      <c r="E88" s="22">
        <v>-84.296348377261097</v>
      </c>
      <c r="F88" s="22">
        <v>0</v>
      </c>
      <c r="G88" s="22">
        <v>0</v>
      </c>
      <c r="H88" s="22">
        <v>3726.5804042211957</v>
      </c>
      <c r="I88" s="22">
        <v>5246.9783896357367</v>
      </c>
      <c r="J88" s="22">
        <v>1520.3979854145409</v>
      </c>
      <c r="K88" s="21">
        <v>5246.9783896357367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0</v>
      </c>
      <c r="E89" s="22">
        <v>0</v>
      </c>
      <c r="F89" s="22">
        <v>0</v>
      </c>
      <c r="G89" s="22">
        <v>0</v>
      </c>
      <c r="H89" s="22">
        <v>3726.5804042211957</v>
      </c>
      <c r="I89" s="22">
        <v>5246.9783896357367</v>
      </c>
      <c r="J89" s="22">
        <v>1520.3979854145409</v>
      </c>
      <c r="K89" s="21">
        <v>5246.9783896357367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54.678008551880673</v>
      </c>
      <c r="E90" s="22">
        <v>53.523506516323572</v>
      </c>
      <c r="F90" s="22">
        <v>53.523506516323572</v>
      </c>
      <c r="G90" s="22">
        <v>54.678008551880673</v>
      </c>
      <c r="H90" s="22">
        <v>3781.2584127730765</v>
      </c>
      <c r="I90" s="22">
        <v>5301.656398187617</v>
      </c>
      <c r="J90" s="22">
        <v>1520.3979854145405</v>
      </c>
      <c r="K90" s="21">
        <v>5246.9783896357367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154.23983558939548</v>
      </c>
      <c r="E91" s="22">
        <v>161.26620410212507</v>
      </c>
      <c r="F91" s="22">
        <v>214.78971061844865</v>
      </c>
      <c r="G91" s="22">
        <v>205.43132292680284</v>
      </c>
      <c r="H91" s="22">
        <v>3935.4982483624722</v>
      </c>
      <c r="I91" s="22">
        <v>5452.4097125625394</v>
      </c>
      <c r="J91" s="22">
        <v>1516.9114642000673</v>
      </c>
      <c r="K91" s="21">
        <v>5246.9783896357367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116.35705011135767</v>
      </c>
      <c r="E92" s="22">
        <v>118.81048666090535</v>
      </c>
      <c r="F92" s="22">
        <v>333.60019727935401</v>
      </c>
      <c r="G92" s="22">
        <v>326.71135320553537</v>
      </c>
      <c r="H92" s="22">
        <v>4051.8552984738299</v>
      </c>
      <c r="I92" s="22">
        <v>5573.6897428412722</v>
      </c>
      <c r="J92" s="22">
        <v>1521.8344443674423</v>
      </c>
      <c r="K92" s="21">
        <v>5246.9783896357367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176.46755115511567</v>
      </c>
      <c r="E93" s="22">
        <v>187.92536037732094</v>
      </c>
      <c r="F93" s="22">
        <v>521.52555765667489</v>
      </c>
      <c r="G93" s="22">
        <v>489.72814440634738</v>
      </c>
      <c r="H93" s="22">
        <v>4228.3228496289457</v>
      </c>
      <c r="I93" s="22">
        <v>5736.7065340420841</v>
      </c>
      <c r="J93" s="22">
        <v>1508.3836844131383</v>
      </c>
      <c r="K93" s="21">
        <v>5246.9783896357367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1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30</v>
      </c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14" t="s">
        <v>18</v>
      </c>
      <c r="K1" s="14" t="s">
        <v>19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28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O10" s="6">
        <v>45289</v>
      </c>
      <c r="P10" s="10">
        <v>0</v>
      </c>
      <c r="Q10" s="5">
        <v>4830.1401940000078</v>
      </c>
      <c r="R10" s="5">
        <v>6340.8843712169046</v>
      </c>
      <c r="S10" s="5">
        <v>1510.7441772168968</v>
      </c>
      <c r="T10" s="5">
        <v>4972.2678463102511</v>
      </c>
      <c r="U10" s="9">
        <v>0.31277439505659499</v>
      </c>
      <c r="V10" s="9">
        <v>8.0252163148518463E-2</v>
      </c>
      <c r="X10" s="6">
        <v>43462</v>
      </c>
      <c r="Y10" s="1">
        <v>1431.6926540000038</v>
      </c>
      <c r="Z10" s="1">
        <f>-Y10</f>
        <v>-1431.6926540000038</v>
      </c>
      <c r="AA10" s="6">
        <v>43462</v>
      </c>
      <c r="AB10" s="1">
        <v>1431.6926540000038</v>
      </c>
      <c r="AC10" s="1">
        <f t="shared" ref="AC10:AC15" si="3">-AB10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193.45680200000038</v>
      </c>
      <c r="Z11" s="1">
        <f>-Y11</f>
        <v>-193.45680200000038</v>
      </c>
      <c r="AA11" s="6">
        <v>43830</v>
      </c>
      <c r="AB11" s="1">
        <v>193.45680200000038</v>
      </c>
      <c r="AC11" s="1">
        <f t="shared" si="3"/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  <c r="AA13" s="6">
        <v>44561</v>
      </c>
      <c r="AB13" s="1">
        <v>439.43355600000223</v>
      </c>
      <c r="AC13" s="1">
        <f t="shared" si="3"/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  <c r="AA14" s="6">
        <v>44925</v>
      </c>
      <c r="AB14" s="1">
        <v>2765.5571820000014</v>
      </c>
      <c r="AC14" s="1">
        <f t="shared" si="3"/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  <c r="AA15" s="6">
        <v>45289</v>
      </c>
      <c r="AB15" s="1">
        <v>0</v>
      </c>
      <c r="AC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  <c r="AA16" s="6">
        <v>45289</v>
      </c>
      <c r="AC16" s="1">
        <v>6340.8843712169046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  <c r="AC17" s="2">
        <f>IRR(AC10:AC16)</f>
        <v>8.0252163148518463E-2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191.67095400000019</v>
      </c>
      <c r="E77" s="22">
        <v>176.47146658319002</v>
      </c>
      <c r="F77" s="22">
        <v>2014.9211968503294</v>
      </c>
      <c r="G77" s="22">
        <v>2188.4663595350485</v>
      </c>
      <c r="H77" s="22">
        <v>5800.7448620000077</v>
      </c>
      <c r="I77" s="22">
        <v>7160.7342058452996</v>
      </c>
      <c r="J77" s="22">
        <v>1359.9893438452918</v>
      </c>
      <c r="K77" s="21">
        <v>4972.2678463102511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267.86014999999946</v>
      </c>
      <c r="E78" s="22">
        <v>262.20440106894233</v>
      </c>
      <c r="F78" s="22">
        <v>2277.1255979192715</v>
      </c>
      <c r="G78" s="22">
        <v>2326.2431970663906</v>
      </c>
      <c r="H78" s="22">
        <v>6068.6050120000073</v>
      </c>
      <c r="I78" s="22">
        <v>7298.5110433766422</v>
      </c>
      <c r="J78" s="22">
        <v>1229.9060313766349</v>
      </c>
      <c r="K78" s="21">
        <v>4972.2678463102511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330.36706199999998</v>
      </c>
      <c r="E79" s="22">
        <v>345.41687525485395</v>
      </c>
      <c r="F79" s="22">
        <v>2622.5424731741255</v>
      </c>
      <c r="G79" s="22">
        <v>2508.2782976179287</v>
      </c>
      <c r="H79" s="22">
        <v>6398.9720740000075</v>
      </c>
      <c r="I79" s="22">
        <v>7480.5461439281798</v>
      </c>
      <c r="J79" s="22">
        <v>1081.5740699281723</v>
      </c>
      <c r="K79" s="21">
        <v>4972.2678463102511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240.83986799999914</v>
      </c>
      <c r="E80" s="22">
        <v>245.91807627507953</v>
      </c>
      <c r="F80" s="22">
        <v>2868.4605494492048</v>
      </c>
      <c r="G80" s="22">
        <v>2809.2268391030789</v>
      </c>
      <c r="H80" s="22">
        <v>6639.8119420000066</v>
      </c>
      <c r="I80" s="22">
        <v>7781.4946854133304</v>
      </c>
      <c r="J80" s="22">
        <v>1141.6827434133238</v>
      </c>
      <c r="K80" s="21">
        <v>4972.2678463102511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259.12335799999846</v>
      </c>
      <c r="E81" s="22">
        <v>275.9479015579891</v>
      </c>
      <c r="F81" s="22">
        <v>3144.4084510071939</v>
      </c>
      <c r="G81" s="22">
        <v>2952.6938677492849</v>
      </c>
      <c r="H81" s="22">
        <v>6898.9353000000046</v>
      </c>
      <c r="I81" s="22">
        <v>7924.9617140595365</v>
      </c>
      <c r="J81" s="22">
        <v>1026.0264140595318</v>
      </c>
      <c r="K81" s="21">
        <v>4972.2678463102511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model2(1)mean</vt:lpstr>
      <vt:lpstr>model2(1)MA250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2024-09-28T14:13:18Z</dcterms:modified>
</cp:coreProperties>
</file>