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D18" i="4" l="1"/>
  <c r="C18" i="4"/>
  <c r="E18" i="4" s="1"/>
  <c r="B18" i="4"/>
  <c r="F18" i="4" l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s="1"/>
  <c r="J18" i="4" s="1"/>
  <c r="K18" i="4" s="1"/>
  <c r="H17" i="4" l="1"/>
  <c r="J17" i="4" s="1"/>
  <c r="K17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<sst xmlns="http://schemas.openxmlformats.org/spreadsheetml/2006/main" count="21" uniqueCount="18">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</sst>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2917649.7563926717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2555575.9199227449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25312"/>
        <c:axId val="428926848"/>
      </c:lineChart>
      <c:dateAx>
        <c:axId val="428925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26848"/>
        <c:crosses val="autoZero"/>
        <c:auto val="1"/>
        <c:lblOffset val="100"/>
        <c:baseTimeUnit val="days"/>
      </c:dateAx>
      <c:valAx>
        <c:axId val="428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64416"/>
        <c:axId val="52057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23616"/>
        <c:axId val="520577792"/>
      </c:lineChart>
      <c:dateAx>
        <c:axId val="50622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77792"/>
        <c:crosses val="autoZero"/>
        <c:auto val="1"/>
        <c:lblOffset val="100"/>
        <c:baseTimeUnit val="months"/>
      </c:dateAx>
      <c:valAx>
        <c:axId val="5205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23616"/>
        <c:crosses val="autoZero"/>
        <c:crossBetween val="between"/>
      </c:valAx>
      <c:valAx>
        <c:axId val="52057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764416"/>
        <c:crosses val="max"/>
        <c:crossBetween val="between"/>
      </c:valAx>
      <c:catAx>
        <c:axId val="55876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2057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18" si="0">E3/B3</f>
        <v>0</v>
      </c>
      <c r="G3" s="14">
        <f>G2+F3</f>
        <v>0</v>
      </c>
      <c r="H3" s="14">
        <f t="shared" ref="H3:H18" si="1">G3*B3</f>
        <v>0</v>
      </c>
      <c r="I3" s="14">
        <f>IF(E3&gt;0,I2+E3,I2)</f>
        <v>0</v>
      </c>
      <c r="J3" s="14">
        <f t="shared" ref="J3:J18" si="2">H3+L3</f>
        <v>0</v>
      </c>
      <c r="K3" s="14">
        <f t="shared" ref="K3:K18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18" si="5">G3+F4</f>
        <v>3930.3662572578642</v>
      </c>
      <c r="H4" s="14">
        <f t="shared" si="1"/>
        <v>3953.9484548014116</v>
      </c>
      <c r="I4" s="14">
        <f t="shared" ref="I4:I18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18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18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VLOOKUP(A18,[2]myPEPB!$B:$C,2)</f>
        <v>23.340000150000002</v>
      </c>
      <c r="D18" s="13">
        <f>VLOOKUP(A18,[2]myPEPB!$B:$D,3)</f>
        <v>32.601424623862997</v>
      </c>
      <c r="E18" s="13">
        <f t="shared" si="9"/>
        <v>338807.23397602042</v>
      </c>
      <c r="F18" s="14">
        <f t="shared" si="0"/>
        <v>486792.0168463827</v>
      </c>
      <c r="G18" s="14">
        <f t="shared" si="5"/>
        <v>3671804.5883025359</v>
      </c>
      <c r="H18" s="14">
        <f t="shared" si="1"/>
        <v>2555575.9199227449</v>
      </c>
      <c r="I18" s="14">
        <f t="shared" si="6"/>
        <v>2917649.7563926717</v>
      </c>
      <c r="J18" s="14">
        <f t="shared" si="2"/>
        <v>2555575.9199227449</v>
      </c>
      <c r="K18" s="14">
        <f t="shared" si="3"/>
        <v>-362073.83646992687</v>
      </c>
      <c r="L18" s="13">
        <f t="shared" si="7"/>
        <v>0</v>
      </c>
      <c r="M18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2022-10-30T08:21:21Z</dcterms:modified>
</cp:coreProperties>
</file>