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1038" i="1" l="1"/>
  <c r="T1038" i="1"/>
  <c r="S1038" i="1"/>
  <c r="R1038" i="1"/>
  <c r="Q1038" i="1"/>
  <c r="P1038" i="1"/>
  <c r="I1038" i="1"/>
  <c r="H1038" i="1"/>
  <c r="U1037" i="1"/>
  <c r="T1037" i="1"/>
  <c r="S1037" i="1"/>
  <c r="R1037" i="1"/>
  <c r="Q1037" i="1"/>
  <c r="P1037" i="1"/>
  <c r="I1037" i="1"/>
  <c r="H1037" i="1"/>
  <c r="U1036" i="1"/>
  <c r="T1036" i="1"/>
  <c r="S1036" i="1"/>
  <c r="R1036" i="1"/>
  <c r="Q1036" i="1"/>
  <c r="P1036" i="1"/>
  <c r="I1036" i="1"/>
  <c r="H1036" i="1"/>
  <c r="U1035" i="1"/>
  <c r="T1035" i="1"/>
  <c r="S1035" i="1"/>
  <c r="R1035" i="1"/>
  <c r="Q1035" i="1"/>
  <c r="P1035" i="1"/>
  <c r="I1035" i="1"/>
  <c r="H1035" i="1"/>
  <c r="U1034" i="1"/>
  <c r="T1034" i="1"/>
  <c r="S1034" i="1"/>
  <c r="R1034" i="1"/>
  <c r="Q1034" i="1"/>
  <c r="P1034" i="1"/>
  <c r="I1034" i="1"/>
  <c r="H1034" i="1"/>
  <c r="U1033" i="1"/>
  <c r="T1033" i="1"/>
  <c r="S1033" i="1"/>
  <c r="R1033" i="1"/>
  <c r="Q1033" i="1"/>
  <c r="P1033" i="1"/>
  <c r="I1033" i="1"/>
  <c r="H1033" i="1"/>
  <c r="U1032" i="1"/>
  <c r="T1032" i="1"/>
  <c r="S1032" i="1"/>
  <c r="R1032" i="1"/>
  <c r="Q1032" i="1"/>
  <c r="P1032" i="1"/>
  <c r="I1032" i="1"/>
  <c r="H1032" i="1"/>
  <c r="U1031" i="1"/>
  <c r="T1031" i="1"/>
  <c r="S1031" i="1"/>
  <c r="R1031" i="1"/>
  <c r="Q1031" i="1"/>
  <c r="P1031" i="1"/>
  <c r="I1031" i="1"/>
  <c r="H1031" i="1"/>
  <c r="U1030" i="1"/>
  <c r="T1030" i="1"/>
  <c r="S1030" i="1"/>
  <c r="R1030" i="1"/>
  <c r="Q1030" i="1"/>
  <c r="P1030" i="1"/>
  <c r="I1030" i="1"/>
  <c r="H1030" i="1"/>
  <c r="U1029" i="1"/>
  <c r="T1029" i="1"/>
  <c r="S1029" i="1"/>
  <c r="R1029" i="1"/>
  <c r="Q1029" i="1"/>
  <c r="P1029" i="1"/>
  <c r="I1029" i="1"/>
  <c r="H1029" i="1"/>
  <c r="U1028" i="1"/>
  <c r="T1028" i="1"/>
  <c r="S1028" i="1"/>
  <c r="R1028" i="1"/>
  <c r="Q1028" i="1"/>
  <c r="P1028" i="1"/>
  <c r="I1028" i="1"/>
  <c r="H1028" i="1"/>
  <c r="U1027" i="1"/>
  <c r="T1027" i="1"/>
  <c r="S1027" i="1"/>
  <c r="R1027" i="1"/>
  <c r="Q1027" i="1"/>
  <c r="P1027" i="1"/>
  <c r="I1027" i="1"/>
  <c r="H1027" i="1"/>
  <c r="U1026" i="1"/>
  <c r="T1026" i="1"/>
  <c r="S1026" i="1"/>
  <c r="R1026" i="1"/>
  <c r="Q1026" i="1"/>
  <c r="P1026" i="1"/>
  <c r="I1026" i="1"/>
  <c r="H1026" i="1"/>
  <c r="U1025" i="1"/>
  <c r="T1025" i="1"/>
  <c r="S1025" i="1"/>
  <c r="R1025" i="1"/>
  <c r="Q1025" i="1"/>
  <c r="P1025" i="1"/>
  <c r="I1025" i="1"/>
  <c r="H1025" i="1"/>
  <c r="U1024" i="1"/>
  <c r="T1024" i="1"/>
  <c r="S1024" i="1"/>
  <c r="R1024" i="1"/>
  <c r="Q1024" i="1"/>
  <c r="P1024" i="1"/>
  <c r="I1024" i="1"/>
  <c r="H1024" i="1"/>
  <c r="U1023" i="1"/>
  <c r="T1023" i="1"/>
  <c r="S1023" i="1"/>
  <c r="R1023" i="1"/>
  <c r="Q1023" i="1"/>
  <c r="P1023" i="1"/>
  <c r="I1023" i="1"/>
  <c r="H1023" i="1"/>
  <c r="U1022" i="1"/>
  <c r="T1022" i="1"/>
  <c r="S1022" i="1"/>
  <c r="R1022" i="1"/>
  <c r="Q1022" i="1"/>
  <c r="P1022" i="1"/>
  <c r="I1022" i="1"/>
  <c r="H1022" i="1"/>
  <c r="U1021" i="1"/>
  <c r="T1021" i="1"/>
  <c r="S1021" i="1"/>
  <c r="R1021" i="1"/>
  <c r="Q1021" i="1"/>
  <c r="P1021" i="1"/>
  <c r="I1021" i="1"/>
  <c r="H1021" i="1"/>
  <c r="U1020" i="1"/>
  <c r="T1020" i="1"/>
  <c r="S1020" i="1"/>
  <c r="R1020" i="1"/>
  <c r="Q1020" i="1"/>
  <c r="P1020" i="1"/>
  <c r="I1020" i="1"/>
  <c r="H1020" i="1"/>
  <c r="U1019" i="1"/>
  <c r="T1019" i="1"/>
  <c r="S1019" i="1"/>
  <c r="R1019" i="1"/>
  <c r="Q1019" i="1"/>
  <c r="P1019" i="1"/>
  <c r="I1019" i="1"/>
  <c r="H1019" i="1"/>
  <c r="U1018" i="1"/>
  <c r="T1018" i="1"/>
  <c r="S1018" i="1"/>
  <c r="R1018" i="1"/>
  <c r="Q1018" i="1"/>
  <c r="P1018" i="1"/>
  <c r="I1018" i="1"/>
  <c r="H1018" i="1"/>
  <c r="O1038" i="1"/>
  <c r="N1038" i="1"/>
  <c r="O1037" i="1"/>
  <c r="N1037" i="1"/>
  <c r="O1036" i="1"/>
  <c r="N1036" i="1"/>
  <c r="O1035" i="1"/>
  <c r="N1035" i="1"/>
  <c r="O1034" i="1"/>
  <c r="N1034" i="1"/>
  <c r="O1033" i="1"/>
  <c r="N1033" i="1"/>
  <c r="O1032" i="1"/>
  <c r="N1032" i="1"/>
  <c r="O1031" i="1"/>
  <c r="N1031" i="1"/>
  <c r="O1030" i="1"/>
  <c r="N1030" i="1"/>
  <c r="O1029" i="1"/>
  <c r="N1029" i="1"/>
  <c r="O1028" i="1"/>
  <c r="N1028" i="1"/>
  <c r="O1027" i="1"/>
  <c r="N1027" i="1"/>
  <c r="O1026" i="1"/>
  <c r="N1026" i="1"/>
  <c r="O1025" i="1"/>
  <c r="N1025" i="1"/>
  <c r="O1024" i="1"/>
  <c r="N1024" i="1"/>
  <c r="O1023" i="1"/>
  <c r="N1023" i="1"/>
  <c r="O1022" i="1"/>
  <c r="N1022" i="1"/>
  <c r="O1021" i="1"/>
  <c r="N1021" i="1"/>
  <c r="O1020" i="1"/>
  <c r="N1020" i="1"/>
  <c r="O1019" i="1"/>
  <c r="N1019" i="1"/>
  <c r="O1018" i="1"/>
  <c r="N1018" i="1"/>
  <c r="O1017" i="1"/>
  <c r="N1017" i="1"/>
  <c r="U1017" i="1" l="1"/>
  <c r="T1017" i="1"/>
  <c r="S1017" i="1"/>
  <c r="R1017" i="1"/>
  <c r="Q1017" i="1"/>
  <c r="P1017" i="1"/>
  <c r="I1017" i="1"/>
  <c r="H1017" i="1"/>
  <c r="U1016" i="1" l="1"/>
  <c r="T1016" i="1"/>
  <c r="S1016" i="1"/>
  <c r="R1016" i="1"/>
  <c r="Q1016" i="1"/>
  <c r="P1016" i="1"/>
  <c r="I1016" i="1"/>
  <c r="H1016" i="1"/>
  <c r="U1015" i="1"/>
  <c r="T1015" i="1"/>
  <c r="S1015" i="1"/>
  <c r="R1015" i="1"/>
  <c r="Q1015" i="1"/>
  <c r="P1015" i="1"/>
  <c r="I1015" i="1"/>
  <c r="H1015" i="1"/>
  <c r="U1014" i="1"/>
  <c r="T1014" i="1"/>
  <c r="S1014" i="1"/>
  <c r="R1014" i="1"/>
  <c r="Q1014" i="1"/>
  <c r="P1014" i="1"/>
  <c r="I1014" i="1"/>
  <c r="H1014" i="1"/>
  <c r="U1013" i="1"/>
  <c r="T1013" i="1"/>
  <c r="S1013" i="1"/>
  <c r="R1013" i="1"/>
  <c r="Q1013" i="1"/>
  <c r="P1013" i="1"/>
  <c r="I1013" i="1"/>
  <c r="H1013" i="1"/>
  <c r="U1012" i="1"/>
  <c r="T1012" i="1"/>
  <c r="S1012" i="1"/>
  <c r="R1012" i="1"/>
  <c r="Q1012" i="1"/>
  <c r="P1012" i="1"/>
  <c r="I1012" i="1"/>
  <c r="H1012" i="1"/>
  <c r="U1011" i="1"/>
  <c r="T1011" i="1"/>
  <c r="S1011" i="1"/>
  <c r="R1011" i="1"/>
  <c r="Q1011" i="1"/>
  <c r="P1011" i="1"/>
  <c r="I1011" i="1"/>
  <c r="H1011" i="1"/>
  <c r="U1010" i="1"/>
  <c r="T1010" i="1"/>
  <c r="S1010" i="1"/>
  <c r="R1010" i="1"/>
  <c r="Q1010" i="1"/>
  <c r="P1010" i="1"/>
  <c r="I1010" i="1"/>
  <c r="H1010" i="1"/>
  <c r="U1009" i="1"/>
  <c r="T1009" i="1"/>
  <c r="S1009" i="1"/>
  <c r="R1009" i="1"/>
  <c r="Q1009" i="1"/>
  <c r="P1009" i="1"/>
  <c r="I1009" i="1"/>
  <c r="H1009" i="1"/>
  <c r="U1008" i="1"/>
  <c r="T1008" i="1"/>
  <c r="S1008" i="1"/>
  <c r="R1008" i="1"/>
  <c r="Q1008" i="1"/>
  <c r="P1008" i="1"/>
  <c r="I1008" i="1"/>
  <c r="H1008" i="1"/>
  <c r="U1007" i="1"/>
  <c r="T1007" i="1"/>
  <c r="S1007" i="1"/>
  <c r="R1007" i="1"/>
  <c r="Q1007" i="1"/>
  <c r="P1007" i="1"/>
  <c r="I1007" i="1"/>
  <c r="H1007" i="1"/>
  <c r="U1006" i="1"/>
  <c r="T1006" i="1"/>
  <c r="S1006" i="1"/>
  <c r="R1006" i="1"/>
  <c r="Q1006" i="1"/>
  <c r="P1006" i="1"/>
  <c r="I1006" i="1"/>
  <c r="H1006" i="1"/>
  <c r="U1005" i="1"/>
  <c r="T1005" i="1"/>
  <c r="S1005" i="1"/>
  <c r="R1005" i="1"/>
  <c r="Q1005" i="1"/>
  <c r="P1005" i="1"/>
  <c r="I1005" i="1"/>
  <c r="H1005" i="1"/>
  <c r="U1004" i="1"/>
  <c r="T1004" i="1"/>
  <c r="S1004" i="1"/>
  <c r="R1004" i="1"/>
  <c r="Q1004" i="1"/>
  <c r="P1004" i="1"/>
  <c r="I1004" i="1"/>
  <c r="H1004" i="1"/>
  <c r="U1003" i="1"/>
  <c r="T1003" i="1"/>
  <c r="S1003" i="1"/>
  <c r="R1003" i="1"/>
  <c r="Q1003" i="1"/>
  <c r="P1003" i="1"/>
  <c r="I1003" i="1"/>
  <c r="H1003" i="1"/>
  <c r="U1002" i="1"/>
  <c r="T1002" i="1"/>
  <c r="S1002" i="1"/>
  <c r="R1002" i="1"/>
  <c r="Q1002" i="1"/>
  <c r="P1002" i="1"/>
  <c r="I1002" i="1"/>
  <c r="H1002" i="1"/>
  <c r="U1001" i="1"/>
  <c r="T1001" i="1"/>
  <c r="S1001" i="1"/>
  <c r="R1001" i="1"/>
  <c r="Q1001" i="1"/>
  <c r="P1001" i="1"/>
  <c r="I1001" i="1"/>
  <c r="H1001" i="1"/>
  <c r="U1000" i="1"/>
  <c r="T1000" i="1"/>
  <c r="S1000" i="1"/>
  <c r="R1000" i="1"/>
  <c r="Q1000" i="1"/>
  <c r="P1000" i="1"/>
  <c r="I1000" i="1"/>
  <c r="H1000" i="1"/>
  <c r="U999" i="1"/>
  <c r="T999" i="1"/>
  <c r="S999" i="1"/>
  <c r="R999" i="1"/>
  <c r="Q999" i="1"/>
  <c r="P999" i="1"/>
  <c r="I999" i="1"/>
  <c r="H999" i="1"/>
  <c r="U998" i="1"/>
  <c r="T998" i="1"/>
  <c r="S998" i="1"/>
  <c r="R998" i="1"/>
  <c r="Q998" i="1"/>
  <c r="P998" i="1"/>
  <c r="I998" i="1"/>
  <c r="H998" i="1"/>
  <c r="U997" i="1"/>
  <c r="T997" i="1"/>
  <c r="S997" i="1"/>
  <c r="R997" i="1"/>
  <c r="Q997" i="1"/>
  <c r="P997" i="1"/>
  <c r="I997" i="1"/>
  <c r="H997" i="1"/>
  <c r="O996" i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N996" i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U996" i="1" l="1"/>
  <c r="T996" i="1"/>
  <c r="S996" i="1"/>
  <c r="R996" i="1"/>
  <c r="Q996" i="1"/>
  <c r="P996" i="1"/>
  <c r="I996" i="1"/>
  <c r="H996" i="1"/>
  <c r="U995" i="1" l="1"/>
  <c r="T995" i="1"/>
  <c r="S995" i="1"/>
  <c r="R995" i="1"/>
  <c r="Q995" i="1"/>
  <c r="P995" i="1"/>
  <c r="I995" i="1"/>
  <c r="H995" i="1"/>
  <c r="U994" i="1"/>
  <c r="T994" i="1"/>
  <c r="S994" i="1"/>
  <c r="R994" i="1"/>
  <c r="Q994" i="1"/>
  <c r="P994" i="1"/>
  <c r="I994" i="1"/>
  <c r="H994" i="1"/>
  <c r="U993" i="1"/>
  <c r="T993" i="1"/>
  <c r="S993" i="1"/>
  <c r="R993" i="1"/>
  <c r="Q993" i="1"/>
  <c r="P993" i="1"/>
  <c r="I993" i="1"/>
  <c r="H993" i="1"/>
  <c r="U992" i="1"/>
  <c r="T992" i="1"/>
  <c r="S992" i="1"/>
  <c r="R992" i="1"/>
  <c r="Q992" i="1"/>
  <c r="P992" i="1"/>
  <c r="I992" i="1"/>
  <c r="H992" i="1"/>
  <c r="U991" i="1"/>
  <c r="T991" i="1"/>
  <c r="S991" i="1"/>
  <c r="R991" i="1"/>
  <c r="Q991" i="1"/>
  <c r="P991" i="1"/>
  <c r="I991" i="1"/>
  <c r="H991" i="1"/>
  <c r="U990" i="1"/>
  <c r="T990" i="1"/>
  <c r="S990" i="1"/>
  <c r="R990" i="1"/>
  <c r="Q990" i="1"/>
  <c r="P990" i="1"/>
  <c r="I990" i="1"/>
  <c r="H990" i="1"/>
  <c r="U989" i="1"/>
  <c r="T989" i="1"/>
  <c r="S989" i="1"/>
  <c r="R989" i="1"/>
  <c r="Q989" i="1"/>
  <c r="P989" i="1"/>
  <c r="I989" i="1"/>
  <c r="H989" i="1"/>
  <c r="U988" i="1"/>
  <c r="T988" i="1"/>
  <c r="S988" i="1"/>
  <c r="R988" i="1"/>
  <c r="Q988" i="1"/>
  <c r="P988" i="1"/>
  <c r="I988" i="1"/>
  <c r="H988" i="1"/>
  <c r="U987" i="1"/>
  <c r="T987" i="1"/>
  <c r="S987" i="1"/>
  <c r="R987" i="1"/>
  <c r="Q987" i="1"/>
  <c r="P987" i="1"/>
  <c r="I987" i="1"/>
  <c r="H987" i="1"/>
  <c r="U986" i="1"/>
  <c r="T986" i="1"/>
  <c r="S986" i="1"/>
  <c r="R986" i="1"/>
  <c r="Q986" i="1"/>
  <c r="P986" i="1"/>
  <c r="I986" i="1"/>
  <c r="H986" i="1"/>
  <c r="U985" i="1"/>
  <c r="T985" i="1"/>
  <c r="S985" i="1"/>
  <c r="R985" i="1"/>
  <c r="Q985" i="1"/>
  <c r="P985" i="1"/>
  <c r="I985" i="1"/>
  <c r="H985" i="1"/>
  <c r="U984" i="1"/>
  <c r="T984" i="1"/>
  <c r="S984" i="1"/>
  <c r="R984" i="1"/>
  <c r="Q984" i="1"/>
  <c r="P984" i="1"/>
  <c r="I984" i="1"/>
  <c r="H984" i="1"/>
  <c r="U983" i="1"/>
  <c r="T983" i="1"/>
  <c r="S983" i="1"/>
  <c r="R983" i="1"/>
  <c r="Q983" i="1"/>
  <c r="P983" i="1"/>
  <c r="I983" i="1"/>
  <c r="H983" i="1"/>
  <c r="U982" i="1"/>
  <c r="T982" i="1"/>
  <c r="S982" i="1"/>
  <c r="R982" i="1"/>
  <c r="Q982" i="1"/>
  <c r="P982" i="1"/>
  <c r="I982" i="1"/>
  <c r="H982" i="1"/>
  <c r="U981" i="1"/>
  <c r="T981" i="1"/>
  <c r="S981" i="1"/>
  <c r="R981" i="1"/>
  <c r="Q981" i="1"/>
  <c r="P981" i="1"/>
  <c r="I981" i="1"/>
  <c r="H981" i="1"/>
  <c r="U980" i="1"/>
  <c r="T980" i="1"/>
  <c r="S980" i="1"/>
  <c r="R980" i="1"/>
  <c r="Q980" i="1"/>
  <c r="P980" i="1"/>
  <c r="I980" i="1"/>
  <c r="H980" i="1"/>
  <c r="U979" i="1"/>
  <c r="T979" i="1"/>
  <c r="S979" i="1"/>
  <c r="R979" i="1"/>
  <c r="Q979" i="1"/>
  <c r="P979" i="1"/>
  <c r="I979" i="1"/>
  <c r="H979" i="1"/>
  <c r="U978" i="1"/>
  <c r="T978" i="1"/>
  <c r="S978" i="1"/>
  <c r="R978" i="1"/>
  <c r="Q978" i="1"/>
  <c r="P978" i="1"/>
  <c r="I978" i="1"/>
  <c r="H978" i="1"/>
  <c r="U977" i="1"/>
  <c r="T977" i="1"/>
  <c r="S977" i="1"/>
  <c r="R977" i="1"/>
  <c r="Q977" i="1"/>
  <c r="P977" i="1"/>
  <c r="I977" i="1"/>
  <c r="H977" i="1"/>
  <c r="U976" i="1"/>
  <c r="T976" i="1"/>
  <c r="S976" i="1"/>
  <c r="R976" i="1"/>
  <c r="Q976" i="1"/>
  <c r="P976" i="1"/>
  <c r="I976" i="1"/>
  <c r="H976" i="1"/>
  <c r="U975" i="1"/>
  <c r="T975" i="1"/>
  <c r="S975" i="1"/>
  <c r="R975" i="1"/>
  <c r="Q975" i="1"/>
  <c r="P975" i="1"/>
  <c r="I975" i="1"/>
  <c r="H975" i="1"/>
  <c r="U974" i="1"/>
  <c r="T974" i="1"/>
  <c r="S974" i="1"/>
  <c r="R974" i="1"/>
  <c r="Q974" i="1"/>
  <c r="P974" i="1"/>
  <c r="I974" i="1"/>
  <c r="H974" i="1"/>
  <c r="O973" i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N973" i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U973" i="1" l="1"/>
  <c r="T973" i="1"/>
  <c r="S973" i="1"/>
  <c r="R973" i="1"/>
  <c r="Q973" i="1"/>
  <c r="P973" i="1"/>
  <c r="I973" i="1"/>
  <c r="H973" i="1"/>
  <c r="P972" i="1" l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O953" i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N953" i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S967" i="1" l="1"/>
  <c r="T967" i="1" s="1"/>
  <c r="Q967" i="1"/>
  <c r="R967" i="1" s="1"/>
  <c r="U967" i="1" s="1"/>
  <c r="S968" i="1"/>
  <c r="T968" i="1" s="1"/>
  <c r="Q968" i="1"/>
  <c r="R968" i="1" s="1"/>
  <c r="U968" i="1" s="1"/>
  <c r="S969" i="1"/>
  <c r="T969" i="1" s="1"/>
  <c r="Q969" i="1"/>
  <c r="R969" i="1" s="1"/>
  <c r="U969" i="1" s="1"/>
  <c r="S970" i="1"/>
  <c r="T970" i="1" s="1"/>
  <c r="Q970" i="1"/>
  <c r="S971" i="1"/>
  <c r="T971" i="1" s="1"/>
  <c r="Q971" i="1"/>
  <c r="S972" i="1"/>
  <c r="T972" i="1" s="1"/>
  <c r="Q972" i="1"/>
  <c r="R971" i="1"/>
  <c r="U971" i="1" s="1"/>
  <c r="R970" i="1"/>
  <c r="R972" i="1"/>
  <c r="U972" i="1" s="1"/>
  <c r="P953" i="1"/>
  <c r="U970" i="1" l="1"/>
  <c r="S966" i="1"/>
  <c r="T966" i="1" s="1"/>
  <c r="Q966" i="1"/>
  <c r="R966" i="1" s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S952" i="1" s="1"/>
  <c r="T952" i="1" s="1"/>
  <c r="P938" i="1"/>
  <c r="S951" i="1" s="1"/>
  <c r="T951" i="1" s="1"/>
  <c r="P937" i="1"/>
  <c r="S950" i="1" s="1"/>
  <c r="T950" i="1" s="1"/>
  <c r="P936" i="1"/>
  <c r="S949" i="1" s="1"/>
  <c r="T949" i="1" s="1"/>
  <c r="P935" i="1"/>
  <c r="S948" i="1" s="1"/>
  <c r="T948" i="1" s="1"/>
  <c r="O934" i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N934" i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S953" i="1" l="1"/>
  <c r="T953" i="1" s="1"/>
  <c r="Q953" i="1"/>
  <c r="R953" i="1" s="1"/>
  <c r="S954" i="1"/>
  <c r="T954" i="1" s="1"/>
  <c r="Q954" i="1"/>
  <c r="R954" i="1" s="1"/>
  <c r="U954" i="1" s="1"/>
  <c r="S955" i="1"/>
  <c r="T955" i="1" s="1"/>
  <c r="Q955" i="1"/>
  <c r="R955" i="1" s="1"/>
  <c r="S956" i="1"/>
  <c r="T956" i="1" s="1"/>
  <c r="Q956" i="1"/>
  <c r="R956" i="1" s="1"/>
  <c r="U956" i="1" s="1"/>
  <c r="S957" i="1"/>
  <c r="T957" i="1" s="1"/>
  <c r="Q957" i="1"/>
  <c r="R957" i="1" s="1"/>
  <c r="S958" i="1"/>
  <c r="T958" i="1" s="1"/>
  <c r="Q958" i="1"/>
  <c r="R958" i="1" s="1"/>
  <c r="U958" i="1" s="1"/>
  <c r="S959" i="1"/>
  <c r="T959" i="1" s="1"/>
  <c r="Q959" i="1"/>
  <c r="R959" i="1" s="1"/>
  <c r="S960" i="1"/>
  <c r="T960" i="1" s="1"/>
  <c r="Q960" i="1"/>
  <c r="R960" i="1" s="1"/>
  <c r="U960" i="1" s="1"/>
  <c r="S961" i="1"/>
  <c r="T961" i="1" s="1"/>
  <c r="Q961" i="1"/>
  <c r="R961" i="1" s="1"/>
  <c r="S962" i="1"/>
  <c r="T962" i="1" s="1"/>
  <c r="Q962" i="1"/>
  <c r="R962" i="1" s="1"/>
  <c r="U962" i="1" s="1"/>
  <c r="S963" i="1"/>
  <c r="T963" i="1" s="1"/>
  <c r="Q963" i="1"/>
  <c r="R963" i="1" s="1"/>
  <c r="S964" i="1"/>
  <c r="T964" i="1" s="1"/>
  <c r="Q964" i="1"/>
  <c r="R964" i="1" s="1"/>
  <c r="U964" i="1" s="1"/>
  <c r="S965" i="1"/>
  <c r="T965" i="1" s="1"/>
  <c r="Q965" i="1"/>
  <c r="R965" i="1" s="1"/>
  <c r="Q948" i="1"/>
  <c r="R948" i="1" s="1"/>
  <c r="U948" i="1" s="1"/>
  <c r="Q949" i="1"/>
  <c r="R949" i="1" s="1"/>
  <c r="U949" i="1" s="1"/>
  <c r="Q950" i="1"/>
  <c r="R950" i="1" s="1"/>
  <c r="U950" i="1" s="1"/>
  <c r="Q951" i="1"/>
  <c r="R951" i="1" s="1"/>
  <c r="U951" i="1" s="1"/>
  <c r="Q952" i="1"/>
  <c r="R952" i="1" s="1"/>
  <c r="U952" i="1" s="1"/>
  <c r="U966" i="1"/>
  <c r="P934" i="1"/>
  <c r="S947" i="1" l="1"/>
  <c r="T947" i="1" s="1"/>
  <c r="Q947" i="1"/>
  <c r="R947" i="1" s="1"/>
  <c r="U965" i="1"/>
  <c r="U963" i="1"/>
  <c r="U961" i="1"/>
  <c r="U959" i="1"/>
  <c r="U957" i="1"/>
  <c r="U955" i="1"/>
  <c r="U953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S933" i="1" s="1"/>
  <c r="T933" i="1" s="1"/>
  <c r="P919" i="1"/>
  <c r="S932" i="1" s="1"/>
  <c r="T932" i="1" s="1"/>
  <c r="P918" i="1"/>
  <c r="S931" i="1" s="1"/>
  <c r="T931" i="1" s="1"/>
  <c r="P917" i="1"/>
  <c r="S930" i="1" s="1"/>
  <c r="T930" i="1" s="1"/>
  <c r="P916" i="1"/>
  <c r="S929" i="1" s="1"/>
  <c r="T929" i="1" s="1"/>
  <c r="P915" i="1"/>
  <c r="S928" i="1" s="1"/>
  <c r="T928" i="1" s="1"/>
  <c r="P914" i="1"/>
  <c r="S927" i="1" s="1"/>
  <c r="T927" i="1" s="1"/>
  <c r="O913" i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N913" i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S934" i="1" l="1"/>
  <c r="T934" i="1" s="1"/>
  <c r="Q934" i="1"/>
  <c r="R934" i="1" s="1"/>
  <c r="S935" i="1"/>
  <c r="T935" i="1" s="1"/>
  <c r="Q935" i="1"/>
  <c r="R935" i="1" s="1"/>
  <c r="U935" i="1" s="1"/>
  <c r="S936" i="1"/>
  <c r="T936" i="1" s="1"/>
  <c r="Q936" i="1"/>
  <c r="R936" i="1" s="1"/>
  <c r="S937" i="1"/>
  <c r="T937" i="1" s="1"/>
  <c r="Q937" i="1"/>
  <c r="R937" i="1" s="1"/>
  <c r="U937" i="1" s="1"/>
  <c r="S938" i="1"/>
  <c r="T938" i="1" s="1"/>
  <c r="Q938" i="1"/>
  <c r="R938" i="1" s="1"/>
  <c r="S939" i="1"/>
  <c r="T939" i="1" s="1"/>
  <c r="Q939" i="1"/>
  <c r="R939" i="1" s="1"/>
  <c r="U939" i="1" s="1"/>
  <c r="S940" i="1"/>
  <c r="T940" i="1" s="1"/>
  <c r="Q940" i="1"/>
  <c r="R940" i="1" s="1"/>
  <c r="S941" i="1"/>
  <c r="T941" i="1" s="1"/>
  <c r="Q941" i="1"/>
  <c r="R941" i="1" s="1"/>
  <c r="U941" i="1" s="1"/>
  <c r="S942" i="1"/>
  <c r="T942" i="1" s="1"/>
  <c r="Q942" i="1"/>
  <c r="R942" i="1" s="1"/>
  <c r="S943" i="1"/>
  <c r="T943" i="1" s="1"/>
  <c r="Q943" i="1"/>
  <c r="R943" i="1" s="1"/>
  <c r="U943" i="1" s="1"/>
  <c r="S944" i="1"/>
  <c r="T944" i="1" s="1"/>
  <c r="Q944" i="1"/>
  <c r="R944" i="1" s="1"/>
  <c r="S945" i="1"/>
  <c r="T945" i="1" s="1"/>
  <c r="Q945" i="1"/>
  <c r="R945" i="1" s="1"/>
  <c r="U945" i="1" s="1"/>
  <c r="S946" i="1"/>
  <c r="T946" i="1" s="1"/>
  <c r="Q946" i="1"/>
  <c r="R946" i="1" s="1"/>
  <c r="U947" i="1"/>
  <c r="Q927" i="1"/>
  <c r="R927" i="1" s="1"/>
  <c r="U927" i="1" s="1"/>
  <c r="Q928" i="1"/>
  <c r="R928" i="1" s="1"/>
  <c r="U928" i="1" s="1"/>
  <c r="Q929" i="1"/>
  <c r="R929" i="1" s="1"/>
  <c r="U929" i="1" s="1"/>
  <c r="Q930" i="1"/>
  <c r="R930" i="1" s="1"/>
  <c r="U930" i="1" s="1"/>
  <c r="Q931" i="1"/>
  <c r="R931" i="1" s="1"/>
  <c r="U931" i="1" s="1"/>
  <c r="Q932" i="1"/>
  <c r="R932" i="1" s="1"/>
  <c r="U932" i="1" s="1"/>
  <c r="Q933" i="1"/>
  <c r="R933" i="1" s="1"/>
  <c r="U933" i="1" s="1"/>
  <c r="P913" i="1"/>
  <c r="S926" i="1" l="1"/>
  <c r="T926" i="1" s="1"/>
  <c r="Q926" i="1"/>
  <c r="R926" i="1" s="1"/>
  <c r="U946" i="1"/>
  <c r="U944" i="1"/>
  <c r="U942" i="1"/>
  <c r="U940" i="1"/>
  <c r="U938" i="1"/>
  <c r="U936" i="1"/>
  <c r="U934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S912" i="1" s="1"/>
  <c r="T912" i="1" s="1"/>
  <c r="P898" i="1"/>
  <c r="S911" i="1" s="1"/>
  <c r="T911" i="1" s="1"/>
  <c r="P897" i="1"/>
  <c r="S910" i="1" s="1"/>
  <c r="T910" i="1" s="1"/>
  <c r="P896" i="1"/>
  <c r="S909" i="1" s="1"/>
  <c r="T909" i="1" s="1"/>
  <c r="P895" i="1"/>
  <c r="S908" i="1" s="1"/>
  <c r="T908" i="1" s="1"/>
  <c r="P894" i="1"/>
  <c r="S907" i="1" s="1"/>
  <c r="T907" i="1" s="1"/>
  <c r="P893" i="1"/>
  <c r="S906" i="1" s="1"/>
  <c r="T906" i="1" s="1"/>
  <c r="O892" i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N892" i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S913" i="1" l="1"/>
  <c r="T913" i="1" s="1"/>
  <c r="Q913" i="1"/>
  <c r="R913" i="1" s="1"/>
  <c r="S914" i="1"/>
  <c r="T914" i="1" s="1"/>
  <c r="Q914" i="1"/>
  <c r="R914" i="1" s="1"/>
  <c r="U914" i="1" s="1"/>
  <c r="S915" i="1"/>
  <c r="T915" i="1" s="1"/>
  <c r="Q915" i="1"/>
  <c r="R915" i="1" s="1"/>
  <c r="S916" i="1"/>
  <c r="T916" i="1" s="1"/>
  <c r="Q916" i="1"/>
  <c r="R916" i="1" s="1"/>
  <c r="U916" i="1" s="1"/>
  <c r="S917" i="1"/>
  <c r="T917" i="1" s="1"/>
  <c r="Q917" i="1"/>
  <c r="R917" i="1" s="1"/>
  <c r="S918" i="1"/>
  <c r="T918" i="1" s="1"/>
  <c r="Q918" i="1"/>
  <c r="R918" i="1" s="1"/>
  <c r="U918" i="1" s="1"/>
  <c r="S919" i="1"/>
  <c r="T919" i="1" s="1"/>
  <c r="Q919" i="1"/>
  <c r="R919" i="1" s="1"/>
  <c r="S920" i="1"/>
  <c r="T920" i="1" s="1"/>
  <c r="Q920" i="1"/>
  <c r="R920" i="1" s="1"/>
  <c r="U920" i="1" s="1"/>
  <c r="S921" i="1"/>
  <c r="T921" i="1" s="1"/>
  <c r="Q921" i="1"/>
  <c r="R921" i="1" s="1"/>
  <c r="S922" i="1"/>
  <c r="T922" i="1" s="1"/>
  <c r="Q922" i="1"/>
  <c r="R922" i="1" s="1"/>
  <c r="U922" i="1" s="1"/>
  <c r="S923" i="1"/>
  <c r="T923" i="1" s="1"/>
  <c r="Q923" i="1"/>
  <c r="R923" i="1" s="1"/>
  <c r="S924" i="1"/>
  <c r="T924" i="1" s="1"/>
  <c r="Q924" i="1"/>
  <c r="R924" i="1" s="1"/>
  <c r="U924" i="1" s="1"/>
  <c r="S925" i="1"/>
  <c r="T925" i="1" s="1"/>
  <c r="Q925" i="1"/>
  <c r="R925" i="1" s="1"/>
  <c r="Q906" i="1"/>
  <c r="R906" i="1" s="1"/>
  <c r="U906" i="1" s="1"/>
  <c r="Q907" i="1"/>
  <c r="R907" i="1" s="1"/>
  <c r="U907" i="1" s="1"/>
  <c r="Q908" i="1"/>
  <c r="R908" i="1" s="1"/>
  <c r="U908" i="1" s="1"/>
  <c r="Q909" i="1"/>
  <c r="R909" i="1" s="1"/>
  <c r="U909" i="1" s="1"/>
  <c r="Q910" i="1"/>
  <c r="R910" i="1" s="1"/>
  <c r="U910" i="1" s="1"/>
  <c r="Q911" i="1"/>
  <c r="R911" i="1" s="1"/>
  <c r="U911" i="1" s="1"/>
  <c r="Q912" i="1"/>
  <c r="R912" i="1" s="1"/>
  <c r="U912" i="1" s="1"/>
  <c r="U926" i="1"/>
  <c r="P892" i="1"/>
  <c r="S905" i="1" l="1"/>
  <c r="T905" i="1" s="1"/>
  <c r="Q905" i="1"/>
  <c r="R905" i="1" s="1"/>
  <c r="U925" i="1"/>
  <c r="U923" i="1"/>
  <c r="U921" i="1"/>
  <c r="U919" i="1"/>
  <c r="U917" i="1"/>
  <c r="U915" i="1"/>
  <c r="U913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S891" i="1" s="1"/>
  <c r="T891" i="1" s="1"/>
  <c r="P877" i="1"/>
  <c r="S890" i="1" s="1"/>
  <c r="T890" i="1" s="1"/>
  <c r="P876" i="1"/>
  <c r="S889" i="1" s="1"/>
  <c r="T889" i="1" s="1"/>
  <c r="P875" i="1"/>
  <c r="S888" i="1" s="1"/>
  <c r="T888" i="1" s="1"/>
  <c r="O874" i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N874" i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S892" i="1" l="1"/>
  <c r="T892" i="1" s="1"/>
  <c r="Q892" i="1"/>
  <c r="R892" i="1" s="1"/>
  <c r="U892" i="1" s="1"/>
  <c r="S893" i="1"/>
  <c r="T893" i="1" s="1"/>
  <c r="Q893" i="1"/>
  <c r="R893" i="1" s="1"/>
  <c r="S894" i="1"/>
  <c r="T894" i="1" s="1"/>
  <c r="Q894" i="1"/>
  <c r="R894" i="1" s="1"/>
  <c r="U894" i="1" s="1"/>
  <c r="S895" i="1"/>
  <c r="T895" i="1" s="1"/>
  <c r="Q895" i="1"/>
  <c r="R895" i="1" s="1"/>
  <c r="S896" i="1"/>
  <c r="T896" i="1" s="1"/>
  <c r="Q896" i="1"/>
  <c r="R896" i="1" s="1"/>
  <c r="U896" i="1" s="1"/>
  <c r="S897" i="1"/>
  <c r="T897" i="1" s="1"/>
  <c r="Q897" i="1"/>
  <c r="R897" i="1" s="1"/>
  <c r="S898" i="1"/>
  <c r="T898" i="1" s="1"/>
  <c r="Q898" i="1"/>
  <c r="R898" i="1" s="1"/>
  <c r="U898" i="1" s="1"/>
  <c r="S899" i="1"/>
  <c r="T899" i="1" s="1"/>
  <c r="Q899" i="1"/>
  <c r="R899" i="1" s="1"/>
  <c r="S900" i="1"/>
  <c r="T900" i="1" s="1"/>
  <c r="Q900" i="1"/>
  <c r="R900" i="1" s="1"/>
  <c r="U900" i="1" s="1"/>
  <c r="S901" i="1"/>
  <c r="T901" i="1" s="1"/>
  <c r="Q901" i="1"/>
  <c r="R901" i="1" s="1"/>
  <c r="S902" i="1"/>
  <c r="T902" i="1" s="1"/>
  <c r="Q902" i="1"/>
  <c r="R902" i="1" s="1"/>
  <c r="U902" i="1" s="1"/>
  <c r="S903" i="1"/>
  <c r="T903" i="1" s="1"/>
  <c r="Q903" i="1"/>
  <c r="R903" i="1" s="1"/>
  <c r="S904" i="1"/>
  <c r="T904" i="1" s="1"/>
  <c r="Q904" i="1"/>
  <c r="R904" i="1" s="1"/>
  <c r="U904" i="1" s="1"/>
  <c r="Q888" i="1"/>
  <c r="R888" i="1" s="1"/>
  <c r="U888" i="1" s="1"/>
  <c r="Q889" i="1"/>
  <c r="R889" i="1" s="1"/>
  <c r="U889" i="1" s="1"/>
  <c r="Q890" i="1"/>
  <c r="R890" i="1" s="1"/>
  <c r="U890" i="1" s="1"/>
  <c r="Q891" i="1"/>
  <c r="R891" i="1" s="1"/>
  <c r="U891" i="1" s="1"/>
  <c r="U905" i="1"/>
  <c r="P874" i="1"/>
  <c r="S887" i="1" l="1"/>
  <c r="T887" i="1" s="1"/>
  <c r="Q887" i="1"/>
  <c r="R887" i="1" s="1"/>
  <c r="U887" i="1" s="1"/>
  <c r="U903" i="1"/>
  <c r="U901" i="1"/>
  <c r="U899" i="1"/>
  <c r="U897" i="1"/>
  <c r="U895" i="1"/>
  <c r="U893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O856" i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N856" i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Q870" i="1" l="1"/>
  <c r="S870" i="1"/>
  <c r="T870" i="1" s="1"/>
  <c r="Q871" i="1"/>
  <c r="S871" i="1"/>
  <c r="T871" i="1" s="1"/>
  <c r="Q872" i="1"/>
  <c r="S872" i="1"/>
  <c r="T872" i="1" s="1"/>
  <c r="Q873" i="1"/>
  <c r="S873" i="1"/>
  <c r="T873" i="1" s="1"/>
  <c r="S874" i="1"/>
  <c r="T874" i="1" s="1"/>
  <c r="Q874" i="1"/>
  <c r="R874" i="1" s="1"/>
  <c r="U874" i="1" s="1"/>
  <c r="S875" i="1"/>
  <c r="T875" i="1" s="1"/>
  <c r="Q875" i="1"/>
  <c r="R875" i="1" s="1"/>
  <c r="S876" i="1"/>
  <c r="T876" i="1" s="1"/>
  <c r="Q876" i="1"/>
  <c r="R876" i="1" s="1"/>
  <c r="U876" i="1" s="1"/>
  <c r="S877" i="1"/>
  <c r="T877" i="1" s="1"/>
  <c r="Q877" i="1"/>
  <c r="R877" i="1" s="1"/>
  <c r="S878" i="1"/>
  <c r="T878" i="1" s="1"/>
  <c r="Q878" i="1"/>
  <c r="R878" i="1" s="1"/>
  <c r="U878" i="1" s="1"/>
  <c r="S879" i="1"/>
  <c r="T879" i="1" s="1"/>
  <c r="Q879" i="1"/>
  <c r="R879" i="1" s="1"/>
  <c r="S880" i="1"/>
  <c r="T880" i="1" s="1"/>
  <c r="Q880" i="1"/>
  <c r="R880" i="1" s="1"/>
  <c r="U880" i="1" s="1"/>
  <c r="S881" i="1"/>
  <c r="T881" i="1" s="1"/>
  <c r="Q881" i="1"/>
  <c r="R881" i="1" s="1"/>
  <c r="S882" i="1"/>
  <c r="T882" i="1" s="1"/>
  <c r="Q882" i="1"/>
  <c r="R882" i="1" s="1"/>
  <c r="U882" i="1" s="1"/>
  <c r="S883" i="1"/>
  <c r="T883" i="1" s="1"/>
  <c r="Q883" i="1"/>
  <c r="R883" i="1" s="1"/>
  <c r="R870" i="1"/>
  <c r="U870" i="1" s="1"/>
  <c r="S884" i="1"/>
  <c r="T884" i="1" s="1"/>
  <c r="Q884" i="1"/>
  <c r="R884" i="1" s="1"/>
  <c r="U884" i="1" s="1"/>
  <c r="R871" i="1"/>
  <c r="U871" i="1" s="1"/>
  <c r="S885" i="1"/>
  <c r="T885" i="1" s="1"/>
  <c r="Q885" i="1"/>
  <c r="R885" i="1" s="1"/>
  <c r="R872" i="1"/>
  <c r="U872" i="1" s="1"/>
  <c r="S886" i="1"/>
  <c r="T886" i="1" s="1"/>
  <c r="Q886" i="1"/>
  <c r="R886" i="1" s="1"/>
  <c r="U886" i="1" s="1"/>
  <c r="R873" i="1"/>
  <c r="U873" i="1" s="1"/>
  <c r="P856" i="1"/>
  <c r="S869" i="1" l="1"/>
  <c r="T869" i="1" s="1"/>
  <c r="Q869" i="1"/>
  <c r="R869" i="1" s="1"/>
  <c r="U869" i="1" s="1"/>
  <c r="U885" i="1"/>
  <c r="U883" i="1"/>
  <c r="U881" i="1"/>
  <c r="U879" i="1"/>
  <c r="U877" i="1"/>
  <c r="U875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O834" i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N834" i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Q848" i="1" l="1"/>
  <c r="S848" i="1"/>
  <c r="T848" i="1" s="1"/>
  <c r="Q849" i="1"/>
  <c r="S849" i="1"/>
  <c r="T849" i="1" s="1"/>
  <c r="Q850" i="1"/>
  <c r="S850" i="1"/>
  <c r="T850" i="1" s="1"/>
  <c r="Q851" i="1"/>
  <c r="S851" i="1"/>
  <c r="T851" i="1" s="1"/>
  <c r="Q852" i="1"/>
  <c r="S852" i="1"/>
  <c r="T852" i="1" s="1"/>
  <c r="Q853" i="1"/>
  <c r="S853" i="1"/>
  <c r="T853" i="1" s="1"/>
  <c r="Q854" i="1"/>
  <c r="S854" i="1"/>
  <c r="T854" i="1" s="1"/>
  <c r="Q855" i="1"/>
  <c r="S855" i="1"/>
  <c r="T855" i="1" s="1"/>
  <c r="Q856" i="1"/>
  <c r="R856" i="1" s="1"/>
  <c r="S856" i="1"/>
  <c r="T856" i="1" s="1"/>
  <c r="S857" i="1"/>
  <c r="T857" i="1" s="1"/>
  <c r="Q857" i="1"/>
  <c r="R857" i="1" s="1"/>
  <c r="S858" i="1"/>
  <c r="T858" i="1" s="1"/>
  <c r="Q858" i="1"/>
  <c r="R858" i="1" s="1"/>
  <c r="U858" i="1" s="1"/>
  <c r="S859" i="1"/>
  <c r="T859" i="1" s="1"/>
  <c r="Q859" i="1"/>
  <c r="R859" i="1" s="1"/>
  <c r="S860" i="1"/>
  <c r="T860" i="1" s="1"/>
  <c r="Q860" i="1"/>
  <c r="R860" i="1" s="1"/>
  <c r="U860" i="1" s="1"/>
  <c r="S861" i="1"/>
  <c r="T861" i="1" s="1"/>
  <c r="Q861" i="1"/>
  <c r="R861" i="1" s="1"/>
  <c r="R848" i="1"/>
  <c r="U848" i="1" s="1"/>
  <c r="S862" i="1"/>
  <c r="T862" i="1" s="1"/>
  <c r="Q862" i="1"/>
  <c r="R862" i="1" s="1"/>
  <c r="U862" i="1" s="1"/>
  <c r="R849" i="1"/>
  <c r="U849" i="1" s="1"/>
  <c r="S863" i="1"/>
  <c r="T863" i="1" s="1"/>
  <c r="Q863" i="1"/>
  <c r="R863" i="1" s="1"/>
  <c r="R850" i="1"/>
  <c r="U850" i="1" s="1"/>
  <c r="S864" i="1"/>
  <c r="T864" i="1" s="1"/>
  <c r="Q864" i="1"/>
  <c r="R864" i="1" s="1"/>
  <c r="U864" i="1" s="1"/>
  <c r="R851" i="1"/>
  <c r="U851" i="1" s="1"/>
  <c r="S865" i="1"/>
  <c r="T865" i="1" s="1"/>
  <c r="Q865" i="1"/>
  <c r="R865" i="1" s="1"/>
  <c r="R852" i="1"/>
  <c r="U852" i="1" s="1"/>
  <c r="S866" i="1"/>
  <c r="T866" i="1" s="1"/>
  <c r="Q866" i="1"/>
  <c r="R866" i="1" s="1"/>
  <c r="U866" i="1" s="1"/>
  <c r="R853" i="1"/>
  <c r="U853" i="1" s="1"/>
  <c r="S867" i="1"/>
  <c r="T867" i="1" s="1"/>
  <c r="Q867" i="1"/>
  <c r="R867" i="1" s="1"/>
  <c r="R854" i="1"/>
  <c r="U854" i="1" s="1"/>
  <c r="S868" i="1"/>
  <c r="T868" i="1" s="1"/>
  <c r="Q868" i="1"/>
  <c r="R868" i="1" s="1"/>
  <c r="U868" i="1" s="1"/>
  <c r="R855" i="1"/>
  <c r="U855" i="1" s="1"/>
  <c r="P834" i="1"/>
  <c r="S847" i="1" l="1"/>
  <c r="T847" i="1" s="1"/>
  <c r="Q847" i="1"/>
  <c r="R847" i="1" s="1"/>
  <c r="U847" i="1" s="1"/>
  <c r="U867" i="1"/>
  <c r="U865" i="1"/>
  <c r="U863" i="1"/>
  <c r="U861" i="1"/>
  <c r="U859" i="1"/>
  <c r="U857" i="1"/>
  <c r="U856" i="1"/>
  <c r="P833" i="1" l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S833" i="1" s="1"/>
  <c r="T833" i="1" s="1"/>
  <c r="P819" i="1"/>
  <c r="S832" i="1" s="1"/>
  <c r="T832" i="1" s="1"/>
  <c r="P818" i="1"/>
  <c r="S831" i="1" s="1"/>
  <c r="T831" i="1" s="1"/>
  <c r="P817" i="1"/>
  <c r="S830" i="1" s="1"/>
  <c r="T830" i="1" s="1"/>
  <c r="P816" i="1"/>
  <c r="S829" i="1" s="1"/>
  <c r="T829" i="1" s="1"/>
  <c r="P815" i="1"/>
  <c r="S828" i="1" s="1"/>
  <c r="T828" i="1" s="1"/>
  <c r="P814" i="1"/>
  <c r="S827" i="1" s="1"/>
  <c r="T827" i="1" s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N813" i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S834" i="1" l="1"/>
  <c r="T834" i="1" s="1"/>
  <c r="Q834" i="1"/>
  <c r="R834" i="1" s="1"/>
  <c r="S836" i="1"/>
  <c r="T836" i="1" s="1"/>
  <c r="Q836" i="1"/>
  <c r="R836" i="1" s="1"/>
  <c r="U836" i="1" s="1"/>
  <c r="S838" i="1"/>
  <c r="T838" i="1" s="1"/>
  <c r="Q838" i="1"/>
  <c r="R838" i="1" s="1"/>
  <c r="S840" i="1"/>
  <c r="T840" i="1" s="1"/>
  <c r="Q840" i="1"/>
  <c r="R840" i="1" s="1"/>
  <c r="U840" i="1" s="1"/>
  <c r="Q828" i="1"/>
  <c r="S842" i="1"/>
  <c r="T842" i="1" s="1"/>
  <c r="Q842" i="1"/>
  <c r="R842" i="1" s="1"/>
  <c r="U842" i="1" s="1"/>
  <c r="Q830" i="1"/>
  <c r="S844" i="1"/>
  <c r="T844" i="1" s="1"/>
  <c r="Q844" i="1"/>
  <c r="R844" i="1" s="1"/>
  <c r="U844" i="1" s="1"/>
  <c r="Q832" i="1"/>
  <c r="S846" i="1"/>
  <c r="T846" i="1" s="1"/>
  <c r="Q846" i="1"/>
  <c r="R846" i="1" s="1"/>
  <c r="U846" i="1" s="1"/>
  <c r="S835" i="1"/>
  <c r="T835" i="1" s="1"/>
  <c r="Q835" i="1"/>
  <c r="R835" i="1" s="1"/>
  <c r="S837" i="1"/>
  <c r="T837" i="1" s="1"/>
  <c r="Q837" i="1"/>
  <c r="R837" i="1" s="1"/>
  <c r="U837" i="1" s="1"/>
  <c r="S839" i="1"/>
  <c r="T839" i="1" s="1"/>
  <c r="Q839" i="1"/>
  <c r="R839" i="1" s="1"/>
  <c r="Q827" i="1"/>
  <c r="R827" i="1" s="1"/>
  <c r="U827" i="1" s="1"/>
  <c r="S841" i="1"/>
  <c r="T841" i="1" s="1"/>
  <c r="Q841" i="1"/>
  <c r="R841" i="1" s="1"/>
  <c r="R828" i="1"/>
  <c r="U828" i="1" s="1"/>
  <c r="Q829" i="1"/>
  <c r="R829" i="1" s="1"/>
  <c r="U829" i="1" s="1"/>
  <c r="S843" i="1"/>
  <c r="T843" i="1" s="1"/>
  <c r="Q843" i="1"/>
  <c r="R843" i="1" s="1"/>
  <c r="R830" i="1"/>
  <c r="U830" i="1" s="1"/>
  <c r="Q831" i="1"/>
  <c r="R831" i="1" s="1"/>
  <c r="U831" i="1" s="1"/>
  <c r="S845" i="1"/>
  <c r="T845" i="1" s="1"/>
  <c r="Q845" i="1"/>
  <c r="R845" i="1" s="1"/>
  <c r="R832" i="1"/>
  <c r="U832" i="1" s="1"/>
  <c r="Q833" i="1"/>
  <c r="R833" i="1" s="1"/>
  <c r="U833" i="1" s="1"/>
  <c r="P813" i="1"/>
  <c r="S826" i="1" l="1"/>
  <c r="T826" i="1" s="1"/>
  <c r="Q826" i="1"/>
  <c r="R826" i="1" s="1"/>
  <c r="U826" i="1" s="1"/>
  <c r="U845" i="1"/>
  <c r="U843" i="1"/>
  <c r="U841" i="1"/>
  <c r="U839" i="1"/>
  <c r="U835" i="1"/>
  <c r="U838" i="1"/>
  <c r="U834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S812" i="1" s="1"/>
  <c r="T812" i="1" s="1"/>
  <c r="P798" i="1"/>
  <c r="S811" i="1" s="1"/>
  <c r="T811" i="1" s="1"/>
  <c r="P797" i="1"/>
  <c r="S810" i="1" s="1"/>
  <c r="T810" i="1" s="1"/>
  <c r="P796" i="1"/>
  <c r="S809" i="1" s="1"/>
  <c r="T809" i="1" s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S813" i="1" l="1"/>
  <c r="T813" i="1" s="1"/>
  <c r="Q813" i="1"/>
  <c r="R813" i="1" s="1"/>
  <c r="U813" i="1" s="1"/>
  <c r="S814" i="1"/>
  <c r="T814" i="1" s="1"/>
  <c r="Q814" i="1"/>
  <c r="R814" i="1" s="1"/>
  <c r="S815" i="1"/>
  <c r="T815" i="1" s="1"/>
  <c r="Q815" i="1"/>
  <c r="R815" i="1" s="1"/>
  <c r="U815" i="1" s="1"/>
  <c r="S816" i="1"/>
  <c r="T816" i="1" s="1"/>
  <c r="Q816" i="1"/>
  <c r="R816" i="1" s="1"/>
  <c r="S817" i="1"/>
  <c r="T817" i="1" s="1"/>
  <c r="Q817" i="1"/>
  <c r="R817" i="1" s="1"/>
  <c r="U817" i="1" s="1"/>
  <c r="S818" i="1"/>
  <c r="T818" i="1" s="1"/>
  <c r="Q818" i="1"/>
  <c r="R818" i="1" s="1"/>
  <c r="S819" i="1"/>
  <c r="T819" i="1" s="1"/>
  <c r="Q819" i="1"/>
  <c r="R819" i="1" s="1"/>
  <c r="U819" i="1" s="1"/>
  <c r="S820" i="1"/>
  <c r="T820" i="1" s="1"/>
  <c r="Q820" i="1"/>
  <c r="R820" i="1" s="1"/>
  <c r="S821" i="1"/>
  <c r="T821" i="1" s="1"/>
  <c r="Q821" i="1"/>
  <c r="R821" i="1" s="1"/>
  <c r="U821" i="1" s="1"/>
  <c r="S822" i="1"/>
  <c r="T822" i="1" s="1"/>
  <c r="Q822" i="1"/>
  <c r="R822" i="1" s="1"/>
  <c r="S823" i="1"/>
  <c r="T823" i="1" s="1"/>
  <c r="Q823" i="1"/>
  <c r="R823" i="1" s="1"/>
  <c r="U823" i="1" s="1"/>
  <c r="S824" i="1"/>
  <c r="T824" i="1" s="1"/>
  <c r="Q824" i="1"/>
  <c r="R824" i="1" s="1"/>
  <c r="S825" i="1"/>
  <c r="T825" i="1" s="1"/>
  <c r="Q825" i="1"/>
  <c r="R825" i="1" s="1"/>
  <c r="U825" i="1" s="1"/>
  <c r="Q809" i="1"/>
  <c r="R809" i="1" s="1"/>
  <c r="U809" i="1" s="1"/>
  <c r="Q810" i="1"/>
  <c r="R810" i="1" s="1"/>
  <c r="U810" i="1" s="1"/>
  <c r="Q811" i="1"/>
  <c r="R811" i="1" s="1"/>
  <c r="U811" i="1" s="1"/>
  <c r="Q812" i="1"/>
  <c r="R812" i="1" s="1"/>
  <c r="U812" i="1" s="1"/>
  <c r="P795" i="1"/>
  <c r="S808" i="1" l="1"/>
  <c r="T808" i="1" s="1"/>
  <c r="Q808" i="1"/>
  <c r="R808" i="1" s="1"/>
  <c r="U808" i="1" s="1"/>
  <c r="U824" i="1"/>
  <c r="U822" i="1"/>
  <c r="U820" i="1"/>
  <c r="U818" i="1"/>
  <c r="U816" i="1"/>
  <c r="U814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Q790" i="1" l="1"/>
  <c r="S790" i="1"/>
  <c r="T790" i="1" s="1"/>
  <c r="Q791" i="1"/>
  <c r="S791" i="1"/>
  <c r="T791" i="1" s="1"/>
  <c r="Q792" i="1"/>
  <c r="S792" i="1"/>
  <c r="T792" i="1" s="1"/>
  <c r="Q793" i="1"/>
  <c r="S793" i="1"/>
  <c r="T793" i="1" s="1"/>
  <c r="Q794" i="1"/>
  <c r="S794" i="1"/>
  <c r="T794" i="1" s="1"/>
  <c r="S795" i="1"/>
  <c r="T795" i="1" s="1"/>
  <c r="Q795" i="1"/>
  <c r="R795" i="1" s="1"/>
  <c r="U795" i="1" s="1"/>
  <c r="S796" i="1"/>
  <c r="T796" i="1" s="1"/>
  <c r="Q796" i="1"/>
  <c r="R796" i="1" s="1"/>
  <c r="S797" i="1"/>
  <c r="T797" i="1" s="1"/>
  <c r="Q797" i="1"/>
  <c r="R797" i="1" s="1"/>
  <c r="U797" i="1" s="1"/>
  <c r="S798" i="1"/>
  <c r="T798" i="1" s="1"/>
  <c r="Q798" i="1"/>
  <c r="R798" i="1" s="1"/>
  <c r="S799" i="1"/>
  <c r="T799" i="1" s="1"/>
  <c r="Q799" i="1"/>
  <c r="R799" i="1" s="1"/>
  <c r="U799" i="1" s="1"/>
  <c r="S800" i="1"/>
  <c r="T800" i="1" s="1"/>
  <c r="Q800" i="1"/>
  <c r="R800" i="1" s="1"/>
  <c r="S801" i="1"/>
  <c r="T801" i="1" s="1"/>
  <c r="Q801" i="1"/>
  <c r="R801" i="1" s="1"/>
  <c r="U801" i="1" s="1"/>
  <c r="S802" i="1"/>
  <c r="T802" i="1" s="1"/>
  <c r="Q802" i="1"/>
  <c r="R802" i="1" s="1"/>
  <c r="S803" i="1"/>
  <c r="T803" i="1" s="1"/>
  <c r="Q803" i="1"/>
  <c r="R803" i="1" s="1"/>
  <c r="U803" i="1" s="1"/>
  <c r="R790" i="1"/>
  <c r="U790" i="1" s="1"/>
  <c r="S804" i="1"/>
  <c r="T804" i="1" s="1"/>
  <c r="Q804" i="1"/>
  <c r="R804" i="1" s="1"/>
  <c r="R791" i="1"/>
  <c r="U791" i="1" s="1"/>
  <c r="S805" i="1"/>
  <c r="T805" i="1" s="1"/>
  <c r="Q805" i="1"/>
  <c r="R805" i="1" s="1"/>
  <c r="U805" i="1" s="1"/>
  <c r="R792" i="1"/>
  <c r="U792" i="1" s="1"/>
  <c r="S806" i="1"/>
  <c r="T806" i="1" s="1"/>
  <c r="Q806" i="1"/>
  <c r="R806" i="1" s="1"/>
  <c r="R793" i="1"/>
  <c r="U793" i="1" s="1"/>
  <c r="S807" i="1"/>
  <c r="T807" i="1" s="1"/>
  <c r="Q807" i="1"/>
  <c r="R807" i="1" s="1"/>
  <c r="U807" i="1" s="1"/>
  <c r="R794" i="1"/>
  <c r="U794" i="1" s="1"/>
  <c r="P776" i="1"/>
  <c r="S789" i="1" l="1"/>
  <c r="T789" i="1" s="1"/>
  <c r="Q789" i="1"/>
  <c r="R789" i="1" s="1"/>
  <c r="U789" i="1" s="1"/>
  <c r="U806" i="1"/>
  <c r="U804" i="1"/>
  <c r="U802" i="1"/>
  <c r="U800" i="1"/>
  <c r="U798" i="1"/>
  <c r="U79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Q768" i="1" l="1"/>
  <c r="S768" i="1"/>
  <c r="T768" i="1" s="1"/>
  <c r="Q769" i="1"/>
  <c r="S769" i="1"/>
  <c r="T769" i="1" s="1"/>
  <c r="Q770" i="1"/>
  <c r="S770" i="1"/>
  <c r="T770" i="1" s="1"/>
  <c r="Q771" i="1"/>
  <c r="S771" i="1"/>
  <c r="T771" i="1" s="1"/>
  <c r="Q772" i="1"/>
  <c r="S772" i="1"/>
  <c r="T772" i="1" s="1"/>
  <c r="Q773" i="1"/>
  <c r="S773" i="1"/>
  <c r="T773" i="1" s="1"/>
  <c r="Q774" i="1"/>
  <c r="S774" i="1"/>
  <c r="T774" i="1" s="1"/>
  <c r="Q775" i="1"/>
  <c r="S775" i="1"/>
  <c r="T775" i="1" s="1"/>
  <c r="Q776" i="1"/>
  <c r="R776" i="1" s="1"/>
  <c r="S776" i="1"/>
  <c r="T776" i="1" s="1"/>
  <c r="S777" i="1"/>
  <c r="T777" i="1" s="1"/>
  <c r="Q777" i="1"/>
  <c r="R777" i="1" s="1"/>
  <c r="S778" i="1"/>
  <c r="T778" i="1" s="1"/>
  <c r="Q778" i="1"/>
  <c r="R778" i="1" s="1"/>
  <c r="U778" i="1" s="1"/>
  <c r="S779" i="1"/>
  <c r="T779" i="1" s="1"/>
  <c r="Q779" i="1"/>
  <c r="R779" i="1" s="1"/>
  <c r="S780" i="1"/>
  <c r="T780" i="1" s="1"/>
  <c r="Q780" i="1"/>
  <c r="R780" i="1" s="1"/>
  <c r="U780" i="1" s="1"/>
  <c r="S781" i="1"/>
  <c r="T781" i="1" s="1"/>
  <c r="Q781" i="1"/>
  <c r="R781" i="1" s="1"/>
  <c r="R768" i="1"/>
  <c r="U768" i="1" s="1"/>
  <c r="S782" i="1"/>
  <c r="T782" i="1" s="1"/>
  <c r="Q782" i="1"/>
  <c r="R782" i="1" s="1"/>
  <c r="U782" i="1" s="1"/>
  <c r="R769" i="1"/>
  <c r="U769" i="1" s="1"/>
  <c r="S783" i="1"/>
  <c r="T783" i="1" s="1"/>
  <c r="Q783" i="1"/>
  <c r="R783" i="1" s="1"/>
  <c r="R770" i="1"/>
  <c r="U770" i="1" s="1"/>
  <c r="S784" i="1"/>
  <c r="T784" i="1" s="1"/>
  <c r="Q784" i="1"/>
  <c r="R784" i="1" s="1"/>
  <c r="U784" i="1" s="1"/>
  <c r="R771" i="1"/>
  <c r="U771" i="1" s="1"/>
  <c r="S785" i="1"/>
  <c r="T785" i="1" s="1"/>
  <c r="Q785" i="1"/>
  <c r="R785" i="1" s="1"/>
  <c r="R772" i="1"/>
  <c r="U772" i="1" s="1"/>
  <c r="S786" i="1"/>
  <c r="T786" i="1" s="1"/>
  <c r="Q786" i="1"/>
  <c r="R786" i="1" s="1"/>
  <c r="U786" i="1" s="1"/>
  <c r="R773" i="1"/>
  <c r="U773" i="1" s="1"/>
  <c r="S787" i="1"/>
  <c r="T787" i="1" s="1"/>
  <c r="Q787" i="1"/>
  <c r="R787" i="1" s="1"/>
  <c r="R774" i="1"/>
  <c r="U774" i="1" s="1"/>
  <c r="S788" i="1"/>
  <c r="T788" i="1" s="1"/>
  <c r="Q788" i="1"/>
  <c r="R788" i="1" s="1"/>
  <c r="U788" i="1" s="1"/>
  <c r="R775" i="1"/>
  <c r="U775" i="1" s="1"/>
  <c r="P754" i="1"/>
  <c r="S767" i="1" l="1"/>
  <c r="T767" i="1" s="1"/>
  <c r="Q767" i="1"/>
  <c r="R767" i="1" s="1"/>
  <c r="U767" i="1" s="1"/>
  <c r="U787" i="1"/>
  <c r="U785" i="1"/>
  <c r="U783" i="1"/>
  <c r="U781" i="1"/>
  <c r="U779" i="1"/>
  <c r="U777" i="1"/>
  <c r="U776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S753" i="1" s="1"/>
  <c r="T753" i="1" s="1"/>
  <c r="P739" i="1"/>
  <c r="S752" i="1" s="1"/>
  <c r="T752" i="1" s="1"/>
  <c r="P738" i="1"/>
  <c r="S751" i="1" s="1"/>
  <c r="T751" i="1" s="1"/>
  <c r="P737" i="1"/>
  <c r="S750" i="1" s="1"/>
  <c r="T750" i="1" s="1"/>
  <c r="P736" i="1"/>
  <c r="S749" i="1" s="1"/>
  <c r="T749" i="1" s="1"/>
  <c r="P735" i="1"/>
  <c r="S748" i="1" s="1"/>
  <c r="T748" i="1" s="1"/>
  <c r="P734" i="1"/>
  <c r="S747" i="1" s="1"/>
  <c r="T747" i="1" s="1"/>
  <c r="P733" i="1"/>
  <c r="S746" i="1" s="1"/>
  <c r="T746" i="1" s="1"/>
  <c r="P732" i="1"/>
  <c r="S745" i="1" s="1"/>
  <c r="T745" i="1" s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Q754" i="1" l="1"/>
  <c r="R754" i="1" s="1"/>
  <c r="S754" i="1"/>
  <c r="T754" i="1" s="1"/>
  <c r="S755" i="1"/>
  <c r="T755" i="1" s="1"/>
  <c r="Q755" i="1"/>
  <c r="R755" i="1" s="1"/>
  <c r="S756" i="1"/>
  <c r="T756" i="1" s="1"/>
  <c r="Q756" i="1"/>
  <c r="R756" i="1" s="1"/>
  <c r="S757" i="1"/>
  <c r="T757" i="1" s="1"/>
  <c r="Q757" i="1"/>
  <c r="R757" i="1" s="1"/>
  <c r="U757" i="1" s="1"/>
  <c r="S758" i="1"/>
  <c r="T758" i="1" s="1"/>
  <c r="Q758" i="1"/>
  <c r="R758" i="1" s="1"/>
  <c r="S759" i="1"/>
  <c r="T759" i="1" s="1"/>
  <c r="Q759" i="1"/>
  <c r="R759" i="1" s="1"/>
  <c r="S760" i="1"/>
  <c r="T760" i="1" s="1"/>
  <c r="Q760" i="1"/>
  <c r="R760" i="1" s="1"/>
  <c r="S761" i="1"/>
  <c r="T761" i="1" s="1"/>
  <c r="Q761" i="1"/>
  <c r="R761" i="1" s="1"/>
  <c r="U761" i="1" s="1"/>
  <c r="S762" i="1"/>
  <c r="T762" i="1" s="1"/>
  <c r="Q762" i="1"/>
  <c r="R762" i="1" s="1"/>
  <c r="S763" i="1"/>
  <c r="T763" i="1" s="1"/>
  <c r="Q763" i="1"/>
  <c r="R763" i="1" s="1"/>
  <c r="U763" i="1" s="1"/>
  <c r="S764" i="1"/>
  <c r="T764" i="1" s="1"/>
  <c r="Q764" i="1"/>
  <c r="R764" i="1" s="1"/>
  <c r="S765" i="1"/>
  <c r="T765" i="1" s="1"/>
  <c r="Q765" i="1"/>
  <c r="R765" i="1" s="1"/>
  <c r="U765" i="1" s="1"/>
  <c r="S766" i="1"/>
  <c r="T766" i="1" s="1"/>
  <c r="Q766" i="1"/>
  <c r="R766" i="1" s="1"/>
  <c r="Q745" i="1"/>
  <c r="R745" i="1" s="1"/>
  <c r="U745" i="1" s="1"/>
  <c r="Q746" i="1"/>
  <c r="R746" i="1" s="1"/>
  <c r="U746" i="1" s="1"/>
  <c r="Q747" i="1"/>
  <c r="R747" i="1" s="1"/>
  <c r="U747" i="1" s="1"/>
  <c r="Q748" i="1"/>
  <c r="R748" i="1" s="1"/>
  <c r="U748" i="1" s="1"/>
  <c r="Q749" i="1"/>
  <c r="R749" i="1" s="1"/>
  <c r="U749" i="1" s="1"/>
  <c r="Q750" i="1"/>
  <c r="R750" i="1" s="1"/>
  <c r="U750" i="1" s="1"/>
  <c r="Q751" i="1"/>
  <c r="R751" i="1" s="1"/>
  <c r="U751" i="1" s="1"/>
  <c r="Q752" i="1"/>
  <c r="R752" i="1" s="1"/>
  <c r="U752" i="1" s="1"/>
  <c r="Q753" i="1"/>
  <c r="R753" i="1" s="1"/>
  <c r="U753" i="1" s="1"/>
  <c r="P731" i="1"/>
  <c r="U759" i="1" l="1"/>
  <c r="U755" i="1"/>
  <c r="U754" i="1"/>
  <c r="S744" i="1"/>
  <c r="T744" i="1" s="1"/>
  <c r="Q744" i="1"/>
  <c r="R744" i="1" s="1"/>
  <c r="U766" i="1"/>
  <c r="U764" i="1"/>
  <c r="U762" i="1"/>
  <c r="U760" i="1"/>
  <c r="U758" i="1"/>
  <c r="U756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S730" i="1" s="1"/>
  <c r="T730" i="1" s="1"/>
  <c r="P716" i="1"/>
  <c r="S729" i="1" s="1"/>
  <c r="T729" i="1" s="1"/>
  <c r="P715" i="1"/>
  <c r="S728" i="1" s="1"/>
  <c r="T728" i="1" s="1"/>
  <c r="P714" i="1"/>
  <c r="S727" i="1" s="1"/>
  <c r="T727" i="1" s="1"/>
  <c r="P713" i="1"/>
  <c r="S726" i="1" s="1"/>
  <c r="T726" i="1" s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S731" i="1" l="1"/>
  <c r="T731" i="1" s="1"/>
  <c r="Q731" i="1"/>
  <c r="R731" i="1" s="1"/>
  <c r="S732" i="1"/>
  <c r="T732" i="1" s="1"/>
  <c r="Q732" i="1"/>
  <c r="R732" i="1" s="1"/>
  <c r="U732" i="1" s="1"/>
  <c r="S733" i="1"/>
  <c r="T733" i="1" s="1"/>
  <c r="Q733" i="1"/>
  <c r="R733" i="1" s="1"/>
  <c r="S734" i="1"/>
  <c r="T734" i="1" s="1"/>
  <c r="Q734" i="1"/>
  <c r="R734" i="1" s="1"/>
  <c r="U734" i="1" s="1"/>
  <c r="S735" i="1"/>
  <c r="T735" i="1" s="1"/>
  <c r="Q735" i="1"/>
  <c r="R735" i="1" s="1"/>
  <c r="S736" i="1"/>
  <c r="T736" i="1" s="1"/>
  <c r="Q736" i="1"/>
  <c r="R736" i="1" s="1"/>
  <c r="U736" i="1" s="1"/>
  <c r="S737" i="1"/>
  <c r="T737" i="1" s="1"/>
  <c r="Q737" i="1"/>
  <c r="R737" i="1" s="1"/>
  <c r="S738" i="1"/>
  <c r="T738" i="1" s="1"/>
  <c r="Q738" i="1"/>
  <c r="R738" i="1" s="1"/>
  <c r="U738" i="1" s="1"/>
  <c r="S739" i="1"/>
  <c r="T739" i="1" s="1"/>
  <c r="Q739" i="1"/>
  <c r="R739" i="1" s="1"/>
  <c r="S740" i="1"/>
  <c r="T740" i="1" s="1"/>
  <c r="Q740" i="1"/>
  <c r="R740" i="1" s="1"/>
  <c r="U740" i="1" s="1"/>
  <c r="S741" i="1"/>
  <c r="T741" i="1" s="1"/>
  <c r="Q741" i="1"/>
  <c r="R741" i="1" s="1"/>
  <c r="S742" i="1"/>
  <c r="T742" i="1" s="1"/>
  <c r="Q742" i="1"/>
  <c r="R742" i="1" s="1"/>
  <c r="U742" i="1" s="1"/>
  <c r="S743" i="1"/>
  <c r="T743" i="1" s="1"/>
  <c r="Q743" i="1"/>
  <c r="R743" i="1" s="1"/>
  <c r="Q726" i="1"/>
  <c r="R726" i="1" s="1"/>
  <c r="U726" i="1" s="1"/>
  <c r="Q727" i="1"/>
  <c r="R727" i="1" s="1"/>
  <c r="U727" i="1" s="1"/>
  <c r="Q728" i="1"/>
  <c r="R728" i="1" s="1"/>
  <c r="U728" i="1" s="1"/>
  <c r="Q729" i="1"/>
  <c r="R729" i="1" s="1"/>
  <c r="U729" i="1" s="1"/>
  <c r="Q730" i="1"/>
  <c r="R730" i="1" s="1"/>
  <c r="U730" i="1" s="1"/>
  <c r="U744" i="1"/>
  <c r="P712" i="1"/>
  <c r="S725" i="1" l="1"/>
  <c r="T725" i="1" s="1"/>
  <c r="Q725" i="1"/>
  <c r="R725" i="1" s="1"/>
  <c r="U743" i="1"/>
  <c r="U741" i="1"/>
  <c r="U739" i="1"/>
  <c r="U737" i="1"/>
  <c r="U735" i="1"/>
  <c r="U733" i="1"/>
  <c r="U731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S711" i="1" s="1"/>
  <c r="T711" i="1" s="1"/>
  <c r="P697" i="1"/>
  <c r="S710" i="1" s="1"/>
  <c r="T710" i="1" s="1"/>
  <c r="P696" i="1"/>
  <c r="S709" i="1" s="1"/>
  <c r="T709" i="1" s="1"/>
  <c r="P695" i="1"/>
  <c r="S708" i="1" s="1"/>
  <c r="T708" i="1" s="1"/>
  <c r="P694" i="1"/>
  <c r="S707" i="1" s="1"/>
  <c r="T707" i="1" s="1"/>
  <c r="P693" i="1"/>
  <c r="S706" i="1" s="1"/>
  <c r="T706" i="1" s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S712" i="1" l="1"/>
  <c r="T712" i="1" s="1"/>
  <c r="Q712" i="1"/>
  <c r="R712" i="1" s="1"/>
  <c r="U712" i="1" s="1"/>
  <c r="S713" i="1"/>
  <c r="T713" i="1" s="1"/>
  <c r="Q713" i="1"/>
  <c r="R713" i="1" s="1"/>
  <c r="S714" i="1"/>
  <c r="T714" i="1" s="1"/>
  <c r="Q714" i="1"/>
  <c r="R714" i="1" s="1"/>
  <c r="U714" i="1" s="1"/>
  <c r="S715" i="1"/>
  <c r="T715" i="1" s="1"/>
  <c r="Q715" i="1"/>
  <c r="R715" i="1" s="1"/>
  <c r="S716" i="1"/>
  <c r="T716" i="1" s="1"/>
  <c r="Q716" i="1"/>
  <c r="R716" i="1" s="1"/>
  <c r="U716" i="1" s="1"/>
  <c r="S717" i="1"/>
  <c r="T717" i="1" s="1"/>
  <c r="Q717" i="1"/>
  <c r="R717" i="1" s="1"/>
  <c r="S718" i="1"/>
  <c r="T718" i="1" s="1"/>
  <c r="Q718" i="1"/>
  <c r="R718" i="1" s="1"/>
  <c r="U718" i="1" s="1"/>
  <c r="S719" i="1"/>
  <c r="T719" i="1" s="1"/>
  <c r="Q719" i="1"/>
  <c r="R719" i="1" s="1"/>
  <c r="S720" i="1"/>
  <c r="T720" i="1" s="1"/>
  <c r="Q720" i="1"/>
  <c r="R720" i="1" s="1"/>
  <c r="U720" i="1" s="1"/>
  <c r="S721" i="1"/>
  <c r="T721" i="1" s="1"/>
  <c r="Q721" i="1"/>
  <c r="R721" i="1" s="1"/>
  <c r="S722" i="1"/>
  <c r="T722" i="1" s="1"/>
  <c r="Q722" i="1"/>
  <c r="R722" i="1" s="1"/>
  <c r="U722" i="1" s="1"/>
  <c r="S723" i="1"/>
  <c r="T723" i="1" s="1"/>
  <c r="Q723" i="1"/>
  <c r="R723" i="1" s="1"/>
  <c r="S724" i="1"/>
  <c r="T724" i="1" s="1"/>
  <c r="Q724" i="1"/>
  <c r="R724" i="1" s="1"/>
  <c r="U724" i="1" s="1"/>
  <c r="Q706" i="1"/>
  <c r="R706" i="1" s="1"/>
  <c r="U706" i="1" s="1"/>
  <c r="Q707" i="1"/>
  <c r="R707" i="1" s="1"/>
  <c r="U707" i="1" s="1"/>
  <c r="Q708" i="1"/>
  <c r="R708" i="1" s="1"/>
  <c r="U708" i="1" s="1"/>
  <c r="Q709" i="1"/>
  <c r="R709" i="1" s="1"/>
  <c r="U709" i="1" s="1"/>
  <c r="Q710" i="1"/>
  <c r="R710" i="1" s="1"/>
  <c r="U710" i="1" s="1"/>
  <c r="Q711" i="1"/>
  <c r="R711" i="1" s="1"/>
  <c r="U711" i="1" s="1"/>
  <c r="U725" i="1"/>
  <c r="P692" i="1"/>
  <c r="S705" i="1" l="1"/>
  <c r="T705" i="1" s="1"/>
  <c r="Q705" i="1"/>
  <c r="R705" i="1" s="1"/>
  <c r="U705" i="1" s="1"/>
  <c r="U723" i="1"/>
  <c r="U721" i="1"/>
  <c r="U719" i="1"/>
  <c r="U717" i="1"/>
  <c r="U715" i="1"/>
  <c r="U713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Q686" i="1" l="1"/>
  <c r="S686" i="1"/>
  <c r="T686" i="1" s="1"/>
  <c r="Q687" i="1"/>
  <c r="S687" i="1"/>
  <c r="T687" i="1" s="1"/>
  <c r="Q688" i="1"/>
  <c r="S688" i="1"/>
  <c r="T688" i="1" s="1"/>
  <c r="Q689" i="1"/>
  <c r="S689" i="1"/>
  <c r="T689" i="1" s="1"/>
  <c r="Q690" i="1"/>
  <c r="S690" i="1"/>
  <c r="T690" i="1" s="1"/>
  <c r="Q691" i="1"/>
  <c r="S691" i="1"/>
  <c r="T691" i="1" s="1"/>
  <c r="S692" i="1"/>
  <c r="T692" i="1" s="1"/>
  <c r="Q692" i="1"/>
  <c r="R692" i="1" s="1"/>
  <c r="U692" i="1" s="1"/>
  <c r="S693" i="1"/>
  <c r="T693" i="1" s="1"/>
  <c r="Q693" i="1"/>
  <c r="R693" i="1" s="1"/>
  <c r="S694" i="1"/>
  <c r="T694" i="1" s="1"/>
  <c r="Q694" i="1"/>
  <c r="R694" i="1" s="1"/>
  <c r="U694" i="1" s="1"/>
  <c r="S695" i="1"/>
  <c r="T695" i="1" s="1"/>
  <c r="Q695" i="1"/>
  <c r="R695" i="1" s="1"/>
  <c r="S696" i="1"/>
  <c r="T696" i="1" s="1"/>
  <c r="Q696" i="1"/>
  <c r="R696" i="1" s="1"/>
  <c r="U696" i="1" s="1"/>
  <c r="S697" i="1"/>
  <c r="T697" i="1" s="1"/>
  <c r="Q697" i="1"/>
  <c r="R697" i="1" s="1"/>
  <c r="S698" i="1"/>
  <c r="T698" i="1" s="1"/>
  <c r="Q698" i="1"/>
  <c r="R698" i="1" s="1"/>
  <c r="U698" i="1" s="1"/>
  <c r="S699" i="1"/>
  <c r="T699" i="1" s="1"/>
  <c r="Q699" i="1"/>
  <c r="R699" i="1" s="1"/>
  <c r="R686" i="1"/>
  <c r="U686" i="1" s="1"/>
  <c r="S700" i="1"/>
  <c r="T700" i="1" s="1"/>
  <c r="Q700" i="1"/>
  <c r="R700" i="1" s="1"/>
  <c r="U700" i="1" s="1"/>
  <c r="R687" i="1"/>
  <c r="U687" i="1" s="1"/>
  <c r="S701" i="1"/>
  <c r="T701" i="1" s="1"/>
  <c r="Q701" i="1"/>
  <c r="R701" i="1" s="1"/>
  <c r="R688" i="1"/>
  <c r="U688" i="1" s="1"/>
  <c r="S702" i="1"/>
  <c r="T702" i="1" s="1"/>
  <c r="Q702" i="1"/>
  <c r="R702" i="1" s="1"/>
  <c r="U702" i="1" s="1"/>
  <c r="R689" i="1"/>
  <c r="U689" i="1" s="1"/>
  <c r="S703" i="1"/>
  <c r="T703" i="1" s="1"/>
  <c r="Q703" i="1"/>
  <c r="R703" i="1" s="1"/>
  <c r="R690" i="1"/>
  <c r="U690" i="1" s="1"/>
  <c r="S704" i="1"/>
  <c r="T704" i="1" s="1"/>
  <c r="Q704" i="1"/>
  <c r="R704" i="1" s="1"/>
  <c r="U704" i="1" s="1"/>
  <c r="R691" i="1"/>
  <c r="U691" i="1" s="1"/>
  <c r="P672" i="1"/>
  <c r="S685" i="1" l="1"/>
  <c r="T685" i="1" s="1"/>
  <c r="Q685" i="1"/>
  <c r="R685" i="1" s="1"/>
  <c r="U685" i="1" s="1"/>
  <c r="U703" i="1"/>
  <c r="U701" i="1"/>
  <c r="U699" i="1"/>
  <c r="U697" i="1"/>
  <c r="U695" i="1"/>
  <c r="U693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Q665" i="1" l="1"/>
  <c r="S665" i="1"/>
  <c r="T665" i="1" s="1"/>
  <c r="Q666" i="1"/>
  <c r="S666" i="1"/>
  <c r="T666" i="1" s="1"/>
  <c r="Q667" i="1"/>
  <c r="S667" i="1"/>
  <c r="T667" i="1" s="1"/>
  <c r="Q668" i="1"/>
  <c r="S668" i="1"/>
  <c r="T668" i="1" s="1"/>
  <c r="Q669" i="1"/>
  <c r="S669" i="1"/>
  <c r="T669" i="1" s="1"/>
  <c r="Q670" i="1"/>
  <c r="S670" i="1"/>
  <c r="T670" i="1" s="1"/>
  <c r="Q671" i="1"/>
  <c r="S671" i="1"/>
  <c r="T671" i="1" s="1"/>
  <c r="S672" i="1"/>
  <c r="T672" i="1" s="1"/>
  <c r="Q672" i="1"/>
  <c r="R672" i="1" s="1"/>
  <c r="U672" i="1" s="1"/>
  <c r="S673" i="1"/>
  <c r="T673" i="1" s="1"/>
  <c r="Q673" i="1"/>
  <c r="R673" i="1" s="1"/>
  <c r="S674" i="1"/>
  <c r="T674" i="1" s="1"/>
  <c r="Q674" i="1"/>
  <c r="R674" i="1" s="1"/>
  <c r="U674" i="1" s="1"/>
  <c r="S675" i="1"/>
  <c r="T675" i="1" s="1"/>
  <c r="Q675" i="1"/>
  <c r="R675" i="1" s="1"/>
  <c r="S676" i="1"/>
  <c r="T676" i="1" s="1"/>
  <c r="Q676" i="1"/>
  <c r="R676" i="1" s="1"/>
  <c r="U676" i="1" s="1"/>
  <c r="S677" i="1"/>
  <c r="T677" i="1" s="1"/>
  <c r="Q677" i="1"/>
  <c r="R677" i="1" s="1"/>
  <c r="S678" i="1"/>
  <c r="T678" i="1" s="1"/>
  <c r="Q678" i="1"/>
  <c r="R678" i="1" s="1"/>
  <c r="U678" i="1" s="1"/>
  <c r="R665" i="1"/>
  <c r="U665" i="1" s="1"/>
  <c r="S679" i="1"/>
  <c r="T679" i="1" s="1"/>
  <c r="Q679" i="1"/>
  <c r="R679" i="1" s="1"/>
  <c r="R666" i="1"/>
  <c r="U666" i="1" s="1"/>
  <c r="S680" i="1"/>
  <c r="T680" i="1" s="1"/>
  <c r="Q680" i="1"/>
  <c r="R680" i="1" s="1"/>
  <c r="U680" i="1" s="1"/>
  <c r="R667" i="1"/>
  <c r="U667" i="1" s="1"/>
  <c r="S681" i="1"/>
  <c r="T681" i="1" s="1"/>
  <c r="Q681" i="1"/>
  <c r="R681" i="1" s="1"/>
  <c r="R668" i="1"/>
  <c r="U668" i="1" s="1"/>
  <c r="S682" i="1"/>
  <c r="T682" i="1" s="1"/>
  <c r="Q682" i="1"/>
  <c r="R682" i="1" s="1"/>
  <c r="U682" i="1" s="1"/>
  <c r="R669" i="1"/>
  <c r="U669" i="1" s="1"/>
  <c r="S683" i="1"/>
  <c r="T683" i="1" s="1"/>
  <c r="Q683" i="1"/>
  <c r="R683" i="1" s="1"/>
  <c r="R670" i="1"/>
  <c r="U670" i="1" s="1"/>
  <c r="S684" i="1"/>
  <c r="T684" i="1" s="1"/>
  <c r="Q684" i="1"/>
  <c r="R684" i="1" s="1"/>
  <c r="U684" i="1" s="1"/>
  <c r="R671" i="1"/>
  <c r="U671" i="1" s="1"/>
  <c r="P651" i="1"/>
  <c r="S664" i="1" l="1"/>
  <c r="T664" i="1" s="1"/>
  <c r="Q664" i="1"/>
  <c r="R664" i="1" s="1"/>
  <c r="U664" i="1" s="1"/>
  <c r="U683" i="1"/>
  <c r="U681" i="1"/>
  <c r="U679" i="1"/>
  <c r="U677" i="1"/>
  <c r="U675" i="1"/>
  <c r="U673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Q650" i="1" l="1"/>
  <c r="S650" i="1"/>
  <c r="T650" i="1" s="1"/>
  <c r="S651" i="1"/>
  <c r="T651" i="1" s="1"/>
  <c r="Q651" i="1"/>
  <c r="R651" i="1" s="1"/>
  <c r="S652" i="1"/>
  <c r="T652" i="1" s="1"/>
  <c r="Q652" i="1"/>
  <c r="R652" i="1" s="1"/>
  <c r="U652" i="1" s="1"/>
  <c r="S653" i="1"/>
  <c r="T653" i="1" s="1"/>
  <c r="Q653" i="1"/>
  <c r="R653" i="1" s="1"/>
  <c r="S654" i="1"/>
  <c r="T654" i="1" s="1"/>
  <c r="Q654" i="1"/>
  <c r="R654" i="1" s="1"/>
  <c r="U654" i="1" s="1"/>
  <c r="S655" i="1"/>
  <c r="T655" i="1" s="1"/>
  <c r="Q655" i="1"/>
  <c r="R655" i="1" s="1"/>
  <c r="S656" i="1"/>
  <c r="T656" i="1" s="1"/>
  <c r="Q656" i="1"/>
  <c r="R656" i="1" s="1"/>
  <c r="U656" i="1" s="1"/>
  <c r="S657" i="1"/>
  <c r="T657" i="1" s="1"/>
  <c r="Q657" i="1"/>
  <c r="R657" i="1" s="1"/>
  <c r="S658" i="1"/>
  <c r="T658" i="1" s="1"/>
  <c r="Q658" i="1"/>
  <c r="R658" i="1" s="1"/>
  <c r="U658" i="1" s="1"/>
  <c r="S659" i="1"/>
  <c r="T659" i="1" s="1"/>
  <c r="Q659" i="1"/>
  <c r="R659" i="1" s="1"/>
  <c r="S660" i="1"/>
  <c r="T660" i="1" s="1"/>
  <c r="Q660" i="1"/>
  <c r="R660" i="1" s="1"/>
  <c r="U660" i="1" s="1"/>
  <c r="S661" i="1"/>
  <c r="T661" i="1" s="1"/>
  <c r="Q661" i="1"/>
  <c r="R661" i="1" s="1"/>
  <c r="S662" i="1"/>
  <c r="T662" i="1" s="1"/>
  <c r="Q662" i="1"/>
  <c r="R662" i="1" s="1"/>
  <c r="U662" i="1" s="1"/>
  <c r="S663" i="1"/>
  <c r="T663" i="1" s="1"/>
  <c r="Q663" i="1"/>
  <c r="R663" i="1" s="1"/>
  <c r="R650" i="1"/>
  <c r="U650" i="1" s="1"/>
  <c r="P636" i="1"/>
  <c r="S649" i="1" l="1"/>
  <c r="T649" i="1" s="1"/>
  <c r="Q649" i="1"/>
  <c r="R649" i="1" s="1"/>
  <c r="U649" i="1" s="1"/>
  <c r="U663" i="1"/>
  <c r="U661" i="1"/>
  <c r="U659" i="1"/>
  <c r="U657" i="1"/>
  <c r="U655" i="1"/>
  <c r="U653" i="1"/>
  <c r="U651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S635" i="1" s="1"/>
  <c r="T635" i="1" s="1"/>
  <c r="P621" i="1"/>
  <c r="S634" i="1" s="1"/>
  <c r="T634" i="1" s="1"/>
  <c r="P620" i="1"/>
  <c r="S633" i="1" s="1"/>
  <c r="T633" i="1" s="1"/>
  <c r="P619" i="1"/>
  <c r="S632" i="1" s="1"/>
  <c r="T632" i="1" s="1"/>
  <c r="P618" i="1"/>
  <c r="S631" i="1" s="1"/>
  <c r="T631" i="1" s="1"/>
  <c r="P617" i="1"/>
  <c r="S630" i="1" s="1"/>
  <c r="T630" i="1" s="1"/>
  <c r="P616" i="1"/>
  <c r="S629" i="1" s="1"/>
  <c r="T629" i="1" s="1"/>
  <c r="P615" i="1"/>
  <c r="S628" i="1" s="1"/>
  <c r="T628" i="1" s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S636" i="1" l="1"/>
  <c r="T636" i="1" s="1"/>
  <c r="Q636" i="1"/>
  <c r="R636" i="1" s="1"/>
  <c r="U636" i="1" s="1"/>
  <c r="S637" i="1"/>
  <c r="T637" i="1" s="1"/>
  <c r="Q637" i="1"/>
  <c r="R637" i="1" s="1"/>
  <c r="S638" i="1"/>
  <c r="T638" i="1" s="1"/>
  <c r="Q638" i="1"/>
  <c r="R638" i="1" s="1"/>
  <c r="U638" i="1" s="1"/>
  <c r="S639" i="1"/>
  <c r="T639" i="1" s="1"/>
  <c r="Q639" i="1"/>
  <c r="R639" i="1" s="1"/>
  <c r="S640" i="1"/>
  <c r="T640" i="1" s="1"/>
  <c r="Q640" i="1"/>
  <c r="R640" i="1" s="1"/>
  <c r="U640" i="1" s="1"/>
  <c r="S641" i="1"/>
  <c r="T641" i="1" s="1"/>
  <c r="Q641" i="1"/>
  <c r="R641" i="1" s="1"/>
  <c r="S642" i="1"/>
  <c r="T642" i="1" s="1"/>
  <c r="Q642" i="1"/>
  <c r="R642" i="1" s="1"/>
  <c r="U642" i="1" s="1"/>
  <c r="S643" i="1"/>
  <c r="T643" i="1" s="1"/>
  <c r="Q643" i="1"/>
  <c r="R643" i="1" s="1"/>
  <c r="S644" i="1"/>
  <c r="T644" i="1" s="1"/>
  <c r="Q644" i="1"/>
  <c r="R644" i="1" s="1"/>
  <c r="U644" i="1" s="1"/>
  <c r="S645" i="1"/>
  <c r="T645" i="1" s="1"/>
  <c r="Q645" i="1"/>
  <c r="R645" i="1" s="1"/>
  <c r="S646" i="1"/>
  <c r="T646" i="1" s="1"/>
  <c r="Q646" i="1"/>
  <c r="R646" i="1" s="1"/>
  <c r="U646" i="1" s="1"/>
  <c r="S647" i="1"/>
  <c r="T647" i="1" s="1"/>
  <c r="Q647" i="1"/>
  <c r="R647" i="1" s="1"/>
  <c r="S648" i="1"/>
  <c r="T648" i="1" s="1"/>
  <c r="Q648" i="1"/>
  <c r="R648" i="1" s="1"/>
  <c r="U648" i="1" s="1"/>
  <c r="Q628" i="1"/>
  <c r="R628" i="1" s="1"/>
  <c r="U628" i="1" s="1"/>
  <c r="Q629" i="1"/>
  <c r="R629" i="1" s="1"/>
  <c r="U629" i="1" s="1"/>
  <c r="Q630" i="1"/>
  <c r="R630" i="1" s="1"/>
  <c r="U630" i="1" s="1"/>
  <c r="Q631" i="1"/>
  <c r="R631" i="1" s="1"/>
  <c r="U631" i="1" s="1"/>
  <c r="Q632" i="1"/>
  <c r="R632" i="1" s="1"/>
  <c r="U632" i="1" s="1"/>
  <c r="Q633" i="1"/>
  <c r="R633" i="1" s="1"/>
  <c r="U633" i="1" s="1"/>
  <c r="Q634" i="1"/>
  <c r="R634" i="1" s="1"/>
  <c r="U634" i="1" s="1"/>
  <c r="Q635" i="1"/>
  <c r="R635" i="1" s="1"/>
  <c r="U635" i="1" s="1"/>
  <c r="P614" i="1"/>
  <c r="S627" i="1" l="1"/>
  <c r="T627" i="1" s="1"/>
  <c r="Q627" i="1"/>
  <c r="R627" i="1" s="1"/>
  <c r="U627" i="1" s="1"/>
  <c r="U647" i="1"/>
  <c r="U645" i="1"/>
  <c r="U643" i="1"/>
  <c r="U641" i="1"/>
  <c r="U639" i="1"/>
  <c r="U637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Q614" i="1" l="1"/>
  <c r="R614" i="1" s="1"/>
  <c r="S614" i="1"/>
  <c r="T614" i="1" s="1"/>
  <c r="S616" i="1"/>
  <c r="T616" i="1" s="1"/>
  <c r="Q616" i="1"/>
  <c r="R616" i="1" s="1"/>
  <c r="U616" i="1" s="1"/>
  <c r="S618" i="1"/>
  <c r="T618" i="1" s="1"/>
  <c r="Q618" i="1"/>
  <c r="R618" i="1" s="1"/>
  <c r="U618" i="1" s="1"/>
  <c r="S620" i="1"/>
  <c r="T620" i="1" s="1"/>
  <c r="Q620" i="1"/>
  <c r="R620" i="1" s="1"/>
  <c r="U620" i="1" s="1"/>
  <c r="S622" i="1"/>
  <c r="T622" i="1" s="1"/>
  <c r="Q622" i="1"/>
  <c r="R622" i="1" s="1"/>
  <c r="S624" i="1"/>
  <c r="T624" i="1" s="1"/>
  <c r="Q624" i="1"/>
  <c r="R624" i="1" s="1"/>
  <c r="S626" i="1"/>
  <c r="T626" i="1" s="1"/>
  <c r="Q626" i="1"/>
  <c r="R626" i="1" s="1"/>
  <c r="S615" i="1"/>
  <c r="T615" i="1" s="1"/>
  <c r="Q615" i="1"/>
  <c r="R615" i="1" s="1"/>
  <c r="S617" i="1"/>
  <c r="T617" i="1" s="1"/>
  <c r="Q617" i="1"/>
  <c r="R617" i="1" s="1"/>
  <c r="S619" i="1"/>
  <c r="T619" i="1" s="1"/>
  <c r="Q619" i="1"/>
  <c r="R619" i="1" s="1"/>
  <c r="S621" i="1"/>
  <c r="T621" i="1" s="1"/>
  <c r="Q621" i="1"/>
  <c r="R621" i="1" s="1"/>
  <c r="S623" i="1"/>
  <c r="T623" i="1" s="1"/>
  <c r="Q623" i="1"/>
  <c r="R623" i="1" s="1"/>
  <c r="S625" i="1"/>
  <c r="T625" i="1" s="1"/>
  <c r="Q625" i="1"/>
  <c r="R625" i="1" s="1"/>
  <c r="R608" i="1"/>
  <c r="S607" i="1"/>
  <c r="T607" i="1" s="1"/>
  <c r="Q607" i="1"/>
  <c r="R607" i="1" s="1"/>
  <c r="S608" i="1"/>
  <c r="T608" i="1" s="1"/>
  <c r="Q608" i="1"/>
  <c r="S609" i="1"/>
  <c r="T609" i="1" s="1"/>
  <c r="Q609" i="1"/>
  <c r="R609" i="1" s="1"/>
  <c r="S610" i="1"/>
  <c r="T610" i="1" s="1"/>
  <c r="Q610" i="1"/>
  <c r="R610" i="1" s="1"/>
  <c r="S611" i="1"/>
  <c r="T611" i="1" s="1"/>
  <c r="Q611" i="1"/>
  <c r="R611" i="1" s="1"/>
  <c r="S612" i="1"/>
  <c r="T612" i="1" s="1"/>
  <c r="Q612" i="1"/>
  <c r="S613" i="1"/>
  <c r="T613" i="1" s="1"/>
  <c r="Q613" i="1"/>
  <c r="R612" i="1"/>
  <c r="U612" i="1" s="1"/>
  <c r="R613" i="1"/>
  <c r="P593" i="1"/>
  <c r="U613" i="1" l="1"/>
  <c r="U611" i="1"/>
  <c r="U610" i="1"/>
  <c r="U607" i="1"/>
  <c r="U625" i="1"/>
  <c r="U623" i="1"/>
  <c r="U621" i="1"/>
  <c r="U619" i="1"/>
  <c r="U617" i="1"/>
  <c r="U615" i="1"/>
  <c r="U626" i="1"/>
  <c r="U624" i="1"/>
  <c r="U622" i="1"/>
  <c r="U614" i="1"/>
  <c r="S606" i="1"/>
  <c r="T606" i="1" s="1"/>
  <c r="Q606" i="1"/>
  <c r="R606" i="1" s="1"/>
  <c r="U606" i="1" s="1"/>
  <c r="U609" i="1"/>
  <c r="U608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S592" i="1" s="1"/>
  <c r="T592" i="1" s="1"/>
  <c r="P578" i="1"/>
  <c r="Q591" i="1" s="1"/>
  <c r="P577" i="1"/>
  <c r="S590" i="1" s="1"/>
  <c r="T590" i="1" s="1"/>
  <c r="P576" i="1"/>
  <c r="Q589" i="1" s="1"/>
  <c r="P575" i="1"/>
  <c r="S588" i="1" s="1"/>
  <c r="T588" i="1" s="1"/>
  <c r="P574" i="1"/>
  <c r="Q587" i="1" s="1"/>
  <c r="P573" i="1"/>
  <c r="S586" i="1" s="1"/>
  <c r="T586" i="1" s="1"/>
  <c r="P572" i="1"/>
  <c r="Q585" i="1" s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85" i="1" l="1"/>
  <c r="T585" i="1" s="1"/>
  <c r="Q586" i="1"/>
  <c r="S587" i="1"/>
  <c r="T587" i="1" s="1"/>
  <c r="Q588" i="1"/>
  <c r="S589" i="1"/>
  <c r="T589" i="1" s="1"/>
  <c r="Q590" i="1"/>
  <c r="S591" i="1"/>
  <c r="T591" i="1" s="1"/>
  <c r="Q592" i="1"/>
  <c r="S593" i="1"/>
  <c r="T593" i="1" s="1"/>
  <c r="Q593" i="1"/>
  <c r="R593" i="1" s="1"/>
  <c r="S594" i="1"/>
  <c r="T594" i="1" s="1"/>
  <c r="Q594" i="1"/>
  <c r="R594" i="1" s="1"/>
  <c r="S595" i="1"/>
  <c r="T595" i="1" s="1"/>
  <c r="Q595" i="1"/>
  <c r="R595" i="1" s="1"/>
  <c r="S596" i="1"/>
  <c r="T596" i="1" s="1"/>
  <c r="Q596" i="1"/>
  <c r="R596" i="1" s="1"/>
  <c r="S597" i="1"/>
  <c r="T597" i="1" s="1"/>
  <c r="Q597" i="1"/>
  <c r="R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U597" i="1" l="1"/>
  <c r="U595" i="1"/>
  <c r="U593" i="1"/>
  <c r="S584" i="1"/>
  <c r="T584" i="1" s="1"/>
  <c r="Q584" i="1"/>
  <c r="R584" i="1" s="1"/>
  <c r="U604" i="1"/>
  <c r="U602" i="1"/>
  <c r="U600" i="1"/>
  <c r="U598" i="1"/>
  <c r="U596" i="1"/>
  <c r="U594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Q570" i="1" s="1"/>
  <c r="P556" i="1"/>
  <c r="S569" i="1" s="1"/>
  <c r="T569" i="1" s="1"/>
  <c r="P555" i="1"/>
  <c r="Q568" i="1" s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68" i="1" l="1"/>
  <c r="T568" i="1" s="1"/>
  <c r="Q569" i="1"/>
  <c r="S570" i="1"/>
  <c r="T570" i="1" s="1"/>
  <c r="U584" i="1"/>
  <c r="S571" i="1"/>
  <c r="T571" i="1" s="1"/>
  <c r="Q571" i="1"/>
  <c r="R571" i="1" s="1"/>
  <c r="S572" i="1"/>
  <c r="T572" i="1" s="1"/>
  <c r="Q572" i="1"/>
  <c r="R572" i="1" s="1"/>
  <c r="S573" i="1"/>
  <c r="T573" i="1" s="1"/>
  <c r="Q573" i="1"/>
  <c r="R573" i="1" s="1"/>
  <c r="S574" i="1"/>
  <c r="T574" i="1" s="1"/>
  <c r="Q574" i="1"/>
  <c r="R574" i="1" s="1"/>
  <c r="S575" i="1"/>
  <c r="T575" i="1" s="1"/>
  <c r="Q575" i="1"/>
  <c r="R575" i="1" s="1"/>
  <c r="S576" i="1"/>
  <c r="T576" i="1" s="1"/>
  <c r="Q576" i="1"/>
  <c r="R576" i="1" s="1"/>
  <c r="S577" i="1"/>
  <c r="T577" i="1" s="1"/>
  <c r="Q577" i="1"/>
  <c r="R577" i="1" s="1"/>
  <c r="S578" i="1"/>
  <c r="T578" i="1" s="1"/>
  <c r="Q578" i="1"/>
  <c r="R578" i="1" s="1"/>
  <c r="S579" i="1"/>
  <c r="T579" i="1" s="1"/>
  <c r="Q579" i="1"/>
  <c r="R579" i="1" s="1"/>
  <c r="S580" i="1"/>
  <c r="T580" i="1" s="1"/>
  <c r="Q580" i="1"/>
  <c r="R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U580" i="1" l="1"/>
  <c r="U578" i="1"/>
  <c r="U576" i="1"/>
  <c r="U574" i="1"/>
  <c r="U572" i="1"/>
  <c r="S567" i="1"/>
  <c r="T567" i="1" s="1"/>
  <c r="Q567" i="1"/>
  <c r="R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U567" i="1" l="1"/>
  <c r="S556" i="1"/>
  <c r="T556" i="1" s="1"/>
  <c r="Q556" i="1"/>
  <c r="R556" i="1" s="1"/>
  <c r="S558" i="1"/>
  <c r="T558" i="1" s="1"/>
  <c r="Q558" i="1"/>
  <c r="R558" i="1" s="1"/>
  <c r="S560" i="1"/>
  <c r="T560" i="1" s="1"/>
  <c r="Q560" i="1"/>
  <c r="R560" i="1" s="1"/>
  <c r="S562" i="1"/>
  <c r="T562" i="1" s="1"/>
  <c r="Q562" i="1"/>
  <c r="R562" i="1" s="1"/>
  <c r="S564" i="1"/>
  <c r="T564" i="1" s="1"/>
  <c r="Q564" i="1"/>
  <c r="R564" i="1" s="1"/>
  <c r="S566" i="1"/>
  <c r="T566" i="1" s="1"/>
  <c r="Q566" i="1"/>
  <c r="R566" i="1" s="1"/>
  <c r="S555" i="1"/>
  <c r="T555" i="1" s="1"/>
  <c r="Q555" i="1"/>
  <c r="R555" i="1" s="1"/>
  <c r="S557" i="1"/>
  <c r="T557" i="1" s="1"/>
  <c r="Q557" i="1"/>
  <c r="R557" i="1" s="1"/>
  <c r="S559" i="1"/>
  <c r="T559" i="1" s="1"/>
  <c r="Q559" i="1"/>
  <c r="R559" i="1" s="1"/>
  <c r="S561" i="1"/>
  <c r="T561" i="1" s="1"/>
  <c r="Q561" i="1"/>
  <c r="R561" i="1" s="1"/>
  <c r="S563" i="1"/>
  <c r="T563" i="1" s="1"/>
  <c r="Q563" i="1"/>
  <c r="R563" i="1" s="1"/>
  <c r="S565" i="1"/>
  <c r="T565" i="1" s="1"/>
  <c r="Q565" i="1"/>
  <c r="R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P534" i="1"/>
  <c r="U554" i="1" l="1"/>
  <c r="U565" i="1"/>
  <c r="U563" i="1"/>
  <c r="U561" i="1"/>
  <c r="U559" i="1"/>
  <c r="U557" i="1"/>
  <c r="U555" i="1"/>
  <c r="U566" i="1"/>
  <c r="U564" i="1"/>
  <c r="U562" i="1"/>
  <c r="U560" i="1"/>
  <c r="U558" i="1"/>
  <c r="U556" i="1"/>
  <c r="U553" i="1"/>
  <c r="U552" i="1"/>
  <c r="U551" i="1"/>
  <c r="U550" i="1"/>
  <c r="U549" i="1"/>
  <c r="U548" i="1"/>
  <c r="S547" i="1"/>
  <c r="T547" i="1" s="1"/>
  <c r="Q547" i="1"/>
  <c r="R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U547" i="1" l="1"/>
  <c r="Q525" i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12" i="1" l="1"/>
  <c r="U523" i="1"/>
  <c r="U521" i="1"/>
  <c r="U519" i="1"/>
  <c r="U517" i="1"/>
  <c r="U515" i="1"/>
  <c r="U513" i="1"/>
  <c r="S503" i="1"/>
  <c r="T503" i="1" s="1"/>
  <c r="Q503" i="1"/>
  <c r="R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U503" i="1" l="1"/>
  <c r="S491" i="1"/>
  <c r="T491" i="1" s="1"/>
  <c r="Q491" i="1"/>
  <c r="R491" i="1" s="1"/>
  <c r="S493" i="1"/>
  <c r="T493" i="1" s="1"/>
  <c r="Q493" i="1"/>
  <c r="R493" i="1" s="1"/>
  <c r="S495" i="1"/>
  <c r="T495" i="1" s="1"/>
  <c r="Q495" i="1"/>
  <c r="R495" i="1" s="1"/>
  <c r="S497" i="1"/>
  <c r="T497" i="1" s="1"/>
  <c r="Q497" i="1"/>
  <c r="R497" i="1" s="1"/>
  <c r="S499" i="1"/>
  <c r="T499" i="1" s="1"/>
  <c r="Q499" i="1"/>
  <c r="R499" i="1" s="1"/>
  <c r="S501" i="1"/>
  <c r="T501" i="1" s="1"/>
  <c r="Q501" i="1"/>
  <c r="R501" i="1" s="1"/>
  <c r="S492" i="1"/>
  <c r="T492" i="1" s="1"/>
  <c r="Q492" i="1"/>
  <c r="R492" i="1" s="1"/>
  <c r="S494" i="1"/>
  <c r="T494" i="1" s="1"/>
  <c r="Q494" i="1"/>
  <c r="R494" i="1" s="1"/>
  <c r="S496" i="1"/>
  <c r="T496" i="1" s="1"/>
  <c r="Q496" i="1"/>
  <c r="R496" i="1" s="1"/>
  <c r="S498" i="1"/>
  <c r="T498" i="1" s="1"/>
  <c r="Q498" i="1"/>
  <c r="R498" i="1" s="1"/>
  <c r="S500" i="1"/>
  <c r="T500" i="1" s="1"/>
  <c r="Q500" i="1"/>
  <c r="R500" i="1" s="1"/>
  <c r="S502" i="1"/>
  <c r="T502" i="1" s="1"/>
  <c r="Q502" i="1"/>
  <c r="R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P470" i="1"/>
  <c r="U490" i="1" l="1"/>
  <c r="U502" i="1"/>
  <c r="U500" i="1"/>
  <c r="U498" i="1"/>
  <c r="U496" i="1"/>
  <c r="U494" i="1"/>
  <c r="U492" i="1"/>
  <c r="U501" i="1"/>
  <c r="U499" i="1"/>
  <c r="U497" i="1"/>
  <c r="U495" i="1"/>
  <c r="U493" i="1"/>
  <c r="U491" i="1"/>
  <c r="U489" i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S465" i="1"/>
  <c r="T465" i="1" s="1"/>
  <c r="Q466" i="1"/>
  <c r="S466" i="1"/>
  <c r="T466" i="1" s="1"/>
  <c r="Q467" i="1"/>
  <c r="R467" i="1" s="1"/>
  <c r="S467" i="1"/>
  <c r="T467" i="1" s="1"/>
  <c r="Q468" i="1"/>
  <c r="S468" i="1"/>
  <c r="T468" i="1" s="1"/>
  <c r="Q469" i="1"/>
  <c r="R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69" i="1" l="1"/>
  <c r="U467" i="1"/>
  <c r="U465" i="1"/>
  <c r="U476" i="1"/>
  <c r="U474" i="1"/>
  <c r="U472" i="1"/>
  <c r="U482" i="1"/>
  <c r="U480" i="1"/>
  <c r="U478" i="1"/>
  <c r="S463" i="1"/>
  <c r="T463" i="1" s="1"/>
  <c r="Q463" i="1"/>
  <c r="R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U463" i="1" l="1"/>
  <c r="S445" i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87" i="1" l="1"/>
  <c r="U392" i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S308" i="1"/>
  <c r="T308" i="1" s="1"/>
  <c r="Q309" i="1"/>
  <c r="S309" i="1"/>
  <c r="T309" i="1" s="1"/>
  <c r="Q310" i="1"/>
  <c r="R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10" i="1" l="1"/>
  <c r="U308" i="1"/>
  <c r="U324" i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S203" i="1"/>
  <c r="T203" i="1" s="1"/>
  <c r="Q204" i="1"/>
  <c r="S204" i="1"/>
  <c r="T204" i="1" s="1"/>
  <c r="Q205" i="1"/>
  <c r="R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05" i="1" l="1"/>
  <c r="U203" i="1"/>
  <c r="U219" i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S122" i="1"/>
  <c r="T122" i="1" s="1"/>
  <c r="Q123" i="1"/>
  <c r="S123" i="1"/>
  <c r="T123" i="1" s="1"/>
  <c r="Q124" i="1"/>
  <c r="R124" i="1" s="1"/>
  <c r="S124" i="1"/>
  <c r="T124" i="1" s="1"/>
  <c r="Q125" i="1"/>
  <c r="S125" i="1"/>
  <c r="T125" i="1" s="1"/>
  <c r="Q126" i="1"/>
  <c r="R126" i="1" s="1"/>
  <c r="S126" i="1"/>
  <c r="T126" i="1" s="1"/>
  <c r="Q127" i="1"/>
  <c r="S127" i="1"/>
  <c r="T127" i="1" s="1"/>
  <c r="Q128" i="1"/>
  <c r="R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28" i="1" l="1"/>
  <c r="U126" i="1"/>
  <c r="U124" i="1"/>
  <c r="U122" i="1"/>
  <c r="U142" i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R57" i="1" s="1"/>
  <c r="U57" i="1" s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42" i="1"/>
  <c r="I32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5" i="1"/>
  <c r="I57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53" i="1" l="1"/>
  <c r="I61" i="1"/>
  <c r="I69" i="1"/>
  <c r="I28" i="1"/>
  <c r="I36" i="1"/>
  <c r="I56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l="1"/>
  <c r="H614" i="1"/>
  <c r="H615" i="1" l="1"/>
  <c r="I614" i="1"/>
  <c r="I615" i="1" l="1"/>
  <c r="H616" i="1"/>
  <c r="I616" i="1" l="1"/>
  <c r="H617" i="1"/>
  <c r="I617" i="1" l="1"/>
  <c r="H618" i="1"/>
  <c r="I618" i="1" l="1"/>
  <c r="H619" i="1"/>
  <c r="I619" i="1" l="1"/>
  <c r="H620" i="1"/>
  <c r="I620" i="1" l="1"/>
  <c r="H621" i="1"/>
  <c r="I621" i="1" l="1"/>
  <c r="H622" i="1"/>
  <c r="I622" i="1" l="1"/>
  <c r="H623" i="1"/>
  <c r="I623" i="1" l="1"/>
  <c r="H624" i="1"/>
  <c r="I624" i="1" l="1"/>
  <c r="H625" i="1"/>
  <c r="I625" i="1" l="1"/>
  <c r="H626" i="1"/>
  <c r="I626" i="1" l="1"/>
  <c r="H627" i="1"/>
  <c r="I627" i="1" l="1"/>
  <c r="H628" i="1"/>
  <c r="I628" i="1" l="1"/>
  <c r="H629" i="1"/>
  <c r="I629" i="1" l="1"/>
  <c r="H630" i="1"/>
  <c r="I630" i="1" l="1"/>
  <c r="H631" i="1"/>
  <c r="I631" i="1" l="1"/>
  <c r="H632" i="1"/>
  <c r="I632" i="1" l="1"/>
  <c r="H633" i="1"/>
  <c r="I633" i="1" l="1"/>
  <c r="H634" i="1"/>
  <c r="I634" i="1" l="1"/>
  <c r="H635" i="1"/>
  <c r="H636" i="1" l="1"/>
  <c r="I635" i="1"/>
  <c r="H637" i="1" l="1"/>
  <c r="I636" i="1"/>
  <c r="H638" i="1" l="1"/>
  <c r="I637" i="1"/>
  <c r="H639" i="1" l="1"/>
  <c r="I638" i="1"/>
  <c r="H640" i="1" l="1"/>
  <c r="I639" i="1"/>
  <c r="H641" i="1" l="1"/>
  <c r="I640" i="1"/>
  <c r="H642" i="1" l="1"/>
  <c r="I641" i="1"/>
  <c r="H643" i="1" l="1"/>
  <c r="I642" i="1"/>
  <c r="H644" i="1" l="1"/>
  <c r="I643" i="1"/>
  <c r="H645" i="1" l="1"/>
  <c r="I644" i="1"/>
  <c r="H646" i="1" l="1"/>
  <c r="I645" i="1"/>
  <c r="H647" i="1" l="1"/>
  <c r="I646" i="1"/>
  <c r="H648" i="1" l="1"/>
  <c r="I647" i="1"/>
  <c r="H649" i="1" l="1"/>
  <c r="I648" i="1"/>
  <c r="H650" i="1" l="1"/>
  <c r="I649" i="1"/>
  <c r="H651" i="1" l="1"/>
  <c r="I650" i="1"/>
  <c r="H652" i="1" l="1"/>
  <c r="I651" i="1"/>
  <c r="H653" i="1" l="1"/>
  <c r="I652" i="1"/>
  <c r="H654" i="1" l="1"/>
  <c r="I653" i="1"/>
  <c r="H655" i="1" l="1"/>
  <c r="I654" i="1"/>
  <c r="H656" i="1" l="1"/>
  <c r="I655" i="1"/>
  <c r="H657" i="1" l="1"/>
  <c r="I656" i="1"/>
  <c r="H658" i="1" l="1"/>
  <c r="I657" i="1"/>
  <c r="H659" i="1" l="1"/>
  <c r="I658" i="1"/>
  <c r="H660" i="1" l="1"/>
  <c r="I659" i="1"/>
  <c r="H661" i="1" l="1"/>
  <c r="I660" i="1"/>
  <c r="H662" i="1" l="1"/>
  <c r="I661" i="1"/>
  <c r="H663" i="1" l="1"/>
  <c r="I662" i="1"/>
  <c r="H664" i="1" l="1"/>
  <c r="I663" i="1"/>
  <c r="H665" i="1" l="1"/>
  <c r="I664" i="1"/>
  <c r="H666" i="1" l="1"/>
  <c r="I665" i="1"/>
  <c r="H667" i="1" l="1"/>
  <c r="I666" i="1"/>
  <c r="H668" i="1" l="1"/>
  <c r="I667" i="1"/>
  <c r="H669" i="1" l="1"/>
  <c r="I668" i="1"/>
  <c r="H670" i="1" l="1"/>
  <c r="I669" i="1"/>
  <c r="H671" i="1" l="1"/>
  <c r="I670" i="1"/>
  <c r="H672" i="1" l="1"/>
  <c r="I671" i="1"/>
  <c r="H673" i="1" l="1"/>
  <c r="I672" i="1"/>
  <c r="H674" i="1" l="1"/>
  <c r="I673" i="1"/>
  <c r="H675" i="1" l="1"/>
  <c r="I674" i="1"/>
  <c r="H676" i="1" l="1"/>
  <c r="I675" i="1"/>
  <c r="H677" i="1" l="1"/>
  <c r="I676" i="1"/>
  <c r="H678" i="1" l="1"/>
  <c r="I677" i="1"/>
  <c r="H679" i="1" l="1"/>
  <c r="I678" i="1"/>
  <c r="H680" i="1" l="1"/>
  <c r="I679" i="1"/>
  <c r="H681" i="1" l="1"/>
  <c r="I680" i="1"/>
  <c r="H682" i="1" l="1"/>
  <c r="I681" i="1"/>
  <c r="H683" i="1" l="1"/>
  <c r="I682" i="1"/>
  <c r="H684" i="1" l="1"/>
  <c r="I683" i="1"/>
  <c r="H685" i="1" l="1"/>
  <c r="I684" i="1"/>
  <c r="H686" i="1" l="1"/>
  <c r="I685" i="1"/>
  <c r="H687" i="1" l="1"/>
  <c r="I686" i="1"/>
  <c r="H688" i="1" l="1"/>
  <c r="I687" i="1"/>
  <c r="H689" i="1" l="1"/>
  <c r="I688" i="1"/>
  <c r="H690" i="1" l="1"/>
  <c r="I689" i="1"/>
  <c r="H691" i="1" l="1"/>
  <c r="I690" i="1"/>
  <c r="H692" i="1" l="1"/>
  <c r="I691" i="1"/>
  <c r="H693" i="1" l="1"/>
  <c r="I692" i="1"/>
  <c r="I693" i="1" l="1"/>
  <c r="H694" i="1"/>
  <c r="I694" i="1" l="1"/>
  <c r="H695" i="1"/>
  <c r="I695" i="1" l="1"/>
  <c r="H696" i="1"/>
  <c r="I696" i="1" l="1"/>
  <c r="H697" i="1"/>
  <c r="I697" i="1" l="1"/>
  <c r="H698" i="1"/>
  <c r="I698" i="1" l="1"/>
  <c r="H699" i="1"/>
  <c r="I699" i="1" l="1"/>
  <c r="H700" i="1"/>
  <c r="I700" i="1" l="1"/>
  <c r="H701" i="1"/>
  <c r="I701" i="1" l="1"/>
  <c r="H702" i="1"/>
  <c r="I702" i="1" l="1"/>
  <c r="H703" i="1"/>
  <c r="I703" i="1" l="1"/>
  <c r="H704" i="1"/>
  <c r="I704" i="1" l="1"/>
  <c r="H705" i="1"/>
  <c r="I705" i="1" l="1"/>
  <c r="H706" i="1"/>
  <c r="I706" i="1" l="1"/>
  <c r="H707" i="1"/>
  <c r="I707" i="1" l="1"/>
  <c r="H708" i="1"/>
  <c r="I708" i="1" l="1"/>
  <c r="H709" i="1"/>
  <c r="I709" i="1" l="1"/>
  <c r="H710" i="1"/>
  <c r="I710" i="1" l="1"/>
  <c r="H711" i="1"/>
  <c r="H712" i="1" l="1"/>
  <c r="I711" i="1"/>
  <c r="H713" i="1" l="1"/>
  <c r="I712" i="1"/>
  <c r="I713" i="1" l="1"/>
  <c r="H714" i="1"/>
  <c r="I714" i="1" l="1"/>
  <c r="H715" i="1"/>
  <c r="I715" i="1" l="1"/>
  <c r="H716" i="1"/>
  <c r="I716" i="1" l="1"/>
  <c r="H717" i="1"/>
  <c r="I717" i="1" l="1"/>
  <c r="H718" i="1"/>
  <c r="I718" i="1" l="1"/>
  <c r="H719" i="1"/>
  <c r="I719" i="1" l="1"/>
  <c r="H720" i="1"/>
  <c r="I720" i="1" l="1"/>
  <c r="H721" i="1"/>
  <c r="I721" i="1" l="1"/>
  <c r="H722" i="1"/>
  <c r="I722" i="1" l="1"/>
  <c r="H723" i="1"/>
  <c r="I723" i="1" l="1"/>
  <c r="H724" i="1"/>
  <c r="I724" i="1" l="1"/>
  <c r="H725" i="1"/>
  <c r="I725" i="1" l="1"/>
  <c r="H726" i="1"/>
  <c r="I726" i="1" l="1"/>
  <c r="H727" i="1"/>
  <c r="I727" i="1" l="1"/>
  <c r="H728" i="1"/>
  <c r="I728" i="1" l="1"/>
  <c r="H729" i="1"/>
  <c r="I729" i="1" l="1"/>
  <c r="H730" i="1"/>
  <c r="H731" i="1" l="1"/>
  <c r="I730" i="1"/>
  <c r="H732" i="1" l="1"/>
  <c r="I731" i="1"/>
  <c r="I732" i="1" l="1"/>
  <c r="H733" i="1"/>
  <c r="I733" i="1" l="1"/>
  <c r="H734" i="1"/>
  <c r="I734" i="1" l="1"/>
  <c r="H735" i="1"/>
  <c r="I735" i="1" l="1"/>
  <c r="H736" i="1"/>
  <c r="I736" i="1" l="1"/>
  <c r="H737" i="1"/>
  <c r="I737" i="1" l="1"/>
  <c r="H738" i="1"/>
  <c r="I738" i="1" l="1"/>
  <c r="H739" i="1"/>
  <c r="I739" i="1" l="1"/>
  <c r="H740" i="1"/>
  <c r="I740" i="1" l="1"/>
  <c r="H741" i="1"/>
  <c r="I741" i="1" l="1"/>
  <c r="H742" i="1"/>
  <c r="I742" i="1" l="1"/>
  <c r="H743" i="1"/>
  <c r="I743" i="1" l="1"/>
  <c r="H744" i="1"/>
  <c r="I744" i="1" l="1"/>
  <c r="H745" i="1"/>
  <c r="I745" i="1" l="1"/>
  <c r="H746" i="1"/>
  <c r="I746" i="1" l="1"/>
  <c r="H747" i="1"/>
  <c r="I747" i="1" l="1"/>
  <c r="H748" i="1"/>
  <c r="I748" i="1" l="1"/>
  <c r="H749" i="1"/>
  <c r="I749" i="1" l="1"/>
  <c r="H750" i="1"/>
  <c r="I750" i="1" l="1"/>
  <c r="H751" i="1"/>
  <c r="I751" i="1" l="1"/>
  <c r="H752" i="1"/>
  <c r="I752" i="1" l="1"/>
  <c r="H753" i="1"/>
  <c r="H754" i="1" l="1"/>
  <c r="I753" i="1"/>
  <c r="H755" i="1" l="1"/>
  <c r="I754" i="1"/>
  <c r="H756" i="1" l="1"/>
  <c r="I755" i="1"/>
  <c r="H757" i="1" l="1"/>
  <c r="I756" i="1"/>
  <c r="H758" i="1" l="1"/>
  <c r="I757" i="1"/>
  <c r="H759" i="1" l="1"/>
  <c r="I758" i="1"/>
  <c r="H760" i="1" l="1"/>
  <c r="I759" i="1"/>
  <c r="H761" i="1" l="1"/>
  <c r="I760" i="1"/>
  <c r="H762" i="1" l="1"/>
  <c r="I761" i="1"/>
  <c r="H763" i="1" l="1"/>
  <c r="I762" i="1"/>
  <c r="H764" i="1" l="1"/>
  <c r="I763" i="1"/>
  <c r="H765" i="1" l="1"/>
  <c r="I764" i="1"/>
  <c r="H766" i="1" l="1"/>
  <c r="I765" i="1"/>
  <c r="H767" i="1" l="1"/>
  <c r="I766" i="1"/>
  <c r="H768" i="1" l="1"/>
  <c r="I767" i="1"/>
  <c r="H769" i="1" l="1"/>
  <c r="I768" i="1"/>
  <c r="H770" i="1" l="1"/>
  <c r="I769" i="1"/>
  <c r="H771" i="1" l="1"/>
  <c r="I770" i="1"/>
  <c r="H772" i="1" l="1"/>
  <c r="I771" i="1"/>
  <c r="H773" i="1" l="1"/>
  <c r="I772" i="1"/>
  <c r="H774" i="1" l="1"/>
  <c r="I773" i="1"/>
  <c r="H775" i="1" l="1"/>
  <c r="I774" i="1"/>
  <c r="H776" i="1" l="1"/>
  <c r="I775" i="1"/>
  <c r="H777" i="1" l="1"/>
  <c r="I776" i="1"/>
  <c r="H778" i="1" l="1"/>
  <c r="I777" i="1"/>
  <c r="H779" i="1" l="1"/>
  <c r="I778" i="1"/>
  <c r="H780" i="1" l="1"/>
  <c r="I779" i="1"/>
  <c r="H781" i="1" l="1"/>
  <c r="I780" i="1"/>
  <c r="H782" i="1" l="1"/>
  <c r="I781" i="1"/>
  <c r="H783" i="1" l="1"/>
  <c r="I782" i="1"/>
  <c r="H784" i="1" l="1"/>
  <c r="I783" i="1"/>
  <c r="H785" i="1" l="1"/>
  <c r="I784" i="1"/>
  <c r="H786" i="1" l="1"/>
  <c r="I785" i="1"/>
  <c r="H787" i="1" l="1"/>
  <c r="I786" i="1"/>
  <c r="H788" i="1" l="1"/>
  <c r="I787" i="1"/>
  <c r="H789" i="1" l="1"/>
  <c r="I788" i="1"/>
  <c r="H790" i="1" l="1"/>
  <c r="I789" i="1"/>
  <c r="H791" i="1" l="1"/>
  <c r="I790" i="1"/>
  <c r="H792" i="1" l="1"/>
  <c r="I791" i="1"/>
  <c r="H793" i="1" l="1"/>
  <c r="I792" i="1"/>
  <c r="H794" i="1" l="1"/>
  <c r="I793" i="1"/>
  <c r="H795" i="1" l="1"/>
  <c r="I794" i="1"/>
  <c r="H796" i="1" l="1"/>
  <c r="I795" i="1"/>
  <c r="I796" i="1" l="1"/>
  <c r="H797" i="1"/>
  <c r="I797" i="1" l="1"/>
  <c r="H798" i="1"/>
  <c r="I798" i="1" l="1"/>
  <c r="H799" i="1"/>
  <c r="I799" i="1" l="1"/>
  <c r="H800" i="1"/>
  <c r="I800" i="1" l="1"/>
  <c r="H801" i="1"/>
  <c r="I801" i="1" l="1"/>
  <c r="H802" i="1"/>
  <c r="I802" i="1" l="1"/>
  <c r="H803" i="1"/>
  <c r="I803" i="1" l="1"/>
  <c r="H804" i="1"/>
  <c r="I804" i="1" l="1"/>
  <c r="H805" i="1"/>
  <c r="I805" i="1" l="1"/>
  <c r="H806" i="1"/>
  <c r="I806" i="1" l="1"/>
  <c r="H807" i="1"/>
  <c r="I807" i="1" l="1"/>
  <c r="H808" i="1"/>
  <c r="I808" i="1" l="1"/>
  <c r="H809" i="1"/>
  <c r="I809" i="1" l="1"/>
  <c r="H810" i="1"/>
  <c r="I810" i="1" l="1"/>
  <c r="H811" i="1"/>
  <c r="I811" i="1" l="1"/>
  <c r="H812" i="1"/>
  <c r="H813" i="1" l="1"/>
  <c r="I812" i="1"/>
  <c r="I813" i="1" l="1"/>
  <c r="H814" i="1"/>
  <c r="I814" i="1" l="1"/>
  <c r="H815" i="1"/>
  <c r="I815" i="1" l="1"/>
  <c r="H816" i="1"/>
  <c r="I816" i="1" l="1"/>
  <c r="H817" i="1"/>
  <c r="I817" i="1" l="1"/>
  <c r="H818" i="1"/>
  <c r="I818" i="1" l="1"/>
  <c r="H819" i="1"/>
  <c r="I819" i="1" l="1"/>
  <c r="H820" i="1"/>
  <c r="I820" i="1" l="1"/>
  <c r="H821" i="1"/>
  <c r="I821" i="1" l="1"/>
  <c r="H822" i="1"/>
  <c r="I822" i="1" l="1"/>
  <c r="H823" i="1"/>
  <c r="I823" i="1" l="1"/>
  <c r="H824" i="1"/>
  <c r="I824" i="1" l="1"/>
  <c r="H825" i="1"/>
  <c r="I825" i="1" l="1"/>
  <c r="H826" i="1"/>
  <c r="I826" i="1" l="1"/>
  <c r="H827" i="1"/>
  <c r="I827" i="1" l="1"/>
  <c r="H828" i="1"/>
  <c r="I828" i="1" l="1"/>
  <c r="H829" i="1"/>
  <c r="I829" i="1" l="1"/>
  <c r="H830" i="1"/>
  <c r="I830" i="1" l="1"/>
  <c r="H831" i="1"/>
  <c r="I831" i="1" l="1"/>
  <c r="H832" i="1"/>
  <c r="I832" i="1" l="1"/>
  <c r="H833" i="1"/>
  <c r="H834" i="1" l="1"/>
  <c r="I833" i="1"/>
  <c r="H835" i="1" l="1"/>
  <c r="I834" i="1"/>
  <c r="H836" i="1" l="1"/>
  <c r="I835" i="1"/>
  <c r="H837" i="1" l="1"/>
  <c r="I836" i="1"/>
  <c r="H838" i="1" l="1"/>
  <c r="I837" i="1"/>
  <c r="H839" i="1" l="1"/>
  <c r="I838" i="1"/>
  <c r="H840" i="1" l="1"/>
  <c r="I839" i="1"/>
  <c r="H841" i="1" l="1"/>
  <c r="I840" i="1"/>
  <c r="H842" i="1" l="1"/>
  <c r="I841" i="1"/>
  <c r="H843" i="1" l="1"/>
  <c r="I842" i="1"/>
  <c r="H844" i="1" l="1"/>
  <c r="I843" i="1"/>
  <c r="H845" i="1" l="1"/>
  <c r="I844" i="1"/>
  <c r="H846" i="1" l="1"/>
  <c r="I845" i="1"/>
  <c r="H847" i="1" l="1"/>
  <c r="I846" i="1"/>
  <c r="H848" i="1" l="1"/>
  <c r="I847" i="1"/>
  <c r="H849" i="1" l="1"/>
  <c r="I848" i="1"/>
  <c r="H850" i="1" l="1"/>
  <c r="I849" i="1"/>
  <c r="H851" i="1" l="1"/>
  <c r="I850" i="1"/>
  <c r="H852" i="1" l="1"/>
  <c r="I851" i="1"/>
  <c r="H853" i="1" l="1"/>
  <c r="I852" i="1"/>
  <c r="H854" i="1" l="1"/>
  <c r="I853" i="1"/>
  <c r="H855" i="1" l="1"/>
  <c r="I854" i="1"/>
  <c r="H856" i="1" l="1"/>
  <c r="I855" i="1"/>
  <c r="H857" i="1" l="1"/>
  <c r="I856" i="1"/>
  <c r="H858" i="1" l="1"/>
  <c r="I857" i="1"/>
  <c r="H859" i="1" l="1"/>
  <c r="I858" i="1"/>
  <c r="H860" i="1" l="1"/>
  <c r="I859" i="1"/>
  <c r="H861" i="1" l="1"/>
  <c r="I860" i="1"/>
  <c r="H862" i="1" l="1"/>
  <c r="I861" i="1"/>
  <c r="H863" i="1" l="1"/>
  <c r="I862" i="1"/>
  <c r="H864" i="1" l="1"/>
  <c r="I863" i="1"/>
  <c r="H865" i="1" l="1"/>
  <c r="I864" i="1"/>
  <c r="H866" i="1" l="1"/>
  <c r="I865" i="1"/>
  <c r="H867" i="1" l="1"/>
  <c r="I866" i="1"/>
  <c r="H868" i="1" l="1"/>
  <c r="I867" i="1"/>
  <c r="H869" i="1" l="1"/>
  <c r="I868" i="1"/>
  <c r="H870" i="1" l="1"/>
  <c r="I869" i="1"/>
  <c r="H871" i="1" l="1"/>
  <c r="I870" i="1"/>
  <c r="H872" i="1" l="1"/>
  <c r="I871" i="1"/>
  <c r="H873" i="1" l="1"/>
  <c r="I872" i="1"/>
  <c r="H874" i="1" l="1"/>
  <c r="I873" i="1"/>
  <c r="H875" i="1" l="1"/>
  <c r="I874" i="1"/>
  <c r="I875" i="1" l="1"/>
  <c r="H876" i="1"/>
  <c r="I876" i="1" l="1"/>
  <c r="H877" i="1"/>
  <c r="I877" i="1" l="1"/>
  <c r="H878" i="1"/>
  <c r="I878" i="1" l="1"/>
  <c r="H879" i="1"/>
  <c r="I879" i="1" l="1"/>
  <c r="H880" i="1"/>
  <c r="I880" i="1" l="1"/>
  <c r="H881" i="1"/>
  <c r="I881" i="1" l="1"/>
  <c r="H882" i="1"/>
  <c r="I882" i="1" l="1"/>
  <c r="H883" i="1"/>
  <c r="I883" i="1" l="1"/>
  <c r="H884" i="1"/>
  <c r="I884" i="1" l="1"/>
  <c r="H885" i="1"/>
  <c r="I885" i="1" l="1"/>
  <c r="H886" i="1"/>
  <c r="I886" i="1" l="1"/>
  <c r="H887" i="1"/>
  <c r="I887" i="1" l="1"/>
  <c r="H888" i="1"/>
  <c r="I888" i="1" l="1"/>
  <c r="H889" i="1"/>
  <c r="I889" i="1" l="1"/>
  <c r="H890" i="1"/>
  <c r="I890" i="1" l="1"/>
  <c r="H891" i="1"/>
  <c r="H892" i="1" l="1"/>
  <c r="I891" i="1"/>
  <c r="H893" i="1" l="1"/>
  <c r="I892" i="1"/>
  <c r="I893" i="1" l="1"/>
  <c r="H894" i="1"/>
  <c r="I894" i="1" l="1"/>
  <c r="H895" i="1"/>
  <c r="I895" i="1" l="1"/>
  <c r="H896" i="1"/>
  <c r="I896" i="1" l="1"/>
  <c r="H897" i="1"/>
  <c r="I897" i="1" l="1"/>
  <c r="H898" i="1"/>
  <c r="I898" i="1" l="1"/>
  <c r="H899" i="1"/>
  <c r="I899" i="1" l="1"/>
  <c r="H900" i="1"/>
  <c r="I900" i="1" l="1"/>
  <c r="H901" i="1"/>
  <c r="I901" i="1" l="1"/>
  <c r="H902" i="1"/>
  <c r="I902" i="1" l="1"/>
  <c r="H903" i="1"/>
  <c r="I903" i="1" l="1"/>
  <c r="H904" i="1"/>
  <c r="I904" i="1" l="1"/>
  <c r="H905" i="1"/>
  <c r="I905" i="1" l="1"/>
  <c r="H906" i="1"/>
  <c r="I906" i="1" l="1"/>
  <c r="H907" i="1"/>
  <c r="I907" i="1" l="1"/>
  <c r="H908" i="1"/>
  <c r="I908" i="1" l="1"/>
  <c r="H909" i="1"/>
  <c r="I909" i="1" l="1"/>
  <c r="H910" i="1"/>
  <c r="I910" i="1" l="1"/>
  <c r="H911" i="1"/>
  <c r="I911" i="1" l="1"/>
  <c r="H912" i="1"/>
  <c r="H913" i="1" l="1"/>
  <c r="I912" i="1"/>
  <c r="H914" i="1" l="1"/>
  <c r="I913" i="1"/>
  <c r="I914" i="1" l="1"/>
  <c r="H915" i="1"/>
  <c r="I915" i="1" l="1"/>
  <c r="H916" i="1"/>
  <c r="I916" i="1" l="1"/>
  <c r="H917" i="1"/>
  <c r="I917" i="1" l="1"/>
  <c r="H918" i="1"/>
  <c r="I918" i="1" l="1"/>
  <c r="H919" i="1"/>
  <c r="I919" i="1" l="1"/>
  <c r="H920" i="1"/>
  <c r="I920" i="1" l="1"/>
  <c r="H921" i="1"/>
  <c r="I921" i="1" l="1"/>
  <c r="H922" i="1"/>
  <c r="I922" i="1" l="1"/>
  <c r="H923" i="1"/>
  <c r="I923" i="1" l="1"/>
  <c r="H924" i="1"/>
  <c r="I924" i="1" l="1"/>
  <c r="H925" i="1"/>
  <c r="I925" i="1" l="1"/>
  <c r="H926" i="1"/>
  <c r="I926" i="1" l="1"/>
  <c r="H927" i="1"/>
  <c r="I927" i="1" l="1"/>
  <c r="H928" i="1"/>
  <c r="I928" i="1" l="1"/>
  <c r="H929" i="1"/>
  <c r="I929" i="1" l="1"/>
  <c r="H930" i="1"/>
  <c r="I930" i="1" l="1"/>
  <c r="H931" i="1"/>
  <c r="I931" i="1" l="1"/>
  <c r="H932" i="1"/>
  <c r="I932" i="1" l="1"/>
  <c r="H933" i="1"/>
  <c r="H934" i="1" l="1"/>
  <c r="I933" i="1"/>
  <c r="H935" i="1" l="1"/>
  <c r="I934" i="1"/>
  <c r="I935" i="1" l="1"/>
  <c r="H936" i="1"/>
  <c r="I936" i="1" l="1"/>
  <c r="H937" i="1"/>
  <c r="I937" i="1" l="1"/>
  <c r="H938" i="1"/>
  <c r="I938" i="1" l="1"/>
  <c r="H939" i="1"/>
  <c r="I939" i="1" l="1"/>
  <c r="H940" i="1"/>
  <c r="I940" i="1" l="1"/>
  <c r="H941" i="1"/>
  <c r="I941" i="1" l="1"/>
  <c r="H942" i="1"/>
  <c r="I942" i="1" l="1"/>
  <c r="H943" i="1"/>
  <c r="I943" i="1" l="1"/>
  <c r="H944" i="1"/>
  <c r="I944" i="1" l="1"/>
  <c r="H945" i="1"/>
  <c r="I945" i="1" l="1"/>
  <c r="H946" i="1"/>
  <c r="I946" i="1" l="1"/>
  <c r="H947" i="1"/>
  <c r="I947" i="1" l="1"/>
  <c r="H948" i="1"/>
  <c r="I948" i="1" l="1"/>
  <c r="H949" i="1"/>
  <c r="I949" i="1" l="1"/>
  <c r="H950" i="1"/>
  <c r="I950" i="1" l="1"/>
  <c r="H951" i="1"/>
  <c r="I951" i="1" l="1"/>
  <c r="H952" i="1"/>
  <c r="H953" i="1" l="1"/>
  <c r="I952" i="1"/>
  <c r="H954" i="1" l="1"/>
  <c r="I953" i="1"/>
  <c r="I954" i="1" l="1"/>
  <c r="H955" i="1"/>
  <c r="I955" i="1" l="1"/>
  <c r="H956" i="1"/>
  <c r="I956" i="1" l="1"/>
  <c r="H957" i="1"/>
  <c r="I957" i="1" l="1"/>
  <c r="H958" i="1"/>
  <c r="I958" i="1" l="1"/>
  <c r="H959" i="1"/>
  <c r="I959" i="1" l="1"/>
  <c r="H960" i="1"/>
  <c r="I960" i="1" l="1"/>
  <c r="H961" i="1"/>
  <c r="I961" i="1" l="1"/>
  <c r="H962" i="1"/>
  <c r="I962" i="1" l="1"/>
  <c r="H963" i="1"/>
  <c r="I963" i="1" l="1"/>
  <c r="H964" i="1"/>
  <c r="I964" i="1" l="1"/>
  <c r="H965" i="1"/>
  <c r="I965" i="1" l="1"/>
  <c r="H966" i="1"/>
  <c r="I966" i="1" l="1"/>
  <c r="H967" i="1"/>
  <c r="I967" i="1" l="1"/>
  <c r="H968" i="1"/>
  <c r="I968" i="1" l="1"/>
  <c r="H969" i="1"/>
  <c r="I969" i="1" l="1"/>
  <c r="H970" i="1"/>
  <c r="I970" i="1" l="1"/>
  <c r="H971" i="1"/>
  <c r="I971" i="1" l="1"/>
  <c r="H972" i="1"/>
  <c r="I972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<sst xmlns="http://schemas.openxmlformats.org/spreadsheetml/2006/main" count="15" uniqueCount="15">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</sst>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38"/>
  <sheetViews>
    <sheetView tabSelected="1" topLeftCell="A1017" workbookViewId="0">
      <selection activeCell="A1039" sqref="A1039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2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K44" s="2">
        <v>45657</v>
      </c>
      <c r="L44" s="2">
        <v>45628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2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K45" s="2">
        <v>45684</v>
      </c>
      <c r="L45" s="2">
        <v>45659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2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K46" s="2">
        <v>45716</v>
      </c>
      <c r="L46" s="2">
        <v>45693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2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K47" s="2">
        <v>45747</v>
      </c>
      <c r="L47" s="2">
        <v>45719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2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K48" s="2">
        <v>45777</v>
      </c>
      <c r="L48" s="2">
        <v>45748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2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K49" s="2">
        <v>45807</v>
      </c>
      <c r="L49" s="2">
        <v>45783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2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K50" s="2">
        <v>45838</v>
      </c>
      <c r="L50" s="2">
        <v>45811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2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K51" s="2">
        <v>45869</v>
      </c>
      <c r="L51" s="2">
        <v>45839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2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K52" s="2">
        <v>45898</v>
      </c>
      <c r="L52" s="2">
        <v>45870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2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K53" s="2">
        <v>45930</v>
      </c>
      <c r="L53" s="2">
        <v>45901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3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3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1036" si="101">SUM(P769:P782)/14</f>
        <v>0.59835714669454687</v>
      </c>
      <c r="R782">
        <f t="shared" ref="R782:R1036" si="102">P782-Q782</f>
        <v>-5.0238228979566646E-3</v>
      </c>
      <c r="S782">
        <f t="shared" ref="S782:S1036" si="103">AVEDEV(P769:P782)</f>
        <v>4.6938779402752439E-3</v>
      </c>
      <c r="T782">
        <f t="shared" ref="T782:T1036" si="104">0.015*S782</f>
        <v>7.0408169104128657E-5</v>
      </c>
      <c r="U782">
        <f t="shared" ref="U782:U1036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2" si="106">IF(A796&lt;&gt;$K$42,MAX(N795,VLOOKUP(A796,A:C,3)),)</f>
        <v>0.84399998188018799</v>
      </c>
      <c r="O796">
        <f t="shared" ref="O796:O812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80"/>
        <v>810</v>
      </c>
      <c r="I812">
        <f>SUM($F$3:F812)/H812</f>
        <v>4782790.7669367287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1578400</v>
      </c>
      <c r="G813">
        <v>1225130.75</v>
      </c>
      <c r="H813">
        <f t="shared" si="80"/>
        <v>811</v>
      </c>
      <c r="I813">
        <f>SUM($F$3:F813)/H813</f>
        <v>4778839.6069281753</v>
      </c>
      <c r="N813">
        <f>VLOOKUP(L43,A:C,3)</f>
        <v>0.77799999713897705</v>
      </c>
      <c r="O813">
        <f>VLOOKUP(L43,A:D,4)</f>
        <v>0.76499998569488525</v>
      </c>
      <c r="P813">
        <f t="shared" si="79"/>
        <v>0.77733333905537927</v>
      </c>
      <c r="Q813">
        <f t="shared" si="101"/>
        <v>0.77383333870342796</v>
      </c>
      <c r="R813">
        <f t="shared" si="102"/>
        <v>3.5000003519513045E-3</v>
      </c>
      <c r="S813">
        <f t="shared" si="103"/>
        <v>1.511905327135203E-2</v>
      </c>
      <c r="T813">
        <f t="shared" si="104"/>
        <v>2.2678579907028045E-4</v>
      </c>
      <c r="U813">
        <f t="shared" si="105"/>
        <v>15.433066648351565</v>
      </c>
    </row>
    <row r="814" spans="1:21" x14ac:dyDescent="0.15">
      <c r="A814" s="1">
        <v>45597</v>
      </c>
      <c r="B814">
        <v>0.77700001001358032</v>
      </c>
      <c r="C814">
        <v>0.77799999713897705</v>
      </c>
      <c r="D814">
        <v>0.76499998569488525</v>
      </c>
      <c r="E814">
        <v>0.76499998569488525</v>
      </c>
      <c r="F814">
        <v>4991607</v>
      </c>
      <c r="G814">
        <v>3845460.25</v>
      </c>
      <c r="H814">
        <f t="shared" si="80"/>
        <v>812</v>
      </c>
      <c r="I814">
        <f>SUM($F$3:F814)/H814</f>
        <v>4779101.6357373772</v>
      </c>
      <c r="N814">
        <f t="shared" ref="N814:N833" si="108">IF(A814&lt;&gt;$K$43,MAX(N813,VLOOKUP(A814,A:C,3)),)</f>
        <v>0.77799999713897705</v>
      </c>
      <c r="O814">
        <f t="shared" ref="O814:O833" si="109">IF(A814&lt;&gt;$K$43,MIN(O813,VLOOKUP(A814,A:D,4)),)</f>
        <v>0.76499998569488525</v>
      </c>
      <c r="P814">
        <f t="shared" si="79"/>
        <v>0.76933332284291589</v>
      </c>
      <c r="Q814">
        <f t="shared" si="101"/>
        <v>0.77450000530197516</v>
      </c>
      <c r="R814">
        <f t="shared" si="102"/>
        <v>-5.1666824590592686E-3</v>
      </c>
      <c r="S814">
        <f t="shared" si="103"/>
        <v>1.426191050179147E-2</v>
      </c>
      <c r="T814">
        <f t="shared" si="104"/>
        <v>2.1392865752687204E-4</v>
      </c>
      <c r="U814">
        <f t="shared" si="105"/>
        <v>-24.151427484231608</v>
      </c>
    </row>
    <row r="815" spans="1:21" x14ac:dyDescent="0.15">
      <c r="A815" s="1">
        <v>45600</v>
      </c>
      <c r="B815">
        <v>0.76700001955032349</v>
      </c>
      <c r="C815">
        <v>0.78200000524520874</v>
      </c>
      <c r="D815">
        <v>0.76200002431869507</v>
      </c>
      <c r="E815">
        <v>0.78200000524520874</v>
      </c>
      <c r="F815">
        <v>2753100</v>
      </c>
      <c r="G815">
        <v>27531</v>
      </c>
      <c r="H815">
        <f t="shared" si="80"/>
        <v>813</v>
      </c>
      <c r="I815">
        <f>SUM($F$3:F815)/H815</f>
        <v>4776609.6288053505</v>
      </c>
      <c r="N815">
        <f t="shared" si="108"/>
        <v>0.78200000524520874</v>
      </c>
      <c r="O815">
        <f t="shared" si="109"/>
        <v>0.76200002431869507</v>
      </c>
      <c r="P815">
        <f t="shared" si="79"/>
        <v>0.77533334493637085</v>
      </c>
      <c r="Q815">
        <f t="shared" si="101"/>
        <v>0.77554762505349661</v>
      </c>
      <c r="R815">
        <f t="shared" si="102"/>
        <v>-2.1428011712576467E-4</v>
      </c>
      <c r="S815">
        <f t="shared" si="103"/>
        <v>1.291497082126382E-2</v>
      </c>
      <c r="T815">
        <f t="shared" si="104"/>
        <v>1.9372456231895731E-4</v>
      </c>
      <c r="U815">
        <f t="shared" si="105"/>
        <v>-1.1061071170364227</v>
      </c>
    </row>
    <row r="816" spans="1:21" x14ac:dyDescent="0.15">
      <c r="A816" s="1">
        <v>45601</v>
      </c>
      <c r="B816">
        <v>0.77999997138977051</v>
      </c>
      <c r="C816">
        <v>0.80800002813339233</v>
      </c>
      <c r="D816">
        <v>0.77999997138977051</v>
      </c>
      <c r="E816">
        <v>0.80699998140335083</v>
      </c>
      <c r="F816">
        <v>4192207</v>
      </c>
      <c r="G816">
        <v>41922.0703125</v>
      </c>
      <c r="H816">
        <f t="shared" si="80"/>
        <v>814</v>
      </c>
      <c r="I816">
        <f>SUM($F$3:F816)/H816</f>
        <v>4775891.6894579241</v>
      </c>
      <c r="N816">
        <f t="shared" si="108"/>
        <v>0.80800002813339233</v>
      </c>
      <c r="O816">
        <f t="shared" si="109"/>
        <v>0.76200002431869507</v>
      </c>
      <c r="P816">
        <f t="shared" si="79"/>
        <v>0.79833332697550452</v>
      </c>
      <c r="Q816">
        <f t="shared" si="101"/>
        <v>0.77992857637859536</v>
      </c>
      <c r="R816">
        <f t="shared" si="102"/>
        <v>1.8404750596909158E-2</v>
      </c>
      <c r="S816">
        <f t="shared" si="103"/>
        <v>1.0404765605926498E-2</v>
      </c>
      <c r="T816">
        <f t="shared" si="104"/>
        <v>1.5607148408889747E-4</v>
      </c>
      <c r="U816">
        <f t="shared" si="105"/>
        <v>117.92513350117125</v>
      </c>
    </row>
    <row r="817" spans="1:21" x14ac:dyDescent="0.15">
      <c r="A817" s="1">
        <v>45602</v>
      </c>
      <c r="B817">
        <v>0.82099997997283936</v>
      </c>
      <c r="C817">
        <v>0.82400000095367432</v>
      </c>
      <c r="D817">
        <v>0.79600000381469727</v>
      </c>
      <c r="E817">
        <v>0.80000001192092896</v>
      </c>
      <c r="F817">
        <v>4483827</v>
      </c>
      <c r="G817">
        <v>44838.26953125</v>
      </c>
      <c r="H817">
        <f t="shared" si="80"/>
        <v>815</v>
      </c>
      <c r="I817">
        <f>SUM($F$3:F817)/H817</f>
        <v>4775533.3278757669</v>
      </c>
      <c r="N817">
        <f t="shared" si="108"/>
        <v>0.82400000095367432</v>
      </c>
      <c r="O817">
        <f t="shared" si="109"/>
        <v>0.76200002431869507</v>
      </c>
      <c r="P817">
        <f t="shared" si="79"/>
        <v>0.80666667222976685</v>
      </c>
      <c r="Q817">
        <f t="shared" si="101"/>
        <v>0.78490476806958509</v>
      </c>
      <c r="R817">
        <f t="shared" si="102"/>
        <v>2.1761904160181755E-2</v>
      </c>
      <c r="S817">
        <f t="shared" si="103"/>
        <v>8.6666672002701419E-3</v>
      </c>
      <c r="T817">
        <f t="shared" si="104"/>
        <v>1.3000000800405214E-4</v>
      </c>
      <c r="U817">
        <f t="shared" si="105"/>
        <v>167.39925246391854</v>
      </c>
    </row>
    <row r="818" spans="1:21" x14ac:dyDescent="0.15">
      <c r="A818" s="1">
        <v>45603</v>
      </c>
      <c r="B818">
        <v>0.79500001668930054</v>
      </c>
      <c r="C818">
        <v>0.81300002336502075</v>
      </c>
      <c r="D818">
        <v>0.79100000858306885</v>
      </c>
      <c r="E818">
        <v>0.81300002336502075</v>
      </c>
      <c r="F818">
        <v>1981100</v>
      </c>
      <c r="G818">
        <v>19811</v>
      </c>
      <c r="H818">
        <f t="shared" si="80"/>
        <v>816</v>
      </c>
      <c r="I818">
        <f>SUM($F$3:F818)/H818</f>
        <v>4772108.7772288602</v>
      </c>
      <c r="N818">
        <f t="shared" si="108"/>
        <v>0.82400000095367432</v>
      </c>
      <c r="O818">
        <f t="shared" si="109"/>
        <v>0.76200002431869507</v>
      </c>
      <c r="P818">
        <f t="shared" si="79"/>
        <v>0.80566668510437012</v>
      </c>
      <c r="Q818">
        <f t="shared" si="101"/>
        <v>0.78754762666566014</v>
      </c>
      <c r="R818">
        <f t="shared" si="102"/>
        <v>1.8119058438709978E-2</v>
      </c>
      <c r="S818">
        <f t="shared" si="103"/>
        <v>8.738096271242406E-3</v>
      </c>
      <c r="T818">
        <f t="shared" si="104"/>
        <v>1.3107144406863608E-4</v>
      </c>
      <c r="U818">
        <f t="shared" si="105"/>
        <v>138.23803168920503</v>
      </c>
    </row>
    <row r="819" spans="1:21" x14ac:dyDescent="0.15">
      <c r="A819" s="1">
        <v>45604</v>
      </c>
      <c r="B819">
        <v>0.81300002336502075</v>
      </c>
      <c r="C819">
        <v>0.82899999618530273</v>
      </c>
      <c r="D819">
        <v>0.81099998950958252</v>
      </c>
      <c r="E819">
        <v>0.81400001049041748</v>
      </c>
      <c r="F819">
        <v>4235800</v>
      </c>
      <c r="G819">
        <v>42358</v>
      </c>
      <c r="H819">
        <f t="shared" si="80"/>
        <v>817</v>
      </c>
      <c r="I819">
        <f>SUM($F$3:F819)/H819</f>
        <v>4771452.3405370256</v>
      </c>
      <c r="N819">
        <f t="shared" si="108"/>
        <v>0.82899999618530273</v>
      </c>
      <c r="O819">
        <f t="shared" si="109"/>
        <v>0.76200002431869507</v>
      </c>
      <c r="P819">
        <f t="shared" si="79"/>
        <v>0.81799999872843421</v>
      </c>
      <c r="Q819">
        <f t="shared" si="101"/>
        <v>0.78935714988481431</v>
      </c>
      <c r="R819">
        <f t="shared" si="102"/>
        <v>2.8642848843619895E-2</v>
      </c>
      <c r="S819">
        <f t="shared" si="103"/>
        <v>1.0789118251022023E-2</v>
      </c>
      <c r="T819">
        <f t="shared" si="104"/>
        <v>1.6183677376533035E-4</v>
      </c>
      <c r="U819">
        <f t="shared" si="105"/>
        <v>176.98603461505692</v>
      </c>
    </row>
    <row r="820" spans="1:21" x14ac:dyDescent="0.15">
      <c r="A820" s="1">
        <v>45607</v>
      </c>
      <c r="B820">
        <v>0.81300002336502075</v>
      </c>
      <c r="C820">
        <v>0.84200000762939453</v>
      </c>
      <c r="D820">
        <v>0.80800002813339233</v>
      </c>
      <c r="E820">
        <v>0.8410000205039978</v>
      </c>
      <c r="F820">
        <v>6566310</v>
      </c>
      <c r="G820">
        <v>65663.1015625</v>
      </c>
      <c r="H820">
        <f t="shared" si="80"/>
        <v>818</v>
      </c>
      <c r="I820">
        <f>SUM($F$3:F820)/H820</f>
        <v>4773646.5430547064</v>
      </c>
      <c r="N820">
        <f t="shared" si="108"/>
        <v>0.84200000762939453</v>
      </c>
      <c r="O820">
        <f t="shared" si="109"/>
        <v>0.76200002431869507</v>
      </c>
      <c r="P820">
        <f t="shared" si="79"/>
        <v>0.83033335208892822</v>
      </c>
      <c r="Q820">
        <f t="shared" si="101"/>
        <v>0.79266667366027821</v>
      </c>
      <c r="R820">
        <f t="shared" si="102"/>
        <v>3.7666678428650013E-2</v>
      </c>
      <c r="S820">
        <f t="shared" si="103"/>
        <v>1.3714287962232294E-2</v>
      </c>
      <c r="T820">
        <f t="shared" si="104"/>
        <v>2.057143194334844E-4</v>
      </c>
      <c r="U820">
        <f t="shared" si="105"/>
        <v>183.10187901542335</v>
      </c>
    </row>
    <row r="821" spans="1:21" x14ac:dyDescent="0.15">
      <c r="A821" s="1">
        <v>45608</v>
      </c>
      <c r="B821">
        <v>0.84200000762939453</v>
      </c>
      <c r="C821">
        <v>0.85500001907348633</v>
      </c>
      <c r="D821">
        <v>0.82999998331069946</v>
      </c>
      <c r="E821">
        <v>0.83600002527236938</v>
      </c>
      <c r="F821">
        <v>5118502</v>
      </c>
      <c r="G821">
        <v>51185.01953125</v>
      </c>
      <c r="H821">
        <f t="shared" si="80"/>
        <v>819</v>
      </c>
      <c r="I821">
        <f>SUM($F$3:F821)/H821</f>
        <v>4774067.6119887056</v>
      </c>
      <c r="N821">
        <f t="shared" si="108"/>
        <v>0.85500001907348633</v>
      </c>
      <c r="O821">
        <f t="shared" si="109"/>
        <v>0.76200002431869507</v>
      </c>
      <c r="P821">
        <f t="shared" si="79"/>
        <v>0.84033334255218506</v>
      </c>
      <c r="Q821">
        <f t="shared" si="101"/>
        <v>0.79650000731150306</v>
      </c>
      <c r="R821">
        <f t="shared" si="102"/>
        <v>4.3833335240682003E-2</v>
      </c>
      <c r="S821">
        <f t="shared" si="103"/>
        <v>1.7190476258595773E-2</v>
      </c>
      <c r="T821">
        <f t="shared" si="104"/>
        <v>2.578571438789366E-4</v>
      </c>
      <c r="U821">
        <f t="shared" si="105"/>
        <v>169.99077311296702</v>
      </c>
    </row>
    <row r="822" spans="1:21" x14ac:dyDescent="0.15">
      <c r="A822" s="1">
        <v>45609</v>
      </c>
      <c r="B822">
        <v>0.83499997854232788</v>
      </c>
      <c r="C822">
        <v>0.84799998998641968</v>
      </c>
      <c r="D822">
        <v>0.82700002193450928</v>
      </c>
      <c r="E822">
        <v>0.84700000286102295</v>
      </c>
      <c r="F822">
        <v>3950401.25</v>
      </c>
      <c r="G822">
        <v>39504.01171875</v>
      </c>
      <c r="H822">
        <f t="shared" si="80"/>
        <v>820</v>
      </c>
      <c r="I822">
        <f>SUM($F$3:F822)/H822</f>
        <v>4773063.1408155486</v>
      </c>
      <c r="N822">
        <f t="shared" si="108"/>
        <v>0.85500001907348633</v>
      </c>
      <c r="O822">
        <f t="shared" si="109"/>
        <v>0.76200002431869507</v>
      </c>
      <c r="P822">
        <f t="shared" si="79"/>
        <v>0.84066667159398401</v>
      </c>
      <c r="Q822">
        <f t="shared" si="101"/>
        <v>0.80085714941933051</v>
      </c>
      <c r="R822">
        <f t="shared" si="102"/>
        <v>3.98095221746535E-2</v>
      </c>
      <c r="S822">
        <f t="shared" si="103"/>
        <v>1.9503403683098015E-2</v>
      </c>
      <c r="T822">
        <f t="shared" si="104"/>
        <v>2.9255105524647021E-4</v>
      </c>
      <c r="U822">
        <f t="shared" si="105"/>
        <v>136.07717853252836</v>
      </c>
    </row>
    <row r="823" spans="1:21" x14ac:dyDescent="0.15">
      <c r="A823" s="1">
        <v>45610</v>
      </c>
      <c r="B823">
        <v>0.84200000762939453</v>
      </c>
      <c r="C823">
        <v>0.84500002861022949</v>
      </c>
      <c r="D823">
        <v>0.81999999284744263</v>
      </c>
      <c r="E823">
        <v>0.82200002670288086</v>
      </c>
      <c r="F823">
        <v>2537800</v>
      </c>
      <c r="G823">
        <v>25378</v>
      </c>
      <c r="H823">
        <f t="shared" si="80"/>
        <v>821</v>
      </c>
      <c r="I823">
        <f>SUM($F$3:F823)/H823</f>
        <v>4770340.5304126069</v>
      </c>
      <c r="N823">
        <f t="shared" si="108"/>
        <v>0.85500001907348633</v>
      </c>
      <c r="O823">
        <f t="shared" si="109"/>
        <v>0.76200002431869507</v>
      </c>
      <c r="P823">
        <f t="shared" si="79"/>
        <v>0.8290000160535177</v>
      </c>
      <c r="Q823">
        <f t="shared" si="101"/>
        <v>0.80342857752527519</v>
      </c>
      <c r="R823">
        <f t="shared" si="102"/>
        <v>2.5571438528242507E-2</v>
      </c>
      <c r="S823">
        <f t="shared" si="103"/>
        <v>2.0952385096322929E-2</v>
      </c>
      <c r="T823">
        <f t="shared" si="104"/>
        <v>3.1428577644484394E-4</v>
      </c>
      <c r="U823">
        <f t="shared" si="105"/>
        <v>81.363651952382284</v>
      </c>
    </row>
    <row r="824" spans="1:21" x14ac:dyDescent="0.15">
      <c r="A824" s="1">
        <v>45611</v>
      </c>
      <c r="B824">
        <v>0.82200002670288086</v>
      </c>
      <c r="C824">
        <v>0.82300001382827759</v>
      </c>
      <c r="D824">
        <v>0.80099999904632568</v>
      </c>
      <c r="E824">
        <v>0.80099999904632568</v>
      </c>
      <c r="F824">
        <v>2640600</v>
      </c>
      <c r="G824">
        <v>26406</v>
      </c>
      <c r="H824">
        <f t="shared" si="80"/>
        <v>822</v>
      </c>
      <c r="I824">
        <f>SUM($F$3:F824)/H824</f>
        <v>4767749.6051931269</v>
      </c>
      <c r="N824">
        <f t="shared" si="108"/>
        <v>0.85500001907348633</v>
      </c>
      <c r="O824">
        <f t="shared" si="109"/>
        <v>0.76200002431869507</v>
      </c>
      <c r="P824">
        <f t="shared" si="79"/>
        <v>0.80833333730697632</v>
      </c>
      <c r="Q824">
        <f t="shared" si="101"/>
        <v>0.80473810008593982</v>
      </c>
      <c r="R824">
        <f t="shared" si="102"/>
        <v>3.5952372210364958E-3</v>
      </c>
      <c r="S824">
        <f t="shared" si="103"/>
        <v>2.0156467852949271E-2</v>
      </c>
      <c r="T824">
        <f t="shared" si="104"/>
        <v>3.0234701779423907E-4</v>
      </c>
      <c r="U824">
        <f t="shared" si="105"/>
        <v>11.891095362095546</v>
      </c>
    </row>
    <row r="825" spans="1:21" x14ac:dyDescent="0.15">
      <c r="A825" s="1">
        <v>45614</v>
      </c>
      <c r="B825">
        <v>0.82499998807907104</v>
      </c>
      <c r="C825">
        <v>0.82499998807907104</v>
      </c>
      <c r="D825">
        <v>0.77600002288818359</v>
      </c>
      <c r="E825">
        <v>0.78100001811981201</v>
      </c>
      <c r="F825">
        <v>4882700</v>
      </c>
      <c r="G825">
        <v>48827</v>
      </c>
      <c r="H825">
        <f t="shared" si="80"/>
        <v>823</v>
      </c>
      <c r="I825">
        <f>SUM($F$3:F825)/H825</f>
        <v>4767889.2776047997</v>
      </c>
      <c r="N825">
        <f t="shared" si="108"/>
        <v>0.85500001907348633</v>
      </c>
      <c r="O825">
        <f t="shared" si="109"/>
        <v>0.76200002431869507</v>
      </c>
      <c r="P825">
        <f t="shared" si="79"/>
        <v>0.79400000969568885</v>
      </c>
      <c r="Q825">
        <f t="shared" si="101"/>
        <v>0.80519048230988655</v>
      </c>
      <c r="R825">
        <f t="shared" si="102"/>
        <v>-1.11904726141977E-2</v>
      </c>
      <c r="S825">
        <f t="shared" si="103"/>
        <v>1.9639459597010172E-2</v>
      </c>
      <c r="T825">
        <f t="shared" si="104"/>
        <v>2.9459189395515255E-4</v>
      </c>
      <c r="U825">
        <f t="shared" si="105"/>
        <v>-37.986356189085399</v>
      </c>
    </row>
    <row r="826" spans="1:21" x14ac:dyDescent="0.15">
      <c r="A826" s="1">
        <v>45615</v>
      </c>
      <c r="B826">
        <v>0.78899997472763062</v>
      </c>
      <c r="C826">
        <v>0.79699999094009399</v>
      </c>
      <c r="D826">
        <v>0.77499997615814209</v>
      </c>
      <c r="E826">
        <v>0.79699999094009399</v>
      </c>
      <c r="F826">
        <v>3035000</v>
      </c>
      <c r="G826">
        <v>30350</v>
      </c>
      <c r="H826">
        <f t="shared" si="80"/>
        <v>824</v>
      </c>
      <c r="I826">
        <f>SUM($F$3:F826)/H826</f>
        <v>4765786.2566368328</v>
      </c>
      <c r="N826">
        <f t="shared" si="108"/>
        <v>0.85500001907348633</v>
      </c>
      <c r="O826">
        <f t="shared" si="109"/>
        <v>0.76200002431869507</v>
      </c>
      <c r="P826">
        <f t="shared" si="79"/>
        <v>0.78966665267944336</v>
      </c>
      <c r="Q826">
        <f t="shared" si="101"/>
        <v>0.80592857656024752</v>
      </c>
      <c r="R826">
        <f t="shared" si="102"/>
        <v>-1.6261923880804163E-2</v>
      </c>
      <c r="S826">
        <f t="shared" si="103"/>
        <v>1.8833336376008536E-2</v>
      </c>
      <c r="T826">
        <f t="shared" si="104"/>
        <v>2.8250004564012805E-4</v>
      </c>
      <c r="U826">
        <f t="shared" si="105"/>
        <v>-57.564323021455181</v>
      </c>
    </row>
    <row r="827" spans="1:21" x14ac:dyDescent="0.15">
      <c r="A827" s="1">
        <v>45616</v>
      </c>
      <c r="B827">
        <v>0.79600000381469727</v>
      </c>
      <c r="C827">
        <v>0.80500000715255737</v>
      </c>
      <c r="D827">
        <v>0.79500001668930054</v>
      </c>
      <c r="E827">
        <v>0.80299997329711914</v>
      </c>
      <c r="F827">
        <v>1216129</v>
      </c>
      <c r="G827">
        <v>12161.2900390625</v>
      </c>
      <c r="H827">
        <f t="shared" si="80"/>
        <v>825</v>
      </c>
      <c r="I827">
        <f>SUM($F$3:F827)/H827</f>
        <v>4761483.6417803029</v>
      </c>
      <c r="N827">
        <f t="shared" si="108"/>
        <v>0.85500001907348633</v>
      </c>
      <c r="O827">
        <f t="shared" si="109"/>
        <v>0.76200002431869507</v>
      </c>
      <c r="P827">
        <f t="shared" si="79"/>
        <v>0.80099999904632568</v>
      </c>
      <c r="Q827">
        <f t="shared" si="101"/>
        <v>0.80761905227388653</v>
      </c>
      <c r="R827">
        <f t="shared" si="102"/>
        <v>-6.6190532275608449E-3</v>
      </c>
      <c r="S827">
        <f t="shared" si="103"/>
        <v>1.7278914954386604E-2</v>
      </c>
      <c r="T827">
        <f t="shared" si="104"/>
        <v>2.5918372431579903E-4</v>
      </c>
      <c r="U827">
        <f t="shared" si="105"/>
        <v>-25.538074371892062</v>
      </c>
    </row>
    <row r="828" spans="1:21" x14ac:dyDescent="0.15">
      <c r="A828" s="1">
        <v>45617</v>
      </c>
      <c r="B828">
        <v>0.80199998617172241</v>
      </c>
      <c r="C828">
        <v>0.8059999942779541</v>
      </c>
      <c r="D828">
        <v>0.79799997806549072</v>
      </c>
      <c r="E828">
        <v>0.80000001192092896</v>
      </c>
      <c r="F828">
        <v>3048900</v>
      </c>
      <c r="G828">
        <v>30489</v>
      </c>
      <c r="H828">
        <f t="shared" si="80"/>
        <v>826</v>
      </c>
      <c r="I828">
        <f>SUM($F$3:F828)/H828</f>
        <v>4759410.2959670098</v>
      </c>
      <c r="N828">
        <f t="shared" si="108"/>
        <v>0.85500001907348633</v>
      </c>
      <c r="O828">
        <f t="shared" si="109"/>
        <v>0.76200002431869507</v>
      </c>
      <c r="P828">
        <f t="shared" si="79"/>
        <v>0.80133332808812463</v>
      </c>
      <c r="Q828">
        <f t="shared" si="101"/>
        <v>0.80990476693425861</v>
      </c>
      <c r="R828">
        <f t="shared" si="102"/>
        <v>-8.571438846133983E-3</v>
      </c>
      <c r="S828">
        <f t="shared" si="103"/>
        <v>1.5544220906536605E-2</v>
      </c>
      <c r="T828">
        <f t="shared" si="104"/>
        <v>2.3316331359804908E-4</v>
      </c>
      <c r="U828">
        <f t="shared" si="105"/>
        <v>-36.761524417646214</v>
      </c>
    </row>
    <row r="829" spans="1:21" x14ac:dyDescent="0.15">
      <c r="A829" s="1">
        <v>45618</v>
      </c>
      <c r="B829">
        <v>0.80000001192092896</v>
      </c>
      <c r="C829">
        <v>0.80099999904632568</v>
      </c>
      <c r="D829">
        <v>0.77399998903274536</v>
      </c>
      <c r="E829">
        <v>0.77399998903274536</v>
      </c>
      <c r="F829">
        <v>4457906</v>
      </c>
      <c r="G829">
        <v>44579.05859375</v>
      </c>
      <c r="H829">
        <f t="shared" si="80"/>
        <v>827</v>
      </c>
      <c r="I829">
        <f>SUM($F$3:F829)/H829</f>
        <v>4759045.7200347641</v>
      </c>
      <c r="N829">
        <f t="shared" si="108"/>
        <v>0.85500001907348633</v>
      </c>
      <c r="O829">
        <f t="shared" si="109"/>
        <v>0.76200002431869507</v>
      </c>
      <c r="P829">
        <f t="shared" si="79"/>
        <v>0.78299999237060547</v>
      </c>
      <c r="Q829">
        <f t="shared" si="101"/>
        <v>0.81045238460813251</v>
      </c>
      <c r="R829">
        <f t="shared" si="102"/>
        <v>-2.7452392237527046E-2</v>
      </c>
      <c r="S829">
        <f t="shared" si="103"/>
        <v>1.5153065425198104E-2</v>
      </c>
      <c r="T829">
        <f t="shared" si="104"/>
        <v>2.2729598137797156E-4</v>
      </c>
      <c r="U829">
        <f t="shared" si="105"/>
        <v>-120.77816805690169</v>
      </c>
    </row>
    <row r="830" spans="1:21" x14ac:dyDescent="0.15">
      <c r="A830" s="1">
        <v>45621</v>
      </c>
      <c r="B830">
        <v>0.77399998903274536</v>
      </c>
      <c r="C830">
        <v>0.78299999237060547</v>
      </c>
      <c r="D830">
        <v>0.76399999856948853</v>
      </c>
      <c r="E830">
        <v>0.77399998903274536</v>
      </c>
      <c r="F830">
        <v>1212520</v>
      </c>
      <c r="G830">
        <v>12125.2001953125</v>
      </c>
      <c r="H830">
        <f t="shared" si="80"/>
        <v>828</v>
      </c>
      <c r="I830">
        <f>SUM($F$3:F830)/H830</f>
        <v>4754762.4764115335</v>
      </c>
      <c r="N830">
        <f t="shared" si="108"/>
        <v>0.85500001907348633</v>
      </c>
      <c r="O830">
        <f t="shared" si="109"/>
        <v>0.76200002431869507</v>
      </c>
      <c r="P830">
        <f t="shared" si="79"/>
        <v>0.77366665999094641</v>
      </c>
      <c r="Q830">
        <f t="shared" si="101"/>
        <v>0.80869047982352116</v>
      </c>
      <c r="R830">
        <f t="shared" si="102"/>
        <v>-3.5023819832574743E-2</v>
      </c>
      <c r="S830">
        <f t="shared" si="103"/>
        <v>1.6411568842777582E-2</v>
      </c>
      <c r="T830">
        <f t="shared" si="104"/>
        <v>2.4617353264166372E-4</v>
      </c>
      <c r="U830">
        <f t="shared" si="105"/>
        <v>-142.27288960245895</v>
      </c>
    </row>
    <row r="831" spans="1:21" x14ac:dyDescent="0.15">
      <c r="A831" s="1">
        <v>45622</v>
      </c>
      <c r="B831">
        <v>0.76800000667572021</v>
      </c>
      <c r="C831">
        <v>0.77499997615814209</v>
      </c>
      <c r="D831">
        <v>0.76399999856948853</v>
      </c>
      <c r="E831">
        <v>0.76399999856948853</v>
      </c>
      <c r="F831">
        <v>2007700</v>
      </c>
      <c r="G831">
        <v>20077</v>
      </c>
      <c r="H831">
        <f t="shared" si="80"/>
        <v>829</v>
      </c>
      <c r="I831">
        <f>SUM($F$3:F831)/H831</f>
        <v>4751448.7701673703</v>
      </c>
      <c r="N831">
        <f t="shared" si="108"/>
        <v>0.85500001907348633</v>
      </c>
      <c r="O831">
        <f t="shared" si="109"/>
        <v>0.76200002431869507</v>
      </c>
      <c r="P831">
        <f t="shared" si="79"/>
        <v>0.76766665776570642</v>
      </c>
      <c r="Q831">
        <f t="shared" si="101"/>
        <v>0.80590476450465975</v>
      </c>
      <c r="R831">
        <f t="shared" si="102"/>
        <v>-3.8238106738953337E-2</v>
      </c>
      <c r="S831">
        <f t="shared" si="103"/>
        <v>1.8748304470866721E-2</v>
      </c>
      <c r="T831">
        <f t="shared" si="104"/>
        <v>2.8122456706300078E-4</v>
      </c>
      <c r="U831">
        <f t="shared" si="105"/>
        <v>-135.97000837550269</v>
      </c>
    </row>
    <row r="832" spans="1:21" x14ac:dyDescent="0.15">
      <c r="A832" s="1">
        <v>45623</v>
      </c>
      <c r="B832">
        <v>0.7630000114440918</v>
      </c>
      <c r="C832">
        <v>0.77799999713897705</v>
      </c>
      <c r="D832">
        <v>0.75300002098083496</v>
      </c>
      <c r="E832">
        <v>0.77799999713897705</v>
      </c>
      <c r="F832">
        <v>3291300</v>
      </c>
      <c r="G832">
        <v>32913</v>
      </c>
      <c r="H832">
        <f t="shared" si="80"/>
        <v>830</v>
      </c>
      <c r="I832">
        <f>SUM($F$3:F832)/H832</f>
        <v>4749689.5547816269</v>
      </c>
      <c r="N832">
        <f t="shared" si="108"/>
        <v>0.85500001907348633</v>
      </c>
      <c r="O832">
        <f t="shared" si="109"/>
        <v>0.75300002098083496</v>
      </c>
      <c r="P832">
        <f t="shared" ref="P832:P1038" si="110">(C832+D832+E832)/3</f>
        <v>0.76966667175292969</v>
      </c>
      <c r="Q832">
        <f t="shared" si="101"/>
        <v>0.80333333497955695</v>
      </c>
      <c r="R832">
        <f t="shared" si="102"/>
        <v>-3.3666663226627258E-2</v>
      </c>
      <c r="S832">
        <f t="shared" si="103"/>
        <v>2.095238692095492E-2</v>
      </c>
      <c r="T832">
        <f t="shared" si="104"/>
        <v>3.1428580381432378E-4</v>
      </c>
      <c r="U832">
        <f t="shared" si="105"/>
        <v>-107.12117066069301</v>
      </c>
    </row>
    <row r="833" spans="1:21" x14ac:dyDescent="0.15">
      <c r="A833" s="1">
        <v>45624</v>
      </c>
      <c r="B833">
        <v>0.77499997615814209</v>
      </c>
      <c r="C833">
        <v>0.77799999713897705</v>
      </c>
      <c r="D833">
        <v>0.76599997282028198</v>
      </c>
      <c r="E833">
        <v>0.76599997282028198</v>
      </c>
      <c r="F833">
        <v>2358703</v>
      </c>
      <c r="G833">
        <v>23587.029296875</v>
      </c>
      <c r="H833">
        <f t="shared" si="80"/>
        <v>831</v>
      </c>
      <c r="I833">
        <f>SUM($F$3:F833)/H833</f>
        <v>4746812.3146435022</v>
      </c>
      <c r="N833">
        <f t="shared" si="108"/>
        <v>0.85500001907348633</v>
      </c>
      <c r="O833">
        <f t="shared" si="109"/>
        <v>0.75300002098083496</v>
      </c>
      <c r="P833">
        <f t="shared" si="110"/>
        <v>0.76999998092651367</v>
      </c>
      <c r="Q833">
        <f t="shared" si="101"/>
        <v>0.79990476227941976</v>
      </c>
      <c r="R833">
        <f t="shared" si="102"/>
        <v>-2.9904781352906085E-2</v>
      </c>
      <c r="S833">
        <f t="shared" si="103"/>
        <v>2.1666672967729124E-2</v>
      </c>
      <c r="T833">
        <f t="shared" si="104"/>
        <v>3.2500009451593684E-4</v>
      </c>
      <c r="U833">
        <f t="shared" si="105"/>
        <v>-92.014685095544365</v>
      </c>
    </row>
    <row r="834" spans="1:21" x14ac:dyDescent="0.15">
      <c r="A834" s="1">
        <v>45625</v>
      </c>
      <c r="B834">
        <v>0.76899999380111694</v>
      </c>
      <c r="C834">
        <v>0.78700000047683716</v>
      </c>
      <c r="D834">
        <v>0.76599997282028198</v>
      </c>
      <c r="E834">
        <v>0.78100001811981201</v>
      </c>
      <c r="F834">
        <v>1693501</v>
      </c>
      <c r="G834">
        <v>16935.009765625</v>
      </c>
      <c r="H834">
        <f t="shared" ref="H834:H1038" si="111">H833+1</f>
        <v>832</v>
      </c>
      <c r="I834">
        <f>SUM($F$3:F834)/H834</f>
        <v>4743142.4693134017</v>
      </c>
      <c r="N834">
        <f>VLOOKUP(L44,A:C,3)</f>
        <v>0.7929999828338623</v>
      </c>
      <c r="O834">
        <f>VLOOKUP(L44,A:D,4)</f>
        <v>0.77600002288818359</v>
      </c>
      <c r="P834">
        <f t="shared" si="110"/>
        <v>0.77799999713897705</v>
      </c>
      <c r="Q834">
        <f t="shared" si="101"/>
        <v>0.79616666549728043</v>
      </c>
      <c r="R834">
        <f t="shared" si="102"/>
        <v>-1.8166668358303384E-2</v>
      </c>
      <c r="S834">
        <f t="shared" si="103"/>
        <v>2.052381452249024E-2</v>
      </c>
      <c r="T834">
        <f t="shared" si="104"/>
        <v>3.078572178373536E-4</v>
      </c>
      <c r="U834">
        <f t="shared" si="105"/>
        <v>-59.010045260336092</v>
      </c>
    </row>
    <row r="835" spans="1:21" x14ac:dyDescent="0.15">
      <c r="A835" s="1">
        <v>45628</v>
      </c>
      <c r="B835">
        <v>0.77600002288818359</v>
      </c>
      <c r="C835">
        <v>0.7929999828338623</v>
      </c>
      <c r="D835">
        <v>0.77600002288818359</v>
      </c>
      <c r="E835">
        <v>0.78799998760223389</v>
      </c>
      <c r="F835">
        <v>2066501</v>
      </c>
      <c r="G835">
        <v>20665.009765625</v>
      </c>
      <c r="H835">
        <f t="shared" si="111"/>
        <v>833</v>
      </c>
      <c r="I835">
        <f>SUM($F$3:F835)/H835</f>
        <v>4739929.214248199</v>
      </c>
      <c r="N835">
        <f t="shared" ref="N835:N855" si="112">IF(A835&lt;&gt;$K$44,MAX(N834,VLOOKUP(A835,A:C,3)),)</f>
        <v>0.7929999828338623</v>
      </c>
      <c r="O835">
        <f t="shared" ref="O835:O855" si="113">IF(A835&lt;&gt;$K$44,MIN(O834,VLOOKUP(A835,A:D,4)),)</f>
        <v>0.77600002288818359</v>
      </c>
      <c r="P835">
        <f t="shared" si="110"/>
        <v>0.78566666444142663</v>
      </c>
      <c r="Q835">
        <f t="shared" si="101"/>
        <v>0.79226190277508335</v>
      </c>
      <c r="R835">
        <f t="shared" si="102"/>
        <v>-6.5952383336567166E-3</v>
      </c>
      <c r="S835">
        <f t="shared" si="103"/>
        <v>1.7251706447731083E-2</v>
      </c>
      <c r="T835">
        <f t="shared" si="104"/>
        <v>2.5877559671596623E-4</v>
      </c>
      <c r="U835">
        <f t="shared" si="105"/>
        <v>-25.486322579697084</v>
      </c>
    </row>
    <row r="836" spans="1:21" x14ac:dyDescent="0.15">
      <c r="A836" s="1">
        <v>45629</v>
      </c>
      <c r="B836">
        <v>0.78600001335144043</v>
      </c>
      <c r="C836">
        <v>0.78799998760223389</v>
      </c>
      <c r="D836">
        <v>0.77899998426437378</v>
      </c>
      <c r="E836">
        <v>0.7850000262260437</v>
      </c>
      <c r="F836">
        <v>3885805.75</v>
      </c>
      <c r="G836">
        <v>38858.05859375</v>
      </c>
      <c r="H836">
        <f t="shared" si="111"/>
        <v>834</v>
      </c>
      <c r="I836">
        <f>SUM($F$3:F836)/H836</f>
        <v>4738905.085394185</v>
      </c>
      <c r="N836">
        <f t="shared" si="112"/>
        <v>0.7929999828338623</v>
      </c>
      <c r="O836">
        <f t="shared" si="113"/>
        <v>0.77600002288818359</v>
      </c>
      <c r="P836">
        <f t="shared" si="110"/>
        <v>0.78399999936421716</v>
      </c>
      <c r="Q836">
        <f t="shared" si="101"/>
        <v>0.78821428333009991</v>
      </c>
      <c r="R836">
        <f t="shared" si="102"/>
        <v>-4.214283965882748E-3</v>
      </c>
      <c r="S836">
        <f t="shared" si="103"/>
        <v>1.343537755563956E-2</v>
      </c>
      <c r="T836">
        <f t="shared" si="104"/>
        <v>2.0153066333459339E-4</v>
      </c>
      <c r="U836">
        <f t="shared" si="105"/>
        <v>-20.911378428234212</v>
      </c>
    </row>
    <row r="837" spans="1:21" x14ac:dyDescent="0.15">
      <c r="A837" s="1">
        <v>45630</v>
      </c>
      <c r="B837">
        <v>0.77999997138977051</v>
      </c>
      <c r="C837">
        <v>0.78600001335144043</v>
      </c>
      <c r="D837">
        <v>0.77700001001358032</v>
      </c>
      <c r="E837">
        <v>0.77799999713897705</v>
      </c>
      <c r="F837">
        <v>711500</v>
      </c>
      <c r="G837">
        <v>7115</v>
      </c>
      <c r="H837">
        <f t="shared" si="111"/>
        <v>835</v>
      </c>
      <c r="I837">
        <f>SUM($F$3:F837)/H837</f>
        <v>4734081.8457709579</v>
      </c>
      <c r="N837">
        <f t="shared" si="112"/>
        <v>0.7929999828338623</v>
      </c>
      <c r="O837">
        <f t="shared" si="113"/>
        <v>0.77600002288818359</v>
      </c>
      <c r="P837">
        <f t="shared" si="110"/>
        <v>0.78033334016799927</v>
      </c>
      <c r="Q837">
        <f t="shared" si="101"/>
        <v>0.78473809219542012</v>
      </c>
      <c r="R837">
        <f t="shared" si="102"/>
        <v>-4.4047520274208551E-3</v>
      </c>
      <c r="S837">
        <f t="shared" si="103"/>
        <v>1.0224491155066471E-2</v>
      </c>
      <c r="T837">
        <f t="shared" si="104"/>
        <v>1.5336736732599705E-4</v>
      </c>
      <c r="U837">
        <f t="shared" si="105"/>
        <v>-28.720268882611332</v>
      </c>
    </row>
    <row r="838" spans="1:21" x14ac:dyDescent="0.15">
      <c r="A838" s="1">
        <v>45631</v>
      </c>
      <c r="B838">
        <v>0.78200000524520874</v>
      </c>
      <c r="C838">
        <v>0.7850000262260437</v>
      </c>
      <c r="D838">
        <v>0.77799999713897705</v>
      </c>
      <c r="E838">
        <v>0.78100001811981201</v>
      </c>
      <c r="F838">
        <v>2911700</v>
      </c>
      <c r="G838">
        <v>29117</v>
      </c>
      <c r="H838">
        <f t="shared" si="111"/>
        <v>836</v>
      </c>
      <c r="I838">
        <f>SUM($F$3:F838)/H838</f>
        <v>4731901.9631803231</v>
      </c>
      <c r="N838">
        <f t="shared" si="112"/>
        <v>0.7929999828338623</v>
      </c>
      <c r="O838">
        <f t="shared" si="113"/>
        <v>0.77600002288818359</v>
      </c>
      <c r="P838">
        <f t="shared" si="110"/>
        <v>0.78133334716161096</v>
      </c>
      <c r="Q838">
        <f t="shared" si="101"/>
        <v>0.78280952147075122</v>
      </c>
      <c r="R838">
        <f t="shared" si="102"/>
        <v>-1.4761743091402657E-3</v>
      </c>
      <c r="S838">
        <f t="shared" si="103"/>
        <v>8.4285707700820223E-3</v>
      </c>
      <c r="T838">
        <f t="shared" si="104"/>
        <v>1.2642856155123034E-4</v>
      </c>
      <c r="U838">
        <f t="shared" si="105"/>
        <v>-11.67595589974424</v>
      </c>
    </row>
    <row r="839" spans="1:21" x14ac:dyDescent="0.15">
      <c r="A839" s="1">
        <v>45632</v>
      </c>
      <c r="B839">
        <v>0.7839999794960022</v>
      </c>
      <c r="C839">
        <v>0.80099999904632568</v>
      </c>
      <c r="D839">
        <v>0.78299999237060547</v>
      </c>
      <c r="E839">
        <v>0.79699999094009399</v>
      </c>
      <c r="F839">
        <v>4304600</v>
      </c>
      <c r="G839">
        <v>43046</v>
      </c>
      <c r="H839">
        <f t="shared" si="111"/>
        <v>837</v>
      </c>
      <c r="I839">
        <f>SUM($F$3:F839)/H839</f>
        <v>4731391.4470952805</v>
      </c>
      <c r="N839">
        <f t="shared" si="112"/>
        <v>0.80099999904632568</v>
      </c>
      <c r="O839">
        <f t="shared" si="113"/>
        <v>0.77600002288818359</v>
      </c>
      <c r="P839">
        <f t="shared" si="110"/>
        <v>0.79366666078567505</v>
      </c>
      <c r="Q839">
        <f t="shared" si="101"/>
        <v>0.78278571083432158</v>
      </c>
      <c r="R839">
        <f t="shared" si="102"/>
        <v>1.0880949951353469E-2</v>
      </c>
      <c r="S839">
        <f t="shared" si="103"/>
        <v>8.4047601336524648E-3</v>
      </c>
      <c r="T839">
        <f t="shared" si="104"/>
        <v>1.2607140200478697E-4</v>
      </c>
      <c r="U839">
        <f t="shared" si="105"/>
        <v>86.30783649840204</v>
      </c>
    </row>
    <row r="840" spans="1:21" x14ac:dyDescent="0.15">
      <c r="A840" s="1">
        <v>45635</v>
      </c>
      <c r="B840">
        <v>0.79600000381469727</v>
      </c>
      <c r="C840">
        <v>0.79799997806549072</v>
      </c>
      <c r="D840">
        <v>0.79100000858306885</v>
      </c>
      <c r="E840">
        <v>0.79699999094009399</v>
      </c>
      <c r="F840">
        <v>729512</v>
      </c>
      <c r="G840">
        <v>7295.1201171875</v>
      </c>
      <c r="H840">
        <f t="shared" si="111"/>
        <v>838</v>
      </c>
      <c r="I840">
        <f>SUM($F$3:F840)/H840</f>
        <v>4726615.9346285798</v>
      </c>
      <c r="N840">
        <f t="shared" si="112"/>
        <v>0.80099999904632568</v>
      </c>
      <c r="O840">
        <f t="shared" si="113"/>
        <v>0.77600002288818359</v>
      </c>
      <c r="P840">
        <f t="shared" si="110"/>
        <v>0.79533332586288452</v>
      </c>
      <c r="Q840">
        <f t="shared" si="101"/>
        <v>0.78319047320456736</v>
      </c>
      <c r="R840">
        <f t="shared" si="102"/>
        <v>1.214285265831716E-2</v>
      </c>
      <c r="S840">
        <f t="shared" si="103"/>
        <v>8.8367340516071046E-3</v>
      </c>
      <c r="T840">
        <f t="shared" si="104"/>
        <v>1.3255101077410655E-4</v>
      </c>
      <c r="U840">
        <f t="shared" si="105"/>
        <v>91.608902771862006</v>
      </c>
    </row>
    <row r="841" spans="1:21" x14ac:dyDescent="0.15">
      <c r="A841" s="1">
        <v>45636</v>
      </c>
      <c r="B841">
        <v>0.81699997186660767</v>
      </c>
      <c r="C841">
        <v>0.84799998998641968</v>
      </c>
      <c r="D841">
        <v>0.79699999094009399</v>
      </c>
      <c r="E841">
        <v>0.79900002479553223</v>
      </c>
      <c r="F841">
        <v>3692619.25</v>
      </c>
      <c r="G841">
        <v>36926.19140625</v>
      </c>
      <c r="H841">
        <f t="shared" si="111"/>
        <v>839</v>
      </c>
      <c r="I841">
        <f>SUM($F$3:F841)/H841</f>
        <v>4725383.5190330753</v>
      </c>
      <c r="N841">
        <f t="shared" si="112"/>
        <v>0.84799998998641968</v>
      </c>
      <c r="O841">
        <f t="shared" si="113"/>
        <v>0.77600002288818359</v>
      </c>
      <c r="P841">
        <f t="shared" si="110"/>
        <v>0.81466666857401526</v>
      </c>
      <c r="Q841">
        <f t="shared" si="101"/>
        <v>0.78416666388511658</v>
      </c>
      <c r="R841">
        <f t="shared" si="102"/>
        <v>3.0500004688898685E-2</v>
      </c>
      <c r="S841">
        <f t="shared" si="103"/>
        <v>9.976189760934737E-3</v>
      </c>
      <c r="T841">
        <f t="shared" si="104"/>
        <v>1.4964284641402105E-4</v>
      </c>
      <c r="U841">
        <f t="shared" si="105"/>
        <v>203.81866169875883</v>
      </c>
    </row>
    <row r="842" spans="1:21" x14ac:dyDescent="0.15">
      <c r="A842" s="1">
        <v>45637</v>
      </c>
      <c r="B842">
        <v>0.79900002479553223</v>
      </c>
      <c r="C842">
        <v>0.80199998617172241</v>
      </c>
      <c r="D842">
        <v>0.79500001668930054</v>
      </c>
      <c r="E842">
        <v>0.79699999094009399</v>
      </c>
      <c r="F842">
        <v>2053403.875</v>
      </c>
      <c r="G842">
        <v>20534.0390625</v>
      </c>
      <c r="H842">
        <f t="shared" si="111"/>
        <v>840</v>
      </c>
      <c r="I842">
        <f>SUM($F$3:F842)/H842</f>
        <v>4722202.5908854166</v>
      </c>
      <c r="N842">
        <f t="shared" si="112"/>
        <v>0.84799998998641968</v>
      </c>
      <c r="O842">
        <f t="shared" si="113"/>
        <v>0.77600002288818359</v>
      </c>
      <c r="P842">
        <f t="shared" si="110"/>
        <v>0.79799999793370568</v>
      </c>
      <c r="Q842">
        <f t="shared" si="101"/>
        <v>0.78392856887408668</v>
      </c>
      <c r="R842">
        <f t="shared" si="102"/>
        <v>1.4071429059619001E-2</v>
      </c>
      <c r="S842">
        <f t="shared" si="103"/>
        <v>9.6802719596291963E-3</v>
      </c>
      <c r="T842">
        <f t="shared" si="104"/>
        <v>1.4520407939443795E-4</v>
      </c>
      <c r="U842">
        <f t="shared" si="105"/>
        <v>96.907945825646053</v>
      </c>
    </row>
    <row r="843" spans="1:21" x14ac:dyDescent="0.15">
      <c r="A843" s="1">
        <v>45638</v>
      </c>
      <c r="B843">
        <v>0.79900002479553223</v>
      </c>
      <c r="C843">
        <v>0.80500000715255737</v>
      </c>
      <c r="D843">
        <v>0.79500001668930054</v>
      </c>
      <c r="E843">
        <v>0.80400002002716064</v>
      </c>
      <c r="F843">
        <v>2136475</v>
      </c>
      <c r="G843">
        <v>21364.75</v>
      </c>
      <c r="H843">
        <f t="shared" si="111"/>
        <v>841</v>
      </c>
      <c r="I843">
        <f>SUM($F$3:F843)/H843</f>
        <v>4719128.0039759213</v>
      </c>
      <c r="N843">
        <f t="shared" si="112"/>
        <v>0.84799998998641968</v>
      </c>
      <c r="O843">
        <f t="shared" si="113"/>
        <v>0.77600002288818359</v>
      </c>
      <c r="P843">
        <f t="shared" si="110"/>
        <v>0.80133334795633948</v>
      </c>
      <c r="Q843">
        <f t="shared" si="101"/>
        <v>0.78523809427306757</v>
      </c>
      <c r="R843">
        <f t="shared" si="102"/>
        <v>1.6095253683271915E-2</v>
      </c>
      <c r="S843">
        <f t="shared" si="103"/>
        <v>1.1034014273662938E-2</v>
      </c>
      <c r="T843">
        <f t="shared" si="104"/>
        <v>1.6551021410494407E-4</v>
      </c>
      <c r="U843">
        <f t="shared" si="105"/>
        <v>97.246286401795686</v>
      </c>
    </row>
    <row r="844" spans="1:21" x14ac:dyDescent="0.15">
      <c r="A844" s="1">
        <v>45639</v>
      </c>
      <c r="B844">
        <v>0.81300002336502075</v>
      </c>
      <c r="C844">
        <v>0.81300002336502075</v>
      </c>
      <c r="D844">
        <v>0.78600001335144043</v>
      </c>
      <c r="E844">
        <v>0.78600001335144043</v>
      </c>
      <c r="F844">
        <v>2058200</v>
      </c>
      <c r="G844">
        <v>20582</v>
      </c>
      <c r="H844">
        <f t="shared" si="111"/>
        <v>842</v>
      </c>
      <c r="I844">
        <f>SUM($F$3:F844)/H844</f>
        <v>4715967.7569403211</v>
      </c>
      <c r="N844">
        <f t="shared" si="112"/>
        <v>0.84799998998641968</v>
      </c>
      <c r="O844">
        <f t="shared" si="113"/>
        <v>0.77600002288818359</v>
      </c>
      <c r="P844">
        <f t="shared" si="110"/>
        <v>0.79500001668930054</v>
      </c>
      <c r="Q844">
        <f t="shared" si="101"/>
        <v>0.78676190546580727</v>
      </c>
      <c r="R844">
        <f t="shared" si="102"/>
        <v>8.2381112234932719E-3</v>
      </c>
      <c r="S844">
        <f t="shared" si="103"/>
        <v>1.1061226429582445E-2</v>
      </c>
      <c r="T844">
        <f t="shared" si="104"/>
        <v>1.6591839644373665E-4</v>
      </c>
      <c r="U844">
        <f t="shared" si="105"/>
        <v>49.651584152615868</v>
      </c>
    </row>
    <row r="845" spans="1:21" x14ac:dyDescent="0.15">
      <c r="A845" s="1">
        <v>45642</v>
      </c>
      <c r="B845">
        <v>0.78600001335144043</v>
      </c>
      <c r="C845">
        <v>0.78600001335144043</v>
      </c>
      <c r="D845">
        <v>0.77899998426437378</v>
      </c>
      <c r="E845">
        <v>0.77899998426437378</v>
      </c>
      <c r="F845">
        <v>1128000</v>
      </c>
      <c r="G845">
        <v>11280</v>
      </c>
      <c r="H845">
        <f t="shared" si="111"/>
        <v>843</v>
      </c>
      <c r="I845">
        <f>SUM($F$3:F845)/H845</f>
        <v>4711711.5674303081</v>
      </c>
      <c r="N845">
        <f t="shared" si="112"/>
        <v>0.84799998998641968</v>
      </c>
      <c r="O845">
        <f t="shared" si="113"/>
        <v>0.77600002288818359</v>
      </c>
      <c r="P845">
        <f t="shared" si="110"/>
        <v>0.781333327293396</v>
      </c>
      <c r="Q845">
        <f t="shared" si="101"/>
        <v>0.78773809614635648</v>
      </c>
      <c r="R845">
        <f t="shared" si="102"/>
        <v>-6.4047688529604851E-3</v>
      </c>
      <c r="S845">
        <f t="shared" si="103"/>
        <v>1.0224491560540219E-2</v>
      </c>
      <c r="T845">
        <f t="shared" si="104"/>
        <v>1.5336737340810328E-4</v>
      </c>
      <c r="U845">
        <f t="shared" si="105"/>
        <v>-41.760960696103858</v>
      </c>
    </row>
    <row r="846" spans="1:21" x14ac:dyDescent="0.15">
      <c r="A846" s="1">
        <v>45643</v>
      </c>
      <c r="B846">
        <v>0.77600002288818359</v>
      </c>
      <c r="C846">
        <v>0.8410000205039978</v>
      </c>
      <c r="D846">
        <v>0.77600002288818359</v>
      </c>
      <c r="E846">
        <v>0.78299999237060547</v>
      </c>
      <c r="F846">
        <v>2943102</v>
      </c>
      <c r="G846">
        <v>29431.01953125</v>
      </c>
      <c r="H846">
        <f t="shared" si="111"/>
        <v>844</v>
      </c>
      <c r="I846">
        <f>SUM($F$3:F846)/H846</f>
        <v>4709616.0584641583</v>
      </c>
      <c r="N846">
        <f t="shared" si="112"/>
        <v>0.84799998998641968</v>
      </c>
      <c r="O846">
        <f t="shared" si="113"/>
        <v>0.77600002288818359</v>
      </c>
      <c r="P846">
        <f t="shared" si="110"/>
        <v>0.80000001192092896</v>
      </c>
      <c r="Q846">
        <f t="shared" si="101"/>
        <v>0.78990476330121351</v>
      </c>
      <c r="R846">
        <f t="shared" si="102"/>
        <v>1.0095248619715447E-2</v>
      </c>
      <c r="S846">
        <f t="shared" si="103"/>
        <v>9.8095266591934818E-3</v>
      </c>
      <c r="T846">
        <f t="shared" si="104"/>
        <v>1.4714289988790221E-4</v>
      </c>
      <c r="U846">
        <f t="shared" si="105"/>
        <v>68.608465834276089</v>
      </c>
    </row>
    <row r="847" spans="1:21" x14ac:dyDescent="0.15">
      <c r="A847" s="1">
        <v>45644</v>
      </c>
      <c r="B847">
        <v>0.78799998760223389</v>
      </c>
      <c r="C847">
        <v>0.79100000858306885</v>
      </c>
      <c r="D847">
        <v>0.7850000262260437</v>
      </c>
      <c r="E847">
        <v>0.78700000047683716</v>
      </c>
      <c r="F847">
        <v>2718906</v>
      </c>
      <c r="G847">
        <v>27189.060546875</v>
      </c>
      <c r="H847">
        <f t="shared" si="111"/>
        <v>845</v>
      </c>
      <c r="I847">
        <f>SUM($F$3:F847)/H847</f>
        <v>4707260.188572485</v>
      </c>
      <c r="N847">
        <f t="shared" si="112"/>
        <v>0.84799998998641968</v>
      </c>
      <c r="O847">
        <f t="shared" si="113"/>
        <v>0.77600002288818359</v>
      </c>
      <c r="P847">
        <f t="shared" si="110"/>
        <v>0.7876666784286499</v>
      </c>
      <c r="Q847">
        <f t="shared" si="101"/>
        <v>0.79116667026565202</v>
      </c>
      <c r="R847">
        <f t="shared" si="102"/>
        <v>-3.4999918370021144E-3</v>
      </c>
      <c r="S847">
        <f t="shared" si="103"/>
        <v>8.5476196947551798E-3</v>
      </c>
      <c r="T847">
        <f t="shared" si="104"/>
        <v>1.282142954213277E-4</v>
      </c>
      <c r="U847">
        <f t="shared" si="105"/>
        <v>-27.297984405722602</v>
      </c>
    </row>
    <row r="848" spans="1:21" x14ac:dyDescent="0.15">
      <c r="A848" s="1">
        <v>45645</v>
      </c>
      <c r="B848">
        <v>0.7850000262260437</v>
      </c>
      <c r="C848">
        <v>0.79799997806549072</v>
      </c>
      <c r="D848">
        <v>0.7850000262260437</v>
      </c>
      <c r="E848">
        <v>0.79600000381469727</v>
      </c>
      <c r="F848">
        <v>5648300</v>
      </c>
      <c r="G848">
        <v>56483</v>
      </c>
      <c r="H848">
        <f t="shared" si="111"/>
        <v>846</v>
      </c>
      <c r="I848">
        <f>SUM($F$3:F848)/H848</f>
        <v>4708372.5287751183</v>
      </c>
      <c r="N848">
        <f t="shared" si="112"/>
        <v>0.84799998998641968</v>
      </c>
      <c r="O848">
        <f t="shared" si="113"/>
        <v>0.77600002288818359</v>
      </c>
      <c r="P848">
        <f t="shared" si="110"/>
        <v>0.79300000270207727</v>
      </c>
      <c r="Q848">
        <f t="shared" si="101"/>
        <v>0.79223809923444488</v>
      </c>
      <c r="R848">
        <f t="shared" si="102"/>
        <v>7.6190346763238548E-4</v>
      </c>
      <c r="S848">
        <f t="shared" si="103"/>
        <v>7.5850340784812198E-3</v>
      </c>
      <c r="T848">
        <f t="shared" si="104"/>
        <v>1.137755111772183E-4</v>
      </c>
      <c r="U848">
        <f t="shared" si="105"/>
        <v>6.6965505999409149</v>
      </c>
    </row>
    <row r="849" spans="1:21" x14ac:dyDescent="0.15">
      <c r="A849" s="1">
        <v>45646</v>
      </c>
      <c r="B849">
        <v>0.79699999094009399</v>
      </c>
      <c r="C849">
        <v>0.80099999904632568</v>
      </c>
      <c r="D849">
        <v>0.7929999828338623</v>
      </c>
      <c r="E849">
        <v>0.79600000381469727</v>
      </c>
      <c r="F849">
        <v>4240300</v>
      </c>
      <c r="G849">
        <v>42403</v>
      </c>
      <c r="H849">
        <f t="shared" si="111"/>
        <v>847</v>
      </c>
      <c r="I849">
        <f>SUM($F$3:F849)/H849</f>
        <v>4707819.904774203</v>
      </c>
      <c r="N849">
        <f t="shared" si="112"/>
        <v>0.84799998998641968</v>
      </c>
      <c r="O849">
        <f t="shared" si="113"/>
        <v>0.77600002288818359</v>
      </c>
      <c r="P849">
        <f t="shared" si="110"/>
        <v>0.79666666189829505</v>
      </c>
      <c r="Q849">
        <f t="shared" si="101"/>
        <v>0.7930238133385068</v>
      </c>
      <c r="R849">
        <f t="shared" si="102"/>
        <v>3.6428485597882476E-3</v>
      </c>
      <c r="S849">
        <f t="shared" si="103"/>
        <v>7.210883559012885E-3</v>
      </c>
      <c r="T849">
        <f t="shared" si="104"/>
        <v>1.0816325338519327E-4</v>
      </c>
      <c r="U849">
        <f t="shared" si="105"/>
        <v>33.679169641978667</v>
      </c>
    </row>
    <row r="850" spans="1:21" x14ac:dyDescent="0.15">
      <c r="A850" s="1">
        <v>45649</v>
      </c>
      <c r="B850">
        <v>0.7929999828338623</v>
      </c>
      <c r="C850">
        <v>0.80199998617172241</v>
      </c>
      <c r="D850">
        <v>0.78899997472763062</v>
      </c>
      <c r="E850">
        <v>0.78899997472763062</v>
      </c>
      <c r="F850">
        <v>867800</v>
      </c>
      <c r="G850">
        <v>8678</v>
      </c>
      <c r="H850">
        <f t="shared" si="111"/>
        <v>848</v>
      </c>
      <c r="I850">
        <f>SUM($F$3:F850)/H850</f>
        <v>4703291.5794147998</v>
      </c>
      <c r="N850">
        <f t="shared" si="112"/>
        <v>0.84799998998641968</v>
      </c>
      <c r="O850">
        <f t="shared" si="113"/>
        <v>0.77600002288818359</v>
      </c>
      <c r="P850">
        <f t="shared" si="110"/>
        <v>0.79333331187566125</v>
      </c>
      <c r="Q850">
        <f t="shared" si="101"/>
        <v>0.79369047851789565</v>
      </c>
      <c r="R850">
        <f t="shared" si="102"/>
        <v>-3.5716664223439665E-4</v>
      </c>
      <c r="S850">
        <f t="shared" si="103"/>
        <v>6.4523830300285568E-3</v>
      </c>
      <c r="T850">
        <f t="shared" si="104"/>
        <v>9.6785745450428344E-5</v>
      </c>
      <c r="U850">
        <f t="shared" si="105"/>
        <v>-3.6902814621325617</v>
      </c>
    </row>
    <row r="851" spans="1:21" x14ac:dyDescent="0.15">
      <c r="A851" s="1">
        <v>45650</v>
      </c>
      <c r="B851">
        <v>0.78899997472763062</v>
      </c>
      <c r="C851">
        <v>0.80199998617172241</v>
      </c>
      <c r="D851">
        <v>0.78899997472763062</v>
      </c>
      <c r="E851">
        <v>0.80099999904632568</v>
      </c>
      <c r="F851">
        <v>1522401</v>
      </c>
      <c r="G851">
        <v>15224.009765625</v>
      </c>
      <c r="H851">
        <f t="shared" si="111"/>
        <v>849</v>
      </c>
      <c r="I851">
        <f>SUM($F$3:F851)/H851</f>
        <v>4699544.9474013541</v>
      </c>
      <c r="N851">
        <f t="shared" si="112"/>
        <v>0.84799998998641968</v>
      </c>
      <c r="O851">
        <f t="shared" si="113"/>
        <v>0.77600002288818359</v>
      </c>
      <c r="P851">
        <f t="shared" si="110"/>
        <v>0.79733331998189294</v>
      </c>
      <c r="Q851">
        <f t="shared" si="101"/>
        <v>0.79490476279031674</v>
      </c>
      <c r="R851">
        <f t="shared" si="102"/>
        <v>2.4285571915761972E-3</v>
      </c>
      <c r="S851">
        <f t="shared" si="103"/>
        <v>5.5850354992613227E-3</v>
      </c>
      <c r="T851">
        <f t="shared" si="104"/>
        <v>8.3775532488919837E-5</v>
      </c>
      <c r="U851">
        <f t="shared" si="105"/>
        <v>28.988860105394121</v>
      </c>
    </row>
    <row r="852" spans="1:21" x14ac:dyDescent="0.15">
      <c r="A852" s="1">
        <v>45651</v>
      </c>
      <c r="B852">
        <v>0.79000002145767212</v>
      </c>
      <c r="C852">
        <v>0.80299997329711914</v>
      </c>
      <c r="D852">
        <v>0.79000002145767212</v>
      </c>
      <c r="E852">
        <v>0.79900002479553223</v>
      </c>
      <c r="F852">
        <v>1199700</v>
      </c>
      <c r="G852">
        <v>11997</v>
      </c>
      <c r="H852">
        <f t="shared" si="111"/>
        <v>850</v>
      </c>
      <c r="I852">
        <f>SUM($F$3:F852)/H852</f>
        <v>4695427.4827573532</v>
      </c>
      <c r="N852">
        <f t="shared" si="112"/>
        <v>0.84799998998641968</v>
      </c>
      <c r="O852">
        <f t="shared" si="113"/>
        <v>0.77600002288818359</v>
      </c>
      <c r="P852">
        <f t="shared" si="110"/>
        <v>0.79733333985010779</v>
      </c>
      <c r="Q852">
        <f t="shared" si="101"/>
        <v>0.7960476194109235</v>
      </c>
      <c r="R852">
        <f t="shared" si="102"/>
        <v>1.2857204391842902E-3</v>
      </c>
      <c r="S852">
        <f t="shared" si="103"/>
        <v>4.7142874626886168E-3</v>
      </c>
      <c r="T852">
        <f t="shared" si="104"/>
        <v>7.0714311940329254E-5</v>
      </c>
      <c r="U852">
        <f t="shared" si="105"/>
        <v>18.181898457404461</v>
      </c>
    </row>
    <row r="853" spans="1:21" x14ac:dyDescent="0.15">
      <c r="A853" s="1">
        <v>45652</v>
      </c>
      <c r="B853">
        <v>0.81099998950958252</v>
      </c>
      <c r="C853">
        <v>0.81099998950958252</v>
      </c>
      <c r="D853">
        <v>0.7929999828338623</v>
      </c>
      <c r="E853">
        <v>0.80699998140335083</v>
      </c>
      <c r="F853">
        <v>494710</v>
      </c>
      <c r="G853">
        <v>4947.10009765625</v>
      </c>
      <c r="H853">
        <f t="shared" si="111"/>
        <v>851</v>
      </c>
      <c r="I853">
        <f>SUM($F$3:F853)/H853</f>
        <v>4690491.2694991184</v>
      </c>
      <c r="N853">
        <f t="shared" si="112"/>
        <v>0.84799998998641968</v>
      </c>
      <c r="O853">
        <f t="shared" si="113"/>
        <v>0.77600002288818359</v>
      </c>
      <c r="P853">
        <f t="shared" si="110"/>
        <v>0.80366665124893188</v>
      </c>
      <c r="Q853">
        <f t="shared" si="101"/>
        <v>0.79676190444401329</v>
      </c>
      <c r="R853">
        <f t="shared" si="102"/>
        <v>6.9047468049185934E-3</v>
      </c>
      <c r="S853">
        <f t="shared" si="103"/>
        <v>5.0000009082612484E-3</v>
      </c>
      <c r="T853">
        <f t="shared" si="104"/>
        <v>7.5000013623918718E-5</v>
      </c>
      <c r="U853">
        <f t="shared" si="105"/>
        <v>92.063274008747086</v>
      </c>
    </row>
    <row r="854" spans="1:21" x14ac:dyDescent="0.15">
      <c r="A854" s="1">
        <v>45653</v>
      </c>
      <c r="B854">
        <v>0.80500000715255737</v>
      </c>
      <c r="C854">
        <v>0.81199997663497925</v>
      </c>
      <c r="D854">
        <v>0.80299997329711914</v>
      </c>
      <c r="E854">
        <v>0.80400002002716064</v>
      </c>
      <c r="F854">
        <v>1828600</v>
      </c>
      <c r="G854">
        <v>18286</v>
      </c>
      <c r="H854">
        <f t="shared" si="111"/>
        <v>852</v>
      </c>
      <c r="I854">
        <f>SUM($F$3:F854)/H854</f>
        <v>4687132.2421875</v>
      </c>
      <c r="N854">
        <f t="shared" si="112"/>
        <v>0.84799998998641968</v>
      </c>
      <c r="O854">
        <f t="shared" si="113"/>
        <v>0.77600002288818359</v>
      </c>
      <c r="P854">
        <f t="shared" si="110"/>
        <v>0.80633332331975305</v>
      </c>
      <c r="Q854">
        <f t="shared" si="101"/>
        <v>0.79754761854807532</v>
      </c>
      <c r="R854">
        <f t="shared" si="102"/>
        <v>8.785704771677727E-3</v>
      </c>
      <c r="S854">
        <f t="shared" si="103"/>
        <v>5.5306128093174445E-3</v>
      </c>
      <c r="T854">
        <f t="shared" si="104"/>
        <v>8.2959192139761664E-5</v>
      </c>
      <c r="U854">
        <f t="shared" si="105"/>
        <v>105.90393354935782</v>
      </c>
    </row>
    <row r="855" spans="1:21" x14ac:dyDescent="0.15">
      <c r="A855" s="1">
        <v>45656</v>
      </c>
      <c r="B855">
        <v>0.8059999942779541</v>
      </c>
      <c r="C855">
        <v>0.81000000238418579</v>
      </c>
      <c r="D855">
        <v>0.80400002002716064</v>
      </c>
      <c r="E855">
        <v>0.80500000715255737</v>
      </c>
      <c r="F855">
        <v>1558400</v>
      </c>
      <c r="G855">
        <v>15584</v>
      </c>
      <c r="H855">
        <f t="shared" si="111"/>
        <v>853</v>
      </c>
      <c r="I855">
        <f>SUM($F$3:F855)/H855</f>
        <v>4683464.3263115473</v>
      </c>
      <c r="N855">
        <f t="shared" si="112"/>
        <v>0.84799998998641968</v>
      </c>
      <c r="O855">
        <f t="shared" si="113"/>
        <v>0.77600002288818359</v>
      </c>
      <c r="P855">
        <f t="shared" si="110"/>
        <v>0.8063333431879679</v>
      </c>
      <c r="Q855">
        <f t="shared" si="101"/>
        <v>0.79695238102050048</v>
      </c>
      <c r="R855">
        <f t="shared" si="102"/>
        <v>9.3809621674674215E-3</v>
      </c>
      <c r="S855">
        <f t="shared" si="103"/>
        <v>4.959183890803338E-3</v>
      </c>
      <c r="T855">
        <f t="shared" si="104"/>
        <v>7.4387758362050069E-5</v>
      </c>
      <c r="U855">
        <f t="shared" si="105"/>
        <v>126.10895090842322</v>
      </c>
    </row>
    <row r="856" spans="1:21" x14ac:dyDescent="0.15">
      <c r="A856" s="1">
        <v>45657</v>
      </c>
      <c r="B856">
        <v>0.80500000715255737</v>
      </c>
      <c r="C856">
        <v>0.80500000715255737</v>
      </c>
      <c r="D856">
        <v>0.78899997472763062</v>
      </c>
      <c r="E856">
        <v>0.78899997472763062</v>
      </c>
      <c r="F856">
        <v>2431000</v>
      </c>
      <c r="G856">
        <v>24310</v>
      </c>
      <c r="H856">
        <f t="shared" si="111"/>
        <v>854</v>
      </c>
      <c r="I856">
        <f>SUM($F$3:F856)/H856</f>
        <v>4680826.7802620027</v>
      </c>
      <c r="N856">
        <f>VLOOKUP(L45,A:C,3)</f>
        <v>0.78899997472763062</v>
      </c>
      <c r="O856">
        <f>VLOOKUP(L45,A:D,4)</f>
        <v>0.75700002908706665</v>
      </c>
      <c r="P856">
        <f t="shared" si="110"/>
        <v>0.79433331886927283</v>
      </c>
      <c r="Q856">
        <f t="shared" si="101"/>
        <v>0.79669047537304105</v>
      </c>
      <c r="R856">
        <f t="shared" si="102"/>
        <v>-2.3571565037682207E-3</v>
      </c>
      <c r="S856">
        <f t="shared" si="103"/>
        <v>5.0714299792335117E-3</v>
      </c>
      <c r="T856">
        <f t="shared" si="104"/>
        <v>7.6071449688502673E-5</v>
      </c>
      <c r="U856">
        <f t="shared" si="105"/>
        <v>-30.986086283622882</v>
      </c>
    </row>
    <row r="857" spans="1:21" x14ac:dyDescent="0.15">
      <c r="A857" s="1">
        <v>45659</v>
      </c>
      <c r="B857">
        <v>0.78899997472763062</v>
      </c>
      <c r="C857">
        <v>0.78899997472763062</v>
      </c>
      <c r="D857">
        <v>0.75700002908706665</v>
      </c>
      <c r="E857">
        <v>0.7630000114440918</v>
      </c>
      <c r="F857">
        <v>5231600</v>
      </c>
      <c r="G857">
        <v>52316</v>
      </c>
      <c r="H857">
        <f t="shared" si="111"/>
        <v>855</v>
      </c>
      <c r="I857">
        <f>SUM($F$3:F857)/H857</f>
        <v>4681470.9594663745</v>
      </c>
      <c r="N857">
        <f t="shared" ref="N857:N873" si="114">IF(A857&lt;&gt;$K$45,MAX(N856,VLOOKUP(A857,A:C,3)),)</f>
        <v>0.78899997472763062</v>
      </c>
      <c r="O857">
        <f t="shared" ref="O857:O873" si="115">IF(A857&lt;&gt;$K$45,MIN(O856,VLOOKUP(A857,A:D,4)),)</f>
        <v>0.75700002908706665</v>
      </c>
      <c r="P857">
        <f t="shared" si="110"/>
        <v>0.76966667175292969</v>
      </c>
      <c r="Q857">
        <f t="shared" si="101"/>
        <v>0.79442856992994026</v>
      </c>
      <c r="R857">
        <f t="shared" si="102"/>
        <v>-2.4761898177010577E-2</v>
      </c>
      <c r="S857">
        <f t="shared" si="103"/>
        <v>6.7483012368079031E-3</v>
      </c>
      <c r="T857">
        <f t="shared" si="104"/>
        <v>1.0122451855211854E-4</v>
      </c>
      <c r="U857">
        <f t="shared" si="105"/>
        <v>-244.62352136810765</v>
      </c>
    </row>
    <row r="858" spans="1:21" x14ac:dyDescent="0.15">
      <c r="A858" s="1">
        <v>45660</v>
      </c>
      <c r="B858">
        <v>0.7630000114440918</v>
      </c>
      <c r="C858">
        <v>0.76499998569488525</v>
      </c>
      <c r="D858">
        <v>0.74800002574920654</v>
      </c>
      <c r="E858">
        <v>0.74900001287460327</v>
      </c>
      <c r="F858">
        <v>2421800</v>
      </c>
      <c r="G858">
        <v>24218</v>
      </c>
      <c r="H858">
        <f t="shared" si="111"/>
        <v>856</v>
      </c>
      <c r="I858">
        <f>SUM($F$3:F858)/H858</f>
        <v>4678831.1569436332</v>
      </c>
      <c r="N858">
        <f t="shared" si="114"/>
        <v>0.78899997472763062</v>
      </c>
      <c r="O858">
        <f t="shared" si="115"/>
        <v>0.74800002574920654</v>
      </c>
      <c r="P858">
        <f t="shared" si="110"/>
        <v>0.75400000810623169</v>
      </c>
      <c r="Q858">
        <f t="shared" si="101"/>
        <v>0.79149999788829251</v>
      </c>
      <c r="R858">
        <f t="shared" si="102"/>
        <v>-3.7499989782060816E-2</v>
      </c>
      <c r="S858">
        <f t="shared" si="103"/>
        <v>1.0476186567423329E-2</v>
      </c>
      <c r="T858">
        <f t="shared" si="104"/>
        <v>1.5714279851134993E-4</v>
      </c>
      <c r="U858">
        <f t="shared" si="105"/>
        <v>-238.63638765063936</v>
      </c>
    </row>
    <row r="859" spans="1:21" x14ac:dyDescent="0.15">
      <c r="A859" s="1">
        <v>45663</v>
      </c>
      <c r="B859">
        <v>0.75199997425079346</v>
      </c>
      <c r="C859">
        <v>0.75499999523162842</v>
      </c>
      <c r="D859">
        <v>0.74400001764297485</v>
      </c>
      <c r="E859">
        <v>0.74800002574920654</v>
      </c>
      <c r="F859">
        <v>715200</v>
      </c>
      <c r="G859">
        <v>7152</v>
      </c>
      <c r="H859">
        <f t="shared" si="111"/>
        <v>857</v>
      </c>
      <c r="I859">
        <f>SUM($F$3:F859)/H859</f>
        <v>4674206.1497593345</v>
      </c>
      <c r="N859">
        <f t="shared" si="114"/>
        <v>0.78899997472763062</v>
      </c>
      <c r="O859">
        <f t="shared" si="115"/>
        <v>0.74400001764297485</v>
      </c>
      <c r="P859">
        <f t="shared" si="110"/>
        <v>0.74900001287460327</v>
      </c>
      <c r="Q859">
        <f t="shared" si="101"/>
        <v>0.78919047542980736</v>
      </c>
      <c r="R859">
        <f t="shared" si="102"/>
        <v>-4.0190462555204087E-2</v>
      </c>
      <c r="S859">
        <f t="shared" si="103"/>
        <v>1.3775504365259301E-2</v>
      </c>
      <c r="T859">
        <f t="shared" si="104"/>
        <v>2.0663256547888951E-4</v>
      </c>
      <c r="U859">
        <f t="shared" si="105"/>
        <v>-194.50207406591059</v>
      </c>
    </row>
    <row r="860" spans="1:21" x14ac:dyDescent="0.15">
      <c r="A860" s="1">
        <v>45664</v>
      </c>
      <c r="B860">
        <v>0.74299997091293335</v>
      </c>
      <c r="C860">
        <v>0.75499999523162842</v>
      </c>
      <c r="D860">
        <v>0.74299997091293335</v>
      </c>
      <c r="E860">
        <v>0.75499999523162842</v>
      </c>
      <c r="F860">
        <v>5355000</v>
      </c>
      <c r="G860">
        <v>53550</v>
      </c>
      <c r="H860">
        <f t="shared" si="111"/>
        <v>858</v>
      </c>
      <c r="I860">
        <f>SUM($F$3:F860)/H860</f>
        <v>4674999.615785256</v>
      </c>
      <c r="N860">
        <f t="shared" si="114"/>
        <v>0.78899997472763062</v>
      </c>
      <c r="O860">
        <f t="shared" si="115"/>
        <v>0.74299997091293335</v>
      </c>
      <c r="P860">
        <f t="shared" si="110"/>
        <v>0.75099998712539673</v>
      </c>
      <c r="Q860">
        <f t="shared" si="101"/>
        <v>0.78569047365869793</v>
      </c>
      <c r="R860">
        <f t="shared" si="102"/>
        <v>-3.4690486533301201E-2</v>
      </c>
      <c r="S860">
        <f t="shared" si="103"/>
        <v>1.7013602110804351E-2</v>
      </c>
      <c r="T860">
        <f t="shared" si="104"/>
        <v>2.5520403166206525E-4</v>
      </c>
      <c r="U860">
        <f t="shared" si="105"/>
        <v>-135.9323608932537</v>
      </c>
    </row>
    <row r="861" spans="1:21" x14ac:dyDescent="0.15">
      <c r="A861" s="1">
        <v>45665</v>
      </c>
      <c r="B861">
        <v>0.75</v>
      </c>
      <c r="C861">
        <v>0.75800001621246338</v>
      </c>
      <c r="D861">
        <v>0.7369999885559082</v>
      </c>
      <c r="E861">
        <v>0.75300002098083496</v>
      </c>
      <c r="F861">
        <v>1302800</v>
      </c>
      <c r="G861">
        <v>13028</v>
      </c>
      <c r="H861">
        <f t="shared" si="111"/>
        <v>859</v>
      </c>
      <c r="I861">
        <f>SUM($F$3:F861)/H861</f>
        <v>4671073.8886423167</v>
      </c>
      <c r="N861">
        <f t="shared" si="114"/>
        <v>0.78899997472763062</v>
      </c>
      <c r="O861">
        <f t="shared" si="115"/>
        <v>0.7369999885559082</v>
      </c>
      <c r="P861">
        <f t="shared" si="110"/>
        <v>0.74933334191640222</v>
      </c>
      <c r="Q861">
        <f t="shared" si="101"/>
        <v>0.78295237819353747</v>
      </c>
      <c r="R861">
        <f t="shared" si="102"/>
        <v>-3.361903627713525E-2</v>
      </c>
      <c r="S861">
        <f t="shared" si="103"/>
        <v>2.0251695598874749E-2</v>
      </c>
      <c r="T861">
        <f t="shared" si="104"/>
        <v>3.0377543398312119E-4</v>
      </c>
      <c r="U861">
        <f t="shared" si="105"/>
        <v>-110.67068800238548</v>
      </c>
    </row>
    <row r="862" spans="1:21" x14ac:dyDescent="0.15">
      <c r="A862" s="1">
        <v>45666</v>
      </c>
      <c r="B862">
        <v>0.74900001287460327</v>
      </c>
      <c r="C862">
        <v>0.7630000114440918</v>
      </c>
      <c r="D862">
        <v>0.74900001287460327</v>
      </c>
      <c r="E862">
        <v>0.76200002431869507</v>
      </c>
      <c r="F862">
        <v>1582023</v>
      </c>
      <c r="G862">
        <v>15820.23046875</v>
      </c>
      <c r="H862">
        <f t="shared" si="111"/>
        <v>860</v>
      </c>
      <c r="I862">
        <f>SUM($F$3:F862)/H862</f>
        <v>4667481.96900436</v>
      </c>
      <c r="N862">
        <f t="shared" si="114"/>
        <v>0.78899997472763062</v>
      </c>
      <c r="O862">
        <f t="shared" si="115"/>
        <v>0.7369999885559082</v>
      </c>
      <c r="P862">
        <f t="shared" si="110"/>
        <v>0.75800001621246338</v>
      </c>
      <c r="Q862">
        <f t="shared" si="101"/>
        <v>0.78045237915856513</v>
      </c>
      <c r="R862">
        <f t="shared" si="102"/>
        <v>-2.2452362946101756E-2</v>
      </c>
      <c r="S862">
        <f t="shared" si="103"/>
        <v>2.1673462423337533E-2</v>
      </c>
      <c r="T862">
        <f t="shared" si="104"/>
        <v>3.2510193635006297E-4</v>
      </c>
      <c r="U862">
        <f t="shared" si="105"/>
        <v>-69.062532195826478</v>
      </c>
    </row>
    <row r="863" spans="1:21" x14ac:dyDescent="0.15">
      <c r="A863" s="1">
        <v>45667</v>
      </c>
      <c r="B863">
        <v>0.75700002908706665</v>
      </c>
      <c r="C863">
        <v>0.76200002431869507</v>
      </c>
      <c r="D863">
        <v>0.75</v>
      </c>
      <c r="E863">
        <v>0.75</v>
      </c>
      <c r="F863">
        <v>562000</v>
      </c>
      <c r="G863">
        <v>5620</v>
      </c>
      <c r="H863">
        <f t="shared" si="111"/>
        <v>861</v>
      </c>
      <c r="I863">
        <f>SUM($F$3:F863)/H863</f>
        <v>4662713.6972633563</v>
      </c>
      <c r="N863">
        <f t="shared" si="114"/>
        <v>0.78899997472763062</v>
      </c>
      <c r="O863">
        <f t="shared" si="115"/>
        <v>0.7369999885559082</v>
      </c>
      <c r="P863">
        <f t="shared" si="110"/>
        <v>0.75400000810623169</v>
      </c>
      <c r="Q863">
        <f t="shared" si="101"/>
        <v>0.77740476103056044</v>
      </c>
      <c r="R863">
        <f t="shared" si="102"/>
        <v>-2.3404752924328753E-2</v>
      </c>
      <c r="S863">
        <f t="shared" si="103"/>
        <v>2.2404754445666357E-2</v>
      </c>
      <c r="T863">
        <f t="shared" si="104"/>
        <v>3.3607131668499535E-4</v>
      </c>
      <c r="U863">
        <f t="shared" si="105"/>
        <v>-69.642221047583106</v>
      </c>
    </row>
    <row r="864" spans="1:21" x14ac:dyDescent="0.15">
      <c r="A864" s="1">
        <v>45670</v>
      </c>
      <c r="B864">
        <v>0.74299997091293335</v>
      </c>
      <c r="C864">
        <v>0.75300002098083496</v>
      </c>
      <c r="D864">
        <v>0.74299997091293335</v>
      </c>
      <c r="E864">
        <v>0.74400001764297485</v>
      </c>
      <c r="F864">
        <v>607500</v>
      </c>
      <c r="G864">
        <v>6075</v>
      </c>
      <c r="H864">
        <f t="shared" si="111"/>
        <v>862</v>
      </c>
      <c r="I864">
        <f>SUM($F$3:F864)/H864</f>
        <v>4658009.2730205916</v>
      </c>
      <c r="N864">
        <f t="shared" si="114"/>
        <v>0.78899997472763062</v>
      </c>
      <c r="O864">
        <f t="shared" si="115"/>
        <v>0.7369999885559082</v>
      </c>
      <c r="P864">
        <f t="shared" si="110"/>
        <v>0.74666666984558105</v>
      </c>
      <c r="Q864">
        <f t="shared" si="101"/>
        <v>0.77407142945698326</v>
      </c>
      <c r="R864">
        <f t="shared" si="102"/>
        <v>-2.7404759611402207E-2</v>
      </c>
      <c r="S864">
        <f t="shared" si="103"/>
        <v>2.2986388530860942E-2</v>
      </c>
      <c r="T864">
        <f t="shared" si="104"/>
        <v>3.4479582796291411E-4</v>
      </c>
      <c r="U864">
        <f t="shared" si="105"/>
        <v>-79.481122997665267</v>
      </c>
    </row>
    <row r="865" spans="1:21" x14ac:dyDescent="0.15">
      <c r="A865" s="1">
        <v>45671</v>
      </c>
      <c r="B865">
        <v>0.74599999189376831</v>
      </c>
      <c r="C865">
        <v>0.77600002288818359</v>
      </c>
      <c r="D865">
        <v>0.74500000476837158</v>
      </c>
      <c r="E865">
        <v>0.77499997615814209</v>
      </c>
      <c r="F865">
        <v>2799703</v>
      </c>
      <c r="G865">
        <v>27997.029296875</v>
      </c>
      <c r="H865">
        <f t="shared" si="111"/>
        <v>863</v>
      </c>
      <c r="I865">
        <f>SUM($F$3:F865)/H865</f>
        <v>4655855.9633183666</v>
      </c>
      <c r="N865">
        <f t="shared" si="114"/>
        <v>0.78899997472763062</v>
      </c>
      <c r="O865">
        <f t="shared" si="115"/>
        <v>0.7369999885559082</v>
      </c>
      <c r="P865">
        <f t="shared" si="110"/>
        <v>0.76533333460489905</v>
      </c>
      <c r="Q865">
        <f t="shared" si="101"/>
        <v>0.77178571621576941</v>
      </c>
      <c r="R865">
        <f t="shared" si="102"/>
        <v>-6.4523816108703613E-3</v>
      </c>
      <c r="S865">
        <f t="shared" si="103"/>
        <v>2.1295913628169454E-2</v>
      </c>
      <c r="T865">
        <f t="shared" si="104"/>
        <v>3.194387044225418E-4</v>
      </c>
      <c r="U865">
        <f t="shared" si="105"/>
        <v>-20.199122778607904</v>
      </c>
    </row>
    <row r="866" spans="1:21" x14ac:dyDescent="0.15">
      <c r="A866" s="1">
        <v>45672</v>
      </c>
      <c r="B866">
        <v>0.77399998903274536</v>
      </c>
      <c r="C866">
        <v>0.77399998903274536</v>
      </c>
      <c r="D866">
        <v>0.76200002431869507</v>
      </c>
      <c r="E866">
        <v>0.7630000114440918</v>
      </c>
      <c r="F866">
        <v>1416600</v>
      </c>
      <c r="G866">
        <v>14166</v>
      </c>
      <c r="H866">
        <f t="shared" si="111"/>
        <v>864</v>
      </c>
      <c r="I866">
        <f>SUM($F$3:F866)/H866</f>
        <v>4652106.8244719328</v>
      </c>
      <c r="N866">
        <f t="shared" si="114"/>
        <v>0.78899997472763062</v>
      </c>
      <c r="O866">
        <f t="shared" si="115"/>
        <v>0.7369999885559082</v>
      </c>
      <c r="P866">
        <f t="shared" si="110"/>
        <v>0.76633334159851074</v>
      </c>
      <c r="Q866">
        <f t="shared" si="101"/>
        <v>0.76957143062636957</v>
      </c>
      <c r="R866">
        <f t="shared" si="102"/>
        <v>-3.2380890278588259E-3</v>
      </c>
      <c r="S866">
        <f t="shared" si="103"/>
        <v>1.8925165035286701E-2</v>
      </c>
      <c r="T866">
        <f t="shared" si="104"/>
        <v>2.8387747552930049E-4</v>
      </c>
      <c r="U866">
        <f t="shared" si="105"/>
        <v>-11.406643030840275</v>
      </c>
    </row>
    <row r="867" spans="1:21" x14ac:dyDescent="0.15">
      <c r="A867" s="1">
        <v>45673</v>
      </c>
      <c r="B867">
        <v>0.76999998092651367</v>
      </c>
      <c r="C867">
        <v>0.77899998426437378</v>
      </c>
      <c r="D867">
        <v>0.76200002431869507</v>
      </c>
      <c r="E867">
        <v>0.76800000667572021</v>
      </c>
      <c r="F867">
        <v>849505.9375</v>
      </c>
      <c r="G867">
        <v>8495.0595703125</v>
      </c>
      <c r="H867">
        <f t="shared" si="111"/>
        <v>865</v>
      </c>
      <c r="I867">
        <f>SUM($F$3:F867)/H867</f>
        <v>4647710.7540823696</v>
      </c>
      <c r="N867">
        <f t="shared" si="114"/>
        <v>0.78899997472763062</v>
      </c>
      <c r="O867">
        <f t="shared" si="115"/>
        <v>0.7369999885559082</v>
      </c>
      <c r="P867">
        <f t="shared" si="110"/>
        <v>0.76966667175292969</v>
      </c>
      <c r="Q867">
        <f t="shared" si="101"/>
        <v>0.76714286066236947</v>
      </c>
      <c r="R867">
        <f t="shared" si="102"/>
        <v>2.5238110905602129E-3</v>
      </c>
      <c r="S867">
        <f t="shared" si="103"/>
        <v>1.5802717938715089E-2</v>
      </c>
      <c r="T867">
        <f t="shared" si="104"/>
        <v>2.3704076908072632E-4</v>
      </c>
      <c r="U867">
        <f t="shared" si="105"/>
        <v>10.647160403452398</v>
      </c>
    </row>
    <row r="868" spans="1:21" x14ac:dyDescent="0.15">
      <c r="A868" s="1">
        <v>45674</v>
      </c>
      <c r="B868">
        <v>0.76700001955032349</v>
      </c>
      <c r="C868">
        <v>0.77799999713897705</v>
      </c>
      <c r="D868">
        <v>0.76099997758865356</v>
      </c>
      <c r="E868">
        <v>0.77399998903274536</v>
      </c>
      <c r="F868">
        <v>1085200</v>
      </c>
      <c r="G868">
        <v>10852</v>
      </c>
      <c r="H868">
        <f t="shared" si="111"/>
        <v>866</v>
      </c>
      <c r="I868">
        <f>SUM($F$3:F868)/H868</f>
        <v>4643597.0003247689</v>
      </c>
      <c r="N868">
        <f t="shared" si="114"/>
        <v>0.78899997472763062</v>
      </c>
      <c r="O868">
        <f t="shared" si="115"/>
        <v>0.7369999885559082</v>
      </c>
      <c r="P868">
        <f t="shared" si="110"/>
        <v>0.77099998792012536</v>
      </c>
      <c r="Q868">
        <f t="shared" si="101"/>
        <v>0.7646190509909675</v>
      </c>
      <c r="R868">
        <f t="shared" si="102"/>
        <v>6.3809369291578655E-3</v>
      </c>
      <c r="S868">
        <f t="shared" si="103"/>
        <v>1.2904758964266088E-2</v>
      </c>
      <c r="T868">
        <f t="shared" si="104"/>
        <v>1.9357138446399132E-4</v>
      </c>
      <c r="U868">
        <f t="shared" si="105"/>
        <v>32.96425732980623</v>
      </c>
    </row>
    <row r="869" spans="1:21" x14ac:dyDescent="0.15">
      <c r="A869" s="1">
        <v>45677</v>
      </c>
      <c r="B869">
        <v>0.77899998426437378</v>
      </c>
      <c r="C869">
        <v>0.79100000858306885</v>
      </c>
      <c r="D869">
        <v>0.77899998426437378</v>
      </c>
      <c r="E869">
        <v>0.7850000262260437</v>
      </c>
      <c r="F869">
        <v>1959100</v>
      </c>
      <c r="G869">
        <v>19591</v>
      </c>
      <c r="H869">
        <f t="shared" si="111"/>
        <v>867</v>
      </c>
      <c r="I869">
        <f>SUM($F$3:F869)/H869</f>
        <v>4640500.6946727224</v>
      </c>
      <c r="N869">
        <f t="shared" si="114"/>
        <v>0.79100000858306885</v>
      </c>
      <c r="O869">
        <f t="shared" si="115"/>
        <v>0.7369999885559082</v>
      </c>
      <c r="P869">
        <f t="shared" si="110"/>
        <v>0.78500000635782874</v>
      </c>
      <c r="Q869">
        <f t="shared" si="101"/>
        <v>0.76309524121738626</v>
      </c>
      <c r="R869">
        <f t="shared" si="102"/>
        <v>2.1904765140442484E-2</v>
      </c>
      <c r="S869">
        <f t="shared" si="103"/>
        <v>1.1380949190684719E-2</v>
      </c>
      <c r="T869">
        <f t="shared" si="104"/>
        <v>1.7071423786027079E-4</v>
      </c>
      <c r="U869">
        <f t="shared" si="105"/>
        <v>128.31246775310845</v>
      </c>
    </row>
    <row r="870" spans="1:21" x14ac:dyDescent="0.15">
      <c r="A870" s="1">
        <v>45678</v>
      </c>
      <c r="B870">
        <v>0.78899997472763062</v>
      </c>
      <c r="C870">
        <v>0.79400002956390381</v>
      </c>
      <c r="D870">
        <v>0.7839999794960022</v>
      </c>
      <c r="E870">
        <v>0.79199999570846558</v>
      </c>
      <c r="F870">
        <v>1361100</v>
      </c>
      <c r="G870">
        <v>13611</v>
      </c>
      <c r="H870">
        <f t="shared" si="111"/>
        <v>868</v>
      </c>
      <c r="I870">
        <f>SUM($F$3:F870)/H870</f>
        <v>4636722.5832733298</v>
      </c>
      <c r="N870">
        <f t="shared" si="114"/>
        <v>0.79400002956390381</v>
      </c>
      <c r="O870">
        <f t="shared" si="115"/>
        <v>0.7369999885559082</v>
      </c>
      <c r="P870">
        <f t="shared" si="110"/>
        <v>0.79000000158945716</v>
      </c>
      <c r="Q870">
        <f t="shared" si="101"/>
        <v>0.76278571855454214</v>
      </c>
      <c r="R870">
        <f t="shared" si="102"/>
        <v>2.7214283034915021E-2</v>
      </c>
      <c r="S870">
        <f t="shared" si="103"/>
        <v>1.1071426527840742E-2</v>
      </c>
      <c r="T870">
        <f t="shared" si="104"/>
        <v>1.6607139791761114E-4</v>
      </c>
      <c r="U870">
        <f t="shared" si="105"/>
        <v>163.87098185574476</v>
      </c>
    </row>
    <row r="871" spans="1:21" x14ac:dyDescent="0.15">
      <c r="A871" s="1">
        <v>45679</v>
      </c>
      <c r="B871">
        <v>0.78600001335144043</v>
      </c>
      <c r="C871">
        <v>0.78799998760223389</v>
      </c>
      <c r="D871">
        <v>0.78100001811981201</v>
      </c>
      <c r="E871">
        <v>0.78700000047683716</v>
      </c>
      <c r="F871">
        <v>1755100</v>
      </c>
      <c r="G871">
        <v>17551</v>
      </c>
      <c r="H871">
        <f t="shared" si="111"/>
        <v>869</v>
      </c>
      <c r="I871">
        <f>SUM($F$3:F871)/H871</f>
        <v>4633406.561888665</v>
      </c>
      <c r="N871">
        <f t="shared" si="114"/>
        <v>0.79400002956390381</v>
      </c>
      <c r="O871">
        <f t="shared" si="115"/>
        <v>0.7369999885559082</v>
      </c>
      <c r="P871">
        <f t="shared" si="110"/>
        <v>0.78533333539962769</v>
      </c>
      <c r="Q871">
        <f t="shared" si="101"/>
        <v>0.76390476595787771</v>
      </c>
      <c r="R871">
        <f t="shared" si="102"/>
        <v>2.1428569441749978E-2</v>
      </c>
      <c r="S871">
        <f t="shared" si="103"/>
        <v>1.2190473931176313E-2</v>
      </c>
      <c r="T871">
        <f t="shared" si="104"/>
        <v>1.828571089676447E-4</v>
      </c>
      <c r="U871">
        <f t="shared" si="105"/>
        <v>117.18751085330577</v>
      </c>
    </row>
    <row r="872" spans="1:21" x14ac:dyDescent="0.15">
      <c r="A872" s="1">
        <v>45680</v>
      </c>
      <c r="B872">
        <v>0.7929999828338623</v>
      </c>
      <c r="C872">
        <v>0.79900002479553223</v>
      </c>
      <c r="D872">
        <v>0.77999997138977051</v>
      </c>
      <c r="E872">
        <v>0.78100001811981201</v>
      </c>
      <c r="F872">
        <v>900100</v>
      </c>
      <c r="G872">
        <v>9001</v>
      </c>
      <c r="H872">
        <f t="shared" si="111"/>
        <v>870</v>
      </c>
      <c r="I872">
        <f>SUM($F$3:F872)/H872</f>
        <v>4629115.4049209766</v>
      </c>
      <c r="N872">
        <f t="shared" si="114"/>
        <v>0.79900002479553223</v>
      </c>
      <c r="O872">
        <f t="shared" si="115"/>
        <v>0.7369999885559082</v>
      </c>
      <c r="P872">
        <f t="shared" si="110"/>
        <v>0.78666667143503821</v>
      </c>
      <c r="Q872">
        <f t="shared" si="101"/>
        <v>0.76623809905279239</v>
      </c>
      <c r="R872">
        <f t="shared" si="102"/>
        <v>2.0428572382245824E-2</v>
      </c>
      <c r="S872">
        <f t="shared" si="103"/>
        <v>1.2904760383424299E-2</v>
      </c>
      <c r="T872">
        <f t="shared" si="104"/>
        <v>1.9357140575136447E-4</v>
      </c>
      <c r="U872">
        <f t="shared" si="105"/>
        <v>105.53507271877538</v>
      </c>
    </row>
    <row r="873" spans="1:21" x14ac:dyDescent="0.15">
      <c r="A873" s="1">
        <v>45681</v>
      </c>
      <c r="B873">
        <v>0.78600001335144043</v>
      </c>
      <c r="C873">
        <v>0.79600000381469727</v>
      </c>
      <c r="D873">
        <v>0.78600001335144043</v>
      </c>
      <c r="E873">
        <v>0.79400002956390381</v>
      </c>
      <c r="F873">
        <v>3619407.75</v>
      </c>
      <c r="G873">
        <v>36194.078125</v>
      </c>
      <c r="H873">
        <f t="shared" si="111"/>
        <v>871</v>
      </c>
      <c r="I873">
        <f>SUM($F$3:F873)/H873</f>
        <v>4627956.1538820323</v>
      </c>
      <c r="N873">
        <f t="shared" si="114"/>
        <v>0.79900002479553223</v>
      </c>
      <c r="O873">
        <f t="shared" si="115"/>
        <v>0.7369999885559082</v>
      </c>
      <c r="P873">
        <f t="shared" si="110"/>
        <v>0.79200001557668054</v>
      </c>
      <c r="Q873">
        <f t="shared" si="101"/>
        <v>0.7693095278172265</v>
      </c>
      <c r="R873">
        <f t="shared" si="102"/>
        <v>2.2690487759454037E-2</v>
      </c>
      <c r="S873">
        <f t="shared" si="103"/>
        <v>1.3499999330157322E-2</v>
      </c>
      <c r="T873">
        <f t="shared" si="104"/>
        <v>2.0249998995235983E-4</v>
      </c>
      <c r="U873">
        <f t="shared" si="105"/>
        <v>112.05179696449468</v>
      </c>
    </row>
    <row r="874" spans="1:21" x14ac:dyDescent="0.15">
      <c r="A874" s="1">
        <v>45684</v>
      </c>
      <c r="B874">
        <v>0.79100000858306885</v>
      </c>
      <c r="C874">
        <v>0.79100000858306885</v>
      </c>
      <c r="D874">
        <v>0.78100001811981201</v>
      </c>
      <c r="E874">
        <v>0.78100001811981201</v>
      </c>
      <c r="F874">
        <v>851700</v>
      </c>
      <c r="G874">
        <v>8517</v>
      </c>
      <c r="H874">
        <f t="shared" si="111"/>
        <v>872</v>
      </c>
      <c r="I874">
        <f>SUM($F$3:F874)/H874</f>
        <v>4623625.5848982222</v>
      </c>
      <c r="N874">
        <f>VLOOKUP(L46,A:C,3)</f>
        <v>0.78799998760223389</v>
      </c>
      <c r="O874">
        <f>VLOOKUP(L46,A:D,4)</f>
        <v>0.77999997138977051</v>
      </c>
      <c r="P874">
        <f t="shared" si="110"/>
        <v>0.78433334827423096</v>
      </c>
      <c r="Q874">
        <f t="shared" si="101"/>
        <v>0.77169048218500058</v>
      </c>
      <c r="R874">
        <f t="shared" si="102"/>
        <v>1.2642866089230376E-2</v>
      </c>
      <c r="S874">
        <f t="shared" si="103"/>
        <v>1.3312926503265805E-2</v>
      </c>
      <c r="T874">
        <f t="shared" si="104"/>
        <v>1.9969389754898707E-4</v>
      </c>
      <c r="U874">
        <f t="shared" si="105"/>
        <v>63.311229058108523</v>
      </c>
    </row>
    <row r="875" spans="1:21" x14ac:dyDescent="0.15">
      <c r="A875" s="1">
        <v>45693</v>
      </c>
      <c r="B875">
        <v>0.78200000524520874</v>
      </c>
      <c r="C875">
        <v>0.78799998760223389</v>
      </c>
      <c r="D875">
        <v>0.77999997138977051</v>
      </c>
      <c r="E875">
        <v>0.78299999237060547</v>
      </c>
      <c r="F875">
        <v>2246100</v>
      </c>
      <c r="G875">
        <v>22461</v>
      </c>
      <c r="H875">
        <f t="shared" si="111"/>
        <v>873</v>
      </c>
      <c r="I875">
        <f>SUM($F$3:F875)/H875</f>
        <v>4620902.1878937576</v>
      </c>
      <c r="N875">
        <f t="shared" ref="N875:N891" si="116">IF(A875&lt;&gt;$K$46,MAX(N874,VLOOKUP(A875,A:C,3)),)</f>
        <v>0.78799998760223389</v>
      </c>
      <c r="O875">
        <f t="shared" ref="O875:O891" si="117">IF(A875&lt;&gt;$K$46,MIN(O874,VLOOKUP(A875,A:D,4)),)</f>
        <v>0.77999997138977051</v>
      </c>
      <c r="P875">
        <f t="shared" si="110"/>
        <v>0.78366665045420325</v>
      </c>
      <c r="Q875">
        <f t="shared" si="101"/>
        <v>0.77414286136627197</v>
      </c>
      <c r="R875">
        <f t="shared" si="102"/>
        <v>9.5237890879312781E-3</v>
      </c>
      <c r="S875">
        <f t="shared" si="103"/>
        <v>1.257142850330897E-2</v>
      </c>
      <c r="T875">
        <f t="shared" si="104"/>
        <v>1.8857142754963454E-4</v>
      </c>
      <c r="U875">
        <f t="shared" si="105"/>
        <v>50.504942406635216</v>
      </c>
    </row>
    <row r="876" spans="1:21" x14ac:dyDescent="0.15">
      <c r="A876" s="1">
        <v>45694</v>
      </c>
      <c r="B876">
        <v>0.78600001335144043</v>
      </c>
      <c r="C876">
        <v>0.80800002813339233</v>
      </c>
      <c r="D876">
        <v>0.7850000262260437</v>
      </c>
      <c r="E876">
        <v>0.8059999942779541</v>
      </c>
      <c r="F876">
        <v>4895702</v>
      </c>
      <c r="G876">
        <v>48957.01953125</v>
      </c>
      <c r="H876">
        <f t="shared" si="111"/>
        <v>874</v>
      </c>
      <c r="I876">
        <f>SUM($F$3:F876)/H876</f>
        <v>4621216.6041547479</v>
      </c>
      <c r="N876">
        <f t="shared" si="116"/>
        <v>0.80800002813339233</v>
      </c>
      <c r="O876">
        <f t="shared" si="117"/>
        <v>0.77999997138977051</v>
      </c>
      <c r="P876">
        <f t="shared" si="110"/>
        <v>0.79966668287913001</v>
      </c>
      <c r="Q876">
        <f t="shared" si="101"/>
        <v>0.77711905184246244</v>
      </c>
      <c r="R876">
        <f t="shared" si="102"/>
        <v>2.254763103666757E-2</v>
      </c>
      <c r="S876">
        <f t="shared" si="103"/>
        <v>1.2816328175213863E-2</v>
      </c>
      <c r="T876">
        <f t="shared" si="104"/>
        <v>1.9224492262820793E-4</v>
      </c>
      <c r="U876">
        <f t="shared" si="105"/>
        <v>117.28596380292218</v>
      </c>
    </row>
    <row r="877" spans="1:21" x14ac:dyDescent="0.15">
      <c r="A877" s="1">
        <v>45695</v>
      </c>
      <c r="B877">
        <v>0.80800002813339233</v>
      </c>
      <c r="C877">
        <v>0.82999998331069946</v>
      </c>
      <c r="D877">
        <v>0.80800002813339233</v>
      </c>
      <c r="E877">
        <v>0.81999999284744263</v>
      </c>
      <c r="F877">
        <v>2989909</v>
      </c>
      <c r="G877">
        <v>29899.08984375</v>
      </c>
      <c r="H877">
        <f t="shared" si="111"/>
        <v>875</v>
      </c>
      <c r="I877">
        <f>SUM($F$3:F877)/H877</f>
        <v>4619352.2526071426</v>
      </c>
      <c r="N877">
        <f t="shared" si="116"/>
        <v>0.82999998331069946</v>
      </c>
      <c r="O877">
        <f t="shared" si="117"/>
        <v>0.77999997138977051</v>
      </c>
      <c r="P877">
        <f t="shared" si="110"/>
        <v>0.81933333476384484</v>
      </c>
      <c r="Q877">
        <f t="shared" si="101"/>
        <v>0.78178571803229191</v>
      </c>
      <c r="R877">
        <f t="shared" si="102"/>
        <v>3.7547616731552935E-2</v>
      </c>
      <c r="S877">
        <f t="shared" si="103"/>
        <v>1.2846940634201989E-2</v>
      </c>
      <c r="T877">
        <f t="shared" si="104"/>
        <v>1.9270410951302983E-4</v>
      </c>
      <c r="U877">
        <f t="shared" si="105"/>
        <v>194.84595749637671</v>
      </c>
    </row>
    <row r="878" spans="1:21" x14ac:dyDescent="0.15">
      <c r="A878" s="1">
        <v>45698</v>
      </c>
      <c r="B878">
        <v>0.81999999284744263</v>
      </c>
      <c r="C878">
        <v>0.82599997520446777</v>
      </c>
      <c r="D878">
        <v>0.81499999761581421</v>
      </c>
      <c r="E878">
        <v>0.82400000095367432</v>
      </c>
      <c r="F878">
        <v>1616004</v>
      </c>
      <c r="G878">
        <v>16160.0400390625</v>
      </c>
      <c r="H878">
        <f t="shared" si="111"/>
        <v>876</v>
      </c>
      <c r="I878">
        <f>SUM($F$3:F878)/H878</f>
        <v>4615923.7728667241</v>
      </c>
      <c r="N878">
        <f t="shared" si="116"/>
        <v>0.82999998331069946</v>
      </c>
      <c r="O878">
        <f t="shared" si="117"/>
        <v>0.77999997138977051</v>
      </c>
      <c r="P878">
        <f t="shared" si="110"/>
        <v>0.8216666579246521</v>
      </c>
      <c r="Q878">
        <f t="shared" si="101"/>
        <v>0.78714286003793987</v>
      </c>
      <c r="R878">
        <f t="shared" si="102"/>
        <v>3.4523797886712226E-2</v>
      </c>
      <c r="S878">
        <f t="shared" si="103"/>
        <v>1.242177036343789E-2</v>
      </c>
      <c r="T878">
        <f t="shared" si="104"/>
        <v>1.8632655545156834E-4</v>
      </c>
      <c r="U878">
        <f t="shared" si="105"/>
        <v>185.28651379317728</v>
      </c>
    </row>
    <row r="879" spans="1:21" x14ac:dyDescent="0.15">
      <c r="A879" s="1">
        <v>45699</v>
      </c>
      <c r="B879">
        <v>0.82499998807907104</v>
      </c>
      <c r="C879">
        <v>0.82499998807907104</v>
      </c>
      <c r="D879">
        <v>0.81699997186660767</v>
      </c>
      <c r="E879">
        <v>0.8190000057220459</v>
      </c>
      <c r="F879">
        <v>2121010</v>
      </c>
      <c r="G879">
        <v>21210.099609375</v>
      </c>
      <c r="H879">
        <f t="shared" si="111"/>
        <v>877</v>
      </c>
      <c r="I879">
        <f>SUM($F$3:F879)/H879</f>
        <v>4613078.9453035919</v>
      </c>
      <c r="N879">
        <f t="shared" si="116"/>
        <v>0.82999998331069946</v>
      </c>
      <c r="O879">
        <f t="shared" si="117"/>
        <v>0.77999997138977051</v>
      </c>
      <c r="P879">
        <f t="shared" si="110"/>
        <v>0.82033332188924157</v>
      </c>
      <c r="Q879">
        <f t="shared" si="101"/>
        <v>0.79107143055825013</v>
      </c>
      <c r="R879">
        <f t="shared" si="102"/>
        <v>2.9261891330991441E-2</v>
      </c>
      <c r="S879">
        <f t="shared" si="103"/>
        <v>1.3948980034614129E-2</v>
      </c>
      <c r="T879">
        <f t="shared" si="104"/>
        <v>2.0923470051921193E-4</v>
      </c>
      <c r="U879">
        <f t="shared" si="105"/>
        <v>139.85199997122186</v>
      </c>
    </row>
    <row r="880" spans="1:21" x14ac:dyDescent="0.15">
      <c r="A880" s="1">
        <v>45700</v>
      </c>
      <c r="B880">
        <v>0.81599998474121094</v>
      </c>
      <c r="C880">
        <v>0.83300000429153442</v>
      </c>
      <c r="D880">
        <v>0.81300002336502075</v>
      </c>
      <c r="E880">
        <v>0.83099997043609619</v>
      </c>
      <c r="F880">
        <v>4602428</v>
      </c>
      <c r="G880">
        <v>46024.28125</v>
      </c>
      <c r="H880">
        <f t="shared" si="111"/>
        <v>878</v>
      </c>
      <c r="I880">
        <f>SUM($F$3:F880)/H880</f>
        <v>4613066.8143863892</v>
      </c>
      <c r="N880">
        <f t="shared" si="116"/>
        <v>0.83300000429153442</v>
      </c>
      <c r="O880">
        <f t="shared" si="117"/>
        <v>0.77999997138977051</v>
      </c>
      <c r="P880">
        <f t="shared" si="110"/>
        <v>0.82566666603088379</v>
      </c>
      <c r="Q880">
        <f t="shared" si="101"/>
        <v>0.79530952516056252</v>
      </c>
      <c r="R880">
        <f t="shared" si="102"/>
        <v>3.0357140870321264E-2</v>
      </c>
      <c r="S880">
        <f t="shared" si="103"/>
        <v>1.573129109784863E-2</v>
      </c>
      <c r="T880">
        <f t="shared" si="104"/>
        <v>2.3596936646772944E-4</v>
      </c>
      <c r="U880">
        <f t="shared" si="105"/>
        <v>128.64865183452881</v>
      </c>
    </row>
    <row r="881" spans="1:21" x14ac:dyDescent="0.15">
      <c r="A881" s="1">
        <v>45701</v>
      </c>
      <c r="B881">
        <v>0.83799999952316284</v>
      </c>
      <c r="C881">
        <v>0.83799999952316284</v>
      </c>
      <c r="D881">
        <v>0.8190000057220459</v>
      </c>
      <c r="E881">
        <v>0.8190000057220459</v>
      </c>
      <c r="F881">
        <v>1240408</v>
      </c>
      <c r="G881">
        <v>12404.080078125</v>
      </c>
      <c r="H881">
        <f t="shared" si="111"/>
        <v>879</v>
      </c>
      <c r="I881">
        <f>SUM($F$3:F881)/H881</f>
        <v>4609229.8874075655</v>
      </c>
      <c r="N881">
        <f t="shared" si="116"/>
        <v>0.83799999952316284</v>
      </c>
      <c r="O881">
        <f t="shared" si="117"/>
        <v>0.77999997138977051</v>
      </c>
      <c r="P881">
        <f t="shared" si="110"/>
        <v>0.82533333698908484</v>
      </c>
      <c r="Q881">
        <f t="shared" si="101"/>
        <v>0.79928571553457339</v>
      </c>
      <c r="R881">
        <f t="shared" si="102"/>
        <v>2.6047621454511449E-2</v>
      </c>
      <c r="S881">
        <f t="shared" si="103"/>
        <v>1.6612243895628005E-2</v>
      </c>
      <c r="T881">
        <f t="shared" si="104"/>
        <v>2.4918365843442004E-4</v>
      </c>
      <c r="U881">
        <f t="shared" si="105"/>
        <v>104.53182049803897</v>
      </c>
    </row>
    <row r="882" spans="1:21" x14ac:dyDescent="0.15">
      <c r="A882" s="1">
        <v>45702</v>
      </c>
      <c r="B882">
        <v>0.81699997186660767</v>
      </c>
      <c r="C882">
        <v>0.83399999141693115</v>
      </c>
      <c r="D882">
        <v>0.81699997186660767</v>
      </c>
      <c r="E882">
        <v>0.8320000171661377</v>
      </c>
      <c r="F882">
        <v>2426810</v>
      </c>
      <c r="G882">
        <v>24268.099609375</v>
      </c>
      <c r="H882">
        <f t="shared" si="111"/>
        <v>880</v>
      </c>
      <c r="I882">
        <f>SUM($F$3:F882)/H882</f>
        <v>4606749.864808239</v>
      </c>
      <c r="N882">
        <f t="shared" si="116"/>
        <v>0.83799999952316284</v>
      </c>
      <c r="O882">
        <f t="shared" si="117"/>
        <v>0.77999997138977051</v>
      </c>
      <c r="P882">
        <f t="shared" si="110"/>
        <v>0.82766666014989221</v>
      </c>
      <c r="Q882">
        <f t="shared" si="101"/>
        <v>0.80333333497955695</v>
      </c>
      <c r="R882">
        <f t="shared" si="102"/>
        <v>2.4333325170335263E-2</v>
      </c>
      <c r="S882">
        <f t="shared" si="103"/>
        <v>1.714285255289405E-2</v>
      </c>
      <c r="T882">
        <f t="shared" si="104"/>
        <v>2.5714278829341072E-4</v>
      </c>
      <c r="U882">
        <f t="shared" si="105"/>
        <v>94.629623221515033</v>
      </c>
    </row>
    <row r="883" spans="1:21" x14ac:dyDescent="0.15">
      <c r="A883" s="1">
        <v>45705</v>
      </c>
      <c r="B883">
        <v>0.8320000171661377</v>
      </c>
      <c r="C883">
        <v>0.8399999737739563</v>
      </c>
      <c r="D883">
        <v>0.8320000171661377</v>
      </c>
      <c r="E883">
        <v>0.83700001239776611</v>
      </c>
      <c r="F883">
        <v>5033013</v>
      </c>
      <c r="G883">
        <v>50330.12890625</v>
      </c>
      <c r="H883">
        <f t="shared" si="111"/>
        <v>881</v>
      </c>
      <c r="I883">
        <f>SUM($F$3:F883)/H883</f>
        <v>4607233.7049162881</v>
      </c>
      <c r="N883">
        <f t="shared" si="116"/>
        <v>0.8399999737739563</v>
      </c>
      <c r="O883">
        <f t="shared" si="117"/>
        <v>0.77999997138977051</v>
      </c>
      <c r="P883">
        <f t="shared" si="110"/>
        <v>0.83633333444595337</v>
      </c>
      <c r="Q883">
        <f t="shared" si="101"/>
        <v>0.80700000127156568</v>
      </c>
      <c r="R883">
        <f t="shared" si="102"/>
        <v>2.9333333174387688E-2</v>
      </c>
      <c r="S883">
        <f t="shared" si="103"/>
        <v>1.8190471898941778E-2</v>
      </c>
      <c r="T883">
        <f t="shared" si="104"/>
        <v>2.7285707848412669E-4</v>
      </c>
      <c r="U883">
        <f t="shared" si="105"/>
        <v>107.50438778187731</v>
      </c>
    </row>
    <row r="884" spans="1:21" x14ac:dyDescent="0.15">
      <c r="A884" s="1">
        <v>45706</v>
      </c>
      <c r="B884">
        <v>0.83700001239776611</v>
      </c>
      <c r="C884">
        <v>0.84399998188018799</v>
      </c>
      <c r="D884">
        <v>0.82599997520446777</v>
      </c>
      <c r="E884">
        <v>0.82700002193450928</v>
      </c>
      <c r="F884">
        <v>1772511.875</v>
      </c>
      <c r="G884">
        <v>17725.119140625</v>
      </c>
      <c r="H884">
        <f t="shared" si="111"/>
        <v>882</v>
      </c>
      <c r="I884">
        <f>SUM($F$3:F884)/H884</f>
        <v>4604019.7345875846</v>
      </c>
      <c r="N884">
        <f t="shared" si="116"/>
        <v>0.84399998188018799</v>
      </c>
      <c r="O884">
        <f t="shared" si="117"/>
        <v>0.77999997138977051</v>
      </c>
      <c r="P884">
        <f t="shared" si="110"/>
        <v>0.83233332633972168</v>
      </c>
      <c r="Q884">
        <f t="shared" si="101"/>
        <v>0.81002381018229896</v>
      </c>
      <c r="R884">
        <f t="shared" si="102"/>
        <v>2.2309516157422715E-2</v>
      </c>
      <c r="S884">
        <f t="shared" si="103"/>
        <v>1.8353736724983274E-2</v>
      </c>
      <c r="T884">
        <f t="shared" si="104"/>
        <v>2.7530605087474908E-4</v>
      </c>
      <c r="U884">
        <f t="shared" si="105"/>
        <v>81.035328088638579</v>
      </c>
    </row>
    <row r="885" spans="1:21" x14ac:dyDescent="0.15">
      <c r="A885" s="1">
        <v>45707</v>
      </c>
      <c r="B885">
        <v>0.82700002193450928</v>
      </c>
      <c r="C885">
        <v>0.84399998188018799</v>
      </c>
      <c r="D885">
        <v>0.82700002193450928</v>
      </c>
      <c r="E885">
        <v>0.84299999475479126</v>
      </c>
      <c r="F885">
        <v>4155814</v>
      </c>
      <c r="G885">
        <v>41558.140625</v>
      </c>
      <c r="H885">
        <f t="shared" si="111"/>
        <v>883</v>
      </c>
      <c r="I885">
        <f>SUM($F$3:F885)/H885</f>
        <v>4603512.1403241791</v>
      </c>
      <c r="N885">
        <f t="shared" si="116"/>
        <v>0.84399998188018799</v>
      </c>
      <c r="O885">
        <f t="shared" si="117"/>
        <v>0.77999997138977051</v>
      </c>
      <c r="P885">
        <f t="shared" si="110"/>
        <v>0.83799999952316284</v>
      </c>
      <c r="Q885">
        <f t="shared" si="101"/>
        <v>0.81378571476255146</v>
      </c>
      <c r="R885">
        <f t="shared" si="102"/>
        <v>2.4214284760611382E-2</v>
      </c>
      <c r="S885">
        <f t="shared" si="103"/>
        <v>1.751360074192489E-2</v>
      </c>
      <c r="T885">
        <f t="shared" si="104"/>
        <v>2.6270401112887332E-4</v>
      </c>
      <c r="U885">
        <f t="shared" si="105"/>
        <v>92.173258628825081</v>
      </c>
    </row>
    <row r="886" spans="1:21" x14ac:dyDescent="0.15">
      <c r="A886" s="1">
        <v>45708</v>
      </c>
      <c r="B886">
        <v>0.8399999737739563</v>
      </c>
      <c r="C886">
        <v>0.84700000286102295</v>
      </c>
      <c r="D886">
        <v>0.83899998664855957</v>
      </c>
      <c r="E886">
        <v>0.84500002861022949</v>
      </c>
      <c r="F886">
        <v>951504</v>
      </c>
      <c r="G886">
        <v>9515.0400390625</v>
      </c>
      <c r="H886">
        <f t="shared" si="111"/>
        <v>884</v>
      </c>
      <c r="I886">
        <f>SUM($F$3:F886)/H886</f>
        <v>4599380.9093962107</v>
      </c>
      <c r="N886">
        <f t="shared" si="116"/>
        <v>0.84700000286102295</v>
      </c>
      <c r="O886">
        <f t="shared" si="117"/>
        <v>0.77999997138977051</v>
      </c>
      <c r="P886">
        <f t="shared" si="110"/>
        <v>0.843666672706604</v>
      </c>
      <c r="Q886">
        <f t="shared" si="101"/>
        <v>0.8178571434248062</v>
      </c>
      <c r="R886">
        <f t="shared" si="102"/>
        <v>2.5809529281797805E-2</v>
      </c>
      <c r="S886">
        <f t="shared" si="103"/>
        <v>1.5965982359282808E-2</v>
      </c>
      <c r="T886">
        <f t="shared" si="104"/>
        <v>2.3948973538924211E-4</v>
      </c>
      <c r="U886">
        <f t="shared" si="105"/>
        <v>107.76883293077107</v>
      </c>
    </row>
    <row r="887" spans="1:21" x14ac:dyDescent="0.15">
      <c r="A887" s="1">
        <v>45709</v>
      </c>
      <c r="B887">
        <v>0.84899997711181641</v>
      </c>
      <c r="C887">
        <v>0.86699998378753662</v>
      </c>
      <c r="D887">
        <v>0.84899997711181641</v>
      </c>
      <c r="E887">
        <v>0.86400002241134644</v>
      </c>
      <c r="F887">
        <v>2984500</v>
      </c>
      <c r="G887">
        <v>29845</v>
      </c>
      <c r="H887">
        <f t="shared" si="111"/>
        <v>885</v>
      </c>
      <c r="I887">
        <f>SUM($F$3:F887)/H887</f>
        <v>4597556.1852048021</v>
      </c>
      <c r="N887">
        <f t="shared" si="116"/>
        <v>0.86699998378753662</v>
      </c>
      <c r="O887">
        <f t="shared" si="117"/>
        <v>0.77999997138977051</v>
      </c>
      <c r="P887">
        <f t="shared" si="110"/>
        <v>0.85999999443689978</v>
      </c>
      <c r="Q887">
        <f t="shared" si="101"/>
        <v>0.82271428477196462</v>
      </c>
      <c r="R887">
        <f t="shared" si="102"/>
        <v>3.7285709664935163E-2</v>
      </c>
      <c r="S887">
        <f t="shared" si="103"/>
        <v>1.5326530349497896E-2</v>
      </c>
      <c r="T887">
        <f t="shared" si="104"/>
        <v>2.2989795524246842E-4</v>
      </c>
      <c r="U887">
        <f t="shared" si="105"/>
        <v>162.18373767444226</v>
      </c>
    </row>
    <row r="888" spans="1:21" x14ac:dyDescent="0.15">
      <c r="A888" s="1">
        <v>45712</v>
      </c>
      <c r="B888">
        <v>0.86400002241134644</v>
      </c>
      <c r="C888">
        <v>0.86900001764297485</v>
      </c>
      <c r="D888">
        <v>0.85500001907348633</v>
      </c>
      <c r="E888">
        <v>0.8619999885559082</v>
      </c>
      <c r="F888">
        <v>5279115</v>
      </c>
      <c r="G888">
        <v>52791.1484375</v>
      </c>
      <c r="H888">
        <f t="shared" si="111"/>
        <v>886</v>
      </c>
      <c r="I888">
        <f>SUM($F$3:F888)/H888</f>
        <v>4598325.4389461065</v>
      </c>
      <c r="N888">
        <f t="shared" si="116"/>
        <v>0.86900001764297485</v>
      </c>
      <c r="O888">
        <f t="shared" si="117"/>
        <v>0.77999997138977051</v>
      </c>
      <c r="P888">
        <f t="shared" si="110"/>
        <v>0.86200000842412317</v>
      </c>
      <c r="Q888">
        <f t="shared" si="101"/>
        <v>0.82826190335409977</v>
      </c>
      <c r="R888">
        <f t="shared" si="102"/>
        <v>3.3738105070023394E-2</v>
      </c>
      <c r="S888">
        <f t="shared" si="103"/>
        <v>1.4680273678837983E-2</v>
      </c>
      <c r="T888">
        <f t="shared" si="104"/>
        <v>2.2020410518256973E-4</v>
      </c>
      <c r="U888">
        <f t="shared" si="105"/>
        <v>153.21287966930208</v>
      </c>
    </row>
    <row r="889" spans="1:21" x14ac:dyDescent="0.15">
      <c r="A889" s="1">
        <v>45713</v>
      </c>
      <c r="B889">
        <v>0.8529999852180481</v>
      </c>
      <c r="C889">
        <v>0.8619999885559082</v>
      </c>
      <c r="D889">
        <v>0.84700000286102295</v>
      </c>
      <c r="E889">
        <v>0.85199999809265137</v>
      </c>
      <c r="F889">
        <v>2000100</v>
      </c>
      <c r="G889">
        <v>20001</v>
      </c>
      <c r="H889">
        <f t="shared" si="111"/>
        <v>887</v>
      </c>
      <c r="I889">
        <f>SUM($F$3:F889)/H889</f>
        <v>4595396.2107173055</v>
      </c>
      <c r="N889">
        <f t="shared" si="116"/>
        <v>0.86900001764297485</v>
      </c>
      <c r="O889">
        <f t="shared" si="117"/>
        <v>0.77999997138977051</v>
      </c>
      <c r="P889">
        <f t="shared" si="110"/>
        <v>0.85366666316986084</v>
      </c>
      <c r="Q889">
        <f t="shared" si="101"/>
        <v>0.83326190426236113</v>
      </c>
      <c r="R889">
        <f t="shared" si="102"/>
        <v>2.0404758907499709E-2</v>
      </c>
      <c r="S889">
        <f t="shared" si="103"/>
        <v>1.3442178161776801E-2</v>
      </c>
      <c r="T889">
        <f t="shared" si="104"/>
        <v>2.0163267242665202E-4</v>
      </c>
      <c r="U889">
        <f t="shared" si="105"/>
        <v>101.19768121866437</v>
      </c>
    </row>
    <row r="890" spans="1:21" x14ac:dyDescent="0.15">
      <c r="A890" s="1">
        <v>45714</v>
      </c>
      <c r="B890">
        <v>0.85100001096725464</v>
      </c>
      <c r="C890">
        <v>0.86100000143051147</v>
      </c>
      <c r="D890">
        <v>0.84899997711181641</v>
      </c>
      <c r="E890">
        <v>0.85900002717971802</v>
      </c>
      <c r="F890">
        <v>1098200</v>
      </c>
      <c r="G890">
        <v>10982</v>
      </c>
      <c r="H890">
        <f t="shared" si="111"/>
        <v>888</v>
      </c>
      <c r="I890">
        <f>SUM($F$3:F890)/H890</f>
        <v>4591457.9266962279</v>
      </c>
      <c r="N890">
        <f t="shared" si="116"/>
        <v>0.86900001764297485</v>
      </c>
      <c r="O890">
        <f t="shared" si="117"/>
        <v>0.77999997138977051</v>
      </c>
      <c r="P890">
        <f t="shared" si="110"/>
        <v>0.856333335240682</v>
      </c>
      <c r="Q890">
        <f t="shared" si="101"/>
        <v>0.83730952228818634</v>
      </c>
      <c r="R890">
        <f t="shared" si="102"/>
        <v>1.9023812952495667E-2</v>
      </c>
      <c r="S890">
        <f t="shared" si="103"/>
        <v>1.2829934253173636E-2</v>
      </c>
      <c r="T890">
        <f t="shared" si="104"/>
        <v>1.9244901379760452E-4</v>
      </c>
      <c r="U890">
        <f t="shared" si="105"/>
        <v>98.851184410343095</v>
      </c>
    </row>
    <row r="891" spans="1:21" x14ac:dyDescent="0.15">
      <c r="A891" s="1">
        <v>45715</v>
      </c>
      <c r="B891">
        <v>0.86299997568130493</v>
      </c>
      <c r="C891">
        <v>0.86599999666213989</v>
      </c>
      <c r="D891">
        <v>0.84500002861022949</v>
      </c>
      <c r="E891">
        <v>0.85699999332427979</v>
      </c>
      <c r="F891">
        <v>866001</v>
      </c>
      <c r="G891">
        <v>8660.009765625</v>
      </c>
      <c r="H891">
        <f t="shared" si="111"/>
        <v>889</v>
      </c>
      <c r="I891">
        <f>SUM($F$3:F891)/H891</f>
        <v>4587267.3114805957</v>
      </c>
      <c r="N891">
        <f t="shared" si="116"/>
        <v>0.86900001764297485</v>
      </c>
      <c r="O891">
        <f t="shared" si="117"/>
        <v>0.77999997138977051</v>
      </c>
      <c r="P891">
        <f t="shared" si="110"/>
        <v>0.85600000619888306</v>
      </c>
      <c r="Q891">
        <f t="shared" si="101"/>
        <v>0.83992857024783185</v>
      </c>
      <c r="R891">
        <f t="shared" si="102"/>
        <v>1.6071435951051205E-2</v>
      </c>
      <c r="S891">
        <f t="shared" si="103"/>
        <v>1.3156465527151726E-2</v>
      </c>
      <c r="T891">
        <f t="shared" si="104"/>
        <v>1.9734698290727588E-4</v>
      </c>
      <c r="U891">
        <f t="shared" si="105"/>
        <v>81.437454549798829</v>
      </c>
    </row>
    <row r="892" spans="1:21" x14ac:dyDescent="0.15">
      <c r="A892" s="1">
        <v>45716</v>
      </c>
      <c r="B892">
        <v>0.84799998998641968</v>
      </c>
      <c r="C892">
        <v>0.84799998998641968</v>
      </c>
      <c r="D892">
        <v>0.82499998807907104</v>
      </c>
      <c r="E892">
        <v>0.82700002193450928</v>
      </c>
      <c r="F892">
        <v>1283704</v>
      </c>
      <c r="G892">
        <v>12837.0400390625</v>
      </c>
      <c r="H892">
        <f t="shared" si="111"/>
        <v>890</v>
      </c>
      <c r="I892">
        <f>SUM($F$3:F892)/H892</f>
        <v>4583555.4425912919</v>
      </c>
      <c r="N892">
        <f>VLOOKUP(L47,A:C,3)</f>
        <v>0.8410000205039978</v>
      </c>
      <c r="O892">
        <f>VLOOKUP(L47,A:D,4)</f>
        <v>0.82300001382827759</v>
      </c>
      <c r="P892">
        <f t="shared" si="110"/>
        <v>0.83333333333333337</v>
      </c>
      <c r="Q892">
        <f t="shared" si="101"/>
        <v>0.84076190420559482</v>
      </c>
      <c r="R892">
        <f t="shared" si="102"/>
        <v>-7.428570872261453E-3</v>
      </c>
      <c r="S892">
        <f t="shared" si="103"/>
        <v>1.244217927764063E-2</v>
      </c>
      <c r="T892">
        <f t="shared" si="104"/>
        <v>1.8663268916460944E-4</v>
      </c>
      <c r="U892">
        <f t="shared" si="105"/>
        <v>-39.803160451219114</v>
      </c>
    </row>
    <row r="893" spans="1:21" x14ac:dyDescent="0.15">
      <c r="A893" s="1">
        <v>45719</v>
      </c>
      <c r="B893">
        <v>0.82599997520446777</v>
      </c>
      <c r="C893">
        <v>0.8410000205039978</v>
      </c>
      <c r="D893">
        <v>0.82300001382827759</v>
      </c>
      <c r="E893">
        <v>0.82800000905990601</v>
      </c>
      <c r="F893">
        <v>1707503.875</v>
      </c>
      <c r="G893">
        <v>17075.0390625</v>
      </c>
      <c r="H893">
        <f t="shared" si="111"/>
        <v>891</v>
      </c>
      <c r="I893">
        <f>SUM($F$3:F893)/H893</f>
        <v>4580327.5508207073</v>
      </c>
      <c r="N893">
        <f t="shared" ref="N893:N912" si="118">IF(A893&lt;&gt;$K$47,MAX(N892,VLOOKUP(A893,A:C,3)),)</f>
        <v>0.8410000205039978</v>
      </c>
      <c r="O893">
        <f t="shared" ref="O893:O912" si="119">IF(A893&lt;&gt;$K$47,MIN(O892,VLOOKUP(A893,A:D,4)),)</f>
        <v>0.82300001382827759</v>
      </c>
      <c r="P893">
        <f t="shared" si="110"/>
        <v>0.83066668113072717</v>
      </c>
      <c r="Q893">
        <f t="shared" si="101"/>
        <v>0.84150000129427238</v>
      </c>
      <c r="R893">
        <f t="shared" si="102"/>
        <v>-1.0833320163545213E-2</v>
      </c>
      <c r="S893">
        <f t="shared" si="103"/>
        <v>1.1809524630202739E-2</v>
      </c>
      <c r="T893">
        <f t="shared" si="104"/>
        <v>1.7714286945304109E-4</v>
      </c>
      <c r="U893">
        <f t="shared" si="105"/>
        <v>-61.155835383015649</v>
      </c>
    </row>
    <row r="894" spans="1:21" x14ac:dyDescent="0.15">
      <c r="A894" s="1">
        <v>45720</v>
      </c>
      <c r="B894">
        <v>0.81999999284744263</v>
      </c>
      <c r="C894">
        <v>0.82899999618530273</v>
      </c>
      <c r="D894">
        <v>0.81800001859664917</v>
      </c>
      <c r="E894">
        <v>0.82800000905990601</v>
      </c>
      <c r="F894">
        <v>881400</v>
      </c>
      <c r="G894">
        <v>8814</v>
      </c>
      <c r="H894">
        <f t="shared" si="111"/>
        <v>892</v>
      </c>
      <c r="I894">
        <f>SUM($F$3:F894)/H894</f>
        <v>4576180.7710552132</v>
      </c>
      <c r="N894">
        <f t="shared" si="118"/>
        <v>0.8410000205039978</v>
      </c>
      <c r="O894">
        <f t="shared" si="119"/>
        <v>0.81800001859664917</v>
      </c>
      <c r="P894">
        <f t="shared" si="110"/>
        <v>0.82500000794728601</v>
      </c>
      <c r="Q894">
        <f t="shared" si="101"/>
        <v>0.84145238285972979</v>
      </c>
      <c r="R894">
        <f t="shared" si="102"/>
        <v>-1.6452374912443779E-2</v>
      </c>
      <c r="S894">
        <f t="shared" si="103"/>
        <v>1.1850340431239352E-2</v>
      </c>
      <c r="T894">
        <f t="shared" si="104"/>
        <v>1.7775510646859027E-4</v>
      </c>
      <c r="U894">
        <f t="shared" si="105"/>
        <v>-92.556412242091909</v>
      </c>
    </row>
    <row r="895" spans="1:21" x14ac:dyDescent="0.15">
      <c r="A895" s="1">
        <v>45721</v>
      </c>
      <c r="B895">
        <v>0.82800000905990601</v>
      </c>
      <c r="C895">
        <v>0.83300000429153442</v>
      </c>
      <c r="D895">
        <v>0.82400000095367432</v>
      </c>
      <c r="E895">
        <v>0.82999998331069946</v>
      </c>
      <c r="F895">
        <v>1371900</v>
      </c>
      <c r="G895">
        <v>13719</v>
      </c>
      <c r="H895">
        <f t="shared" si="111"/>
        <v>893</v>
      </c>
      <c r="I895">
        <f>SUM($F$3:F895)/H895</f>
        <v>4572592.5507068867</v>
      </c>
      <c r="N895">
        <f t="shared" si="118"/>
        <v>0.8410000205039978</v>
      </c>
      <c r="O895">
        <f t="shared" si="119"/>
        <v>0.81800001859664917</v>
      </c>
      <c r="P895">
        <f t="shared" si="110"/>
        <v>0.82899999618530273</v>
      </c>
      <c r="Q895">
        <f t="shared" si="101"/>
        <v>0.84171428708803109</v>
      </c>
      <c r="R895">
        <f t="shared" si="102"/>
        <v>-1.2714290902728353E-2</v>
      </c>
      <c r="S895">
        <f t="shared" si="103"/>
        <v>1.1625851092695403E-2</v>
      </c>
      <c r="T895">
        <f t="shared" si="104"/>
        <v>1.7438776639043104E-4</v>
      </c>
      <c r="U895">
        <f t="shared" si="105"/>
        <v>-72.908158444226785</v>
      </c>
    </row>
    <row r="896" spans="1:21" x14ac:dyDescent="0.15">
      <c r="A896" s="1">
        <v>45722</v>
      </c>
      <c r="B896">
        <v>0.83700001239776611</v>
      </c>
      <c r="C896">
        <v>0.84700000286102295</v>
      </c>
      <c r="D896">
        <v>0.83499997854232788</v>
      </c>
      <c r="E896">
        <v>0.84600001573562622</v>
      </c>
      <c r="F896">
        <v>1322713</v>
      </c>
      <c r="G896">
        <v>13227.1298828125</v>
      </c>
      <c r="H896">
        <f t="shared" si="111"/>
        <v>894</v>
      </c>
      <c r="I896">
        <f>SUM($F$3:F896)/H896</f>
        <v>4568957.3386814874</v>
      </c>
      <c r="N896">
        <f t="shared" si="118"/>
        <v>0.84700000286102295</v>
      </c>
      <c r="O896">
        <f t="shared" si="119"/>
        <v>0.81800001859664917</v>
      </c>
      <c r="P896">
        <f t="shared" si="110"/>
        <v>0.84266666571299231</v>
      </c>
      <c r="Q896">
        <f t="shared" si="101"/>
        <v>0.84278571605682373</v>
      </c>
      <c r="R896">
        <f t="shared" si="102"/>
        <v>-1.1905034383141722E-4</v>
      </c>
      <c r="S896">
        <f t="shared" si="103"/>
        <v>1.0707483405158631E-2</v>
      </c>
      <c r="T896">
        <f t="shared" si="104"/>
        <v>1.6061225107737945E-4</v>
      </c>
      <c r="U896">
        <f t="shared" si="105"/>
        <v>-0.74122828758599102</v>
      </c>
    </row>
    <row r="897" spans="1:21" x14ac:dyDescent="0.15">
      <c r="A897" s="1">
        <v>45723</v>
      </c>
      <c r="B897">
        <v>0.84299999475479126</v>
      </c>
      <c r="C897">
        <v>0.84799998998641968</v>
      </c>
      <c r="D897">
        <v>0.83899998664855957</v>
      </c>
      <c r="E897">
        <v>0.8399999737739563</v>
      </c>
      <c r="F897">
        <v>796702</v>
      </c>
      <c r="G897">
        <v>7967.02001953125</v>
      </c>
      <c r="H897">
        <f t="shared" si="111"/>
        <v>895</v>
      </c>
      <c r="I897">
        <f>SUM($F$3:F897)/H897</f>
        <v>4564742.5282472065</v>
      </c>
      <c r="N897">
        <f t="shared" si="118"/>
        <v>0.84799998998641968</v>
      </c>
      <c r="O897">
        <f t="shared" si="119"/>
        <v>0.81800001859664917</v>
      </c>
      <c r="P897">
        <f t="shared" si="110"/>
        <v>0.84233331680297852</v>
      </c>
      <c r="Q897">
        <f t="shared" si="101"/>
        <v>0.84321428622518269</v>
      </c>
      <c r="R897">
        <f t="shared" si="102"/>
        <v>-8.8096942220416974E-4</v>
      </c>
      <c r="S897">
        <f t="shared" si="103"/>
        <v>1.0340137546565256E-2</v>
      </c>
      <c r="T897">
        <f t="shared" si="104"/>
        <v>1.5510206319847882E-4</v>
      </c>
      <c r="U897">
        <f t="shared" si="105"/>
        <v>-5.6799336129837501</v>
      </c>
    </row>
    <row r="898" spans="1:21" x14ac:dyDescent="0.15">
      <c r="A898" s="1">
        <v>45726</v>
      </c>
      <c r="B898">
        <v>0.84399998188018799</v>
      </c>
      <c r="C898">
        <v>0.84500002861022949</v>
      </c>
      <c r="D898">
        <v>0.83099997043609619</v>
      </c>
      <c r="E898">
        <v>0.83799999952316284</v>
      </c>
      <c r="F898">
        <v>2375301</v>
      </c>
      <c r="G898">
        <v>23753.009765625</v>
      </c>
      <c r="H898">
        <f t="shared" si="111"/>
        <v>896</v>
      </c>
      <c r="I898">
        <f>SUM($F$3:F898)/H898</f>
        <v>4562298.9551130021</v>
      </c>
      <c r="N898">
        <f t="shared" si="118"/>
        <v>0.84799998998641968</v>
      </c>
      <c r="O898">
        <f t="shared" si="119"/>
        <v>0.81800001859664917</v>
      </c>
      <c r="P898">
        <f t="shared" si="110"/>
        <v>0.83799999952316284</v>
      </c>
      <c r="Q898">
        <f t="shared" si="101"/>
        <v>0.84361904859542836</v>
      </c>
      <c r="R898">
        <f t="shared" si="102"/>
        <v>-5.619049072265514E-3</v>
      </c>
      <c r="S898">
        <f t="shared" si="103"/>
        <v>9.993198372068841E-3</v>
      </c>
      <c r="T898">
        <f t="shared" si="104"/>
        <v>1.4989797558103262E-4</v>
      </c>
      <c r="U898">
        <f t="shared" si="105"/>
        <v>-37.485823610926218</v>
      </c>
    </row>
    <row r="899" spans="1:21" x14ac:dyDescent="0.15">
      <c r="A899" s="1">
        <v>45727</v>
      </c>
      <c r="B899">
        <v>0.83799999952316284</v>
      </c>
      <c r="C899">
        <v>0.83799999952316284</v>
      </c>
      <c r="D899">
        <v>0.82599997520446777</v>
      </c>
      <c r="E899">
        <v>0.83300000429153442</v>
      </c>
      <c r="F899">
        <v>1553000</v>
      </c>
      <c r="G899">
        <v>15530</v>
      </c>
      <c r="H899">
        <f t="shared" si="111"/>
        <v>897</v>
      </c>
      <c r="I899">
        <f>SUM($F$3:F899)/H899</f>
        <v>4558944.1067795428</v>
      </c>
      <c r="N899">
        <f t="shared" si="118"/>
        <v>0.84799998998641968</v>
      </c>
      <c r="O899">
        <f t="shared" si="119"/>
        <v>0.81800001859664917</v>
      </c>
      <c r="P899">
        <f t="shared" si="110"/>
        <v>0.83233332633972168</v>
      </c>
      <c r="Q899">
        <f t="shared" si="101"/>
        <v>0.84321428622518257</v>
      </c>
      <c r="R899">
        <f t="shared" si="102"/>
        <v>-1.0880959885460895E-2</v>
      </c>
      <c r="S899">
        <f t="shared" si="103"/>
        <v>1.034013754656524E-2</v>
      </c>
      <c r="T899">
        <f t="shared" si="104"/>
        <v>1.551020631984786E-4</v>
      </c>
      <c r="U899">
        <f t="shared" si="105"/>
        <v>-70.153547032684642</v>
      </c>
    </row>
    <row r="900" spans="1:21" x14ac:dyDescent="0.15">
      <c r="A900" s="1">
        <v>45728</v>
      </c>
      <c r="B900">
        <v>0.83399999141693115</v>
      </c>
      <c r="C900">
        <v>0.8410000205039978</v>
      </c>
      <c r="D900">
        <v>0.8320000171661377</v>
      </c>
      <c r="E900">
        <v>0.83499997854232788</v>
      </c>
      <c r="F900">
        <v>1704201</v>
      </c>
      <c r="G900">
        <v>17042.009765625</v>
      </c>
      <c r="H900">
        <f t="shared" si="111"/>
        <v>898</v>
      </c>
      <c r="I900">
        <f>SUM($F$3:F900)/H900</f>
        <v>4555765.1055470491</v>
      </c>
      <c r="N900">
        <f t="shared" si="118"/>
        <v>0.84799998998641968</v>
      </c>
      <c r="O900">
        <f t="shared" si="119"/>
        <v>0.81800001859664917</v>
      </c>
      <c r="P900">
        <f t="shared" si="110"/>
        <v>0.83600000540415442</v>
      </c>
      <c r="Q900">
        <f t="shared" si="101"/>
        <v>0.84266666713215055</v>
      </c>
      <c r="R900">
        <f t="shared" si="102"/>
        <v>-6.666661727996126E-3</v>
      </c>
      <c r="S900">
        <f t="shared" si="103"/>
        <v>1.0666667401385142E-2</v>
      </c>
      <c r="T900">
        <f t="shared" si="104"/>
        <v>1.6000001102077713E-4</v>
      </c>
      <c r="U900">
        <f t="shared" si="105"/>
        <v>-41.666632929984068</v>
      </c>
    </row>
    <row r="901" spans="1:21" x14ac:dyDescent="0.15">
      <c r="A901" s="1">
        <v>45729</v>
      </c>
      <c r="B901">
        <v>0.83899998664855957</v>
      </c>
      <c r="C901">
        <v>0.83899998664855957</v>
      </c>
      <c r="D901">
        <v>0.82200002670288086</v>
      </c>
      <c r="E901">
        <v>0.82499998807907104</v>
      </c>
      <c r="F901">
        <v>1374300</v>
      </c>
      <c r="G901">
        <v>13743</v>
      </c>
      <c r="H901">
        <f t="shared" si="111"/>
        <v>899</v>
      </c>
      <c r="I901">
        <f>SUM($F$3:F901)/H901</f>
        <v>4552226.2122149607</v>
      </c>
      <c r="N901">
        <f t="shared" si="118"/>
        <v>0.84799998998641968</v>
      </c>
      <c r="O901">
        <f t="shared" si="119"/>
        <v>0.81800001859664917</v>
      </c>
      <c r="P901">
        <f t="shared" si="110"/>
        <v>0.82866666714350379</v>
      </c>
      <c r="Q901">
        <f t="shared" si="101"/>
        <v>0.8404285723254793</v>
      </c>
      <c r="R901">
        <f t="shared" si="102"/>
        <v>-1.1761905181975507E-2</v>
      </c>
      <c r="S901">
        <f t="shared" si="103"/>
        <v>1.0061223085234747E-2</v>
      </c>
      <c r="T901">
        <f t="shared" si="104"/>
        <v>1.509183462785212E-4</v>
      </c>
      <c r="U901">
        <f t="shared" si="105"/>
        <v>-77.935555696249168</v>
      </c>
    </row>
    <row r="902" spans="1:21" x14ac:dyDescent="0.15">
      <c r="A902" s="1">
        <v>45730</v>
      </c>
      <c r="B902">
        <v>0.82700002193450928</v>
      </c>
      <c r="C902">
        <v>0.84399998188018799</v>
      </c>
      <c r="D902">
        <v>0.82700002193450928</v>
      </c>
      <c r="E902">
        <v>0.84299999475479126</v>
      </c>
      <c r="F902">
        <v>1538501</v>
      </c>
      <c r="G902">
        <v>15385.009765625</v>
      </c>
      <c r="H902">
        <f t="shared" si="111"/>
        <v>900</v>
      </c>
      <c r="I902">
        <f>SUM($F$3:F902)/H902</f>
        <v>4548877.6286458336</v>
      </c>
      <c r="N902">
        <f t="shared" si="118"/>
        <v>0.84799998998641968</v>
      </c>
      <c r="O902">
        <f t="shared" si="119"/>
        <v>0.81800001859664917</v>
      </c>
      <c r="P902">
        <f t="shared" si="110"/>
        <v>0.83799999952316284</v>
      </c>
      <c r="Q902">
        <f t="shared" si="101"/>
        <v>0.83871428597541076</v>
      </c>
      <c r="R902">
        <f t="shared" si="102"/>
        <v>-7.1428645224791421E-4</v>
      </c>
      <c r="S902">
        <f t="shared" si="103"/>
        <v>8.2040796069060649E-3</v>
      </c>
      <c r="T902">
        <f t="shared" si="104"/>
        <v>1.2306119410359097E-4</v>
      </c>
      <c r="U902">
        <f t="shared" si="105"/>
        <v>-5.8043192043678626</v>
      </c>
    </row>
    <row r="903" spans="1:21" x14ac:dyDescent="0.15">
      <c r="A903" s="1">
        <v>45733</v>
      </c>
      <c r="B903">
        <v>0.84299999475479126</v>
      </c>
      <c r="C903">
        <v>0.84399998188018799</v>
      </c>
      <c r="D903">
        <v>0.83899998664855957</v>
      </c>
      <c r="E903">
        <v>0.8410000205039978</v>
      </c>
      <c r="F903">
        <v>738502</v>
      </c>
      <c r="G903">
        <v>7385.02001953125</v>
      </c>
      <c r="H903">
        <f t="shared" si="111"/>
        <v>901</v>
      </c>
      <c r="I903">
        <f>SUM($F$3:F903)/H903</f>
        <v>4544648.5768937292</v>
      </c>
      <c r="N903">
        <f t="shared" si="118"/>
        <v>0.84799998998641968</v>
      </c>
      <c r="O903">
        <f t="shared" si="119"/>
        <v>0.81800001859664917</v>
      </c>
      <c r="P903">
        <f t="shared" si="110"/>
        <v>0.84133332967758179</v>
      </c>
      <c r="Q903">
        <f t="shared" si="101"/>
        <v>0.83783333358310508</v>
      </c>
      <c r="R903">
        <f t="shared" si="102"/>
        <v>3.4999960944767095E-3</v>
      </c>
      <c r="S903">
        <f t="shared" si="103"/>
        <v>7.1190453711010137E-3</v>
      </c>
      <c r="T903">
        <f t="shared" si="104"/>
        <v>1.067856805665152E-4</v>
      </c>
      <c r="U903">
        <f t="shared" si="105"/>
        <v>32.775893508461692</v>
      </c>
    </row>
    <row r="904" spans="1:21" x14ac:dyDescent="0.15">
      <c r="A904" s="1">
        <v>45734</v>
      </c>
      <c r="B904">
        <v>0.8399999737739563</v>
      </c>
      <c r="C904">
        <v>0.85100001096725464</v>
      </c>
      <c r="D904">
        <v>0.8399999737739563</v>
      </c>
      <c r="E904">
        <v>0.85000002384185791</v>
      </c>
      <c r="F904">
        <v>3215407</v>
      </c>
      <c r="G904">
        <v>32154.0703125</v>
      </c>
      <c r="H904">
        <f t="shared" si="111"/>
        <v>902</v>
      </c>
      <c r="I904">
        <f>SUM($F$3:F904)/H904</f>
        <v>4543174.916608925</v>
      </c>
      <c r="N904">
        <f t="shared" si="118"/>
        <v>0.85100001096725464</v>
      </c>
      <c r="O904">
        <f t="shared" si="119"/>
        <v>0.81800001859664917</v>
      </c>
      <c r="P904">
        <f t="shared" si="110"/>
        <v>0.84700000286102295</v>
      </c>
      <c r="Q904">
        <f t="shared" si="101"/>
        <v>0.83716666698455811</v>
      </c>
      <c r="R904">
        <f t="shared" si="102"/>
        <v>9.8333358764648438E-3</v>
      </c>
      <c r="S904">
        <f t="shared" si="103"/>
        <v>6.4523787725539383E-3</v>
      </c>
      <c r="T904">
        <f t="shared" si="104"/>
        <v>9.678568158830907E-5</v>
      </c>
      <c r="U904">
        <f t="shared" si="105"/>
        <v>101.59907658957512</v>
      </c>
    </row>
    <row r="905" spans="1:21" x14ac:dyDescent="0.15">
      <c r="A905" s="1">
        <v>45735</v>
      </c>
      <c r="B905">
        <v>0.85000002384185791</v>
      </c>
      <c r="C905">
        <v>0.85399997234344482</v>
      </c>
      <c r="D905">
        <v>0.84500002861022949</v>
      </c>
      <c r="E905">
        <v>0.85199999809265137</v>
      </c>
      <c r="F905">
        <v>1465715</v>
      </c>
      <c r="G905">
        <v>14657.150390625</v>
      </c>
      <c r="H905">
        <f t="shared" si="111"/>
        <v>903</v>
      </c>
      <c r="I905">
        <f>SUM($F$3:F905)/H905</f>
        <v>4539766.8768341634</v>
      </c>
      <c r="N905">
        <f t="shared" si="118"/>
        <v>0.85399997234344482</v>
      </c>
      <c r="O905">
        <f t="shared" si="119"/>
        <v>0.81800001859664917</v>
      </c>
      <c r="P905">
        <f t="shared" si="110"/>
        <v>0.85033333301544189</v>
      </c>
      <c r="Q905">
        <f t="shared" si="101"/>
        <v>0.83676190461431232</v>
      </c>
      <c r="R905">
        <f t="shared" si="102"/>
        <v>1.357142840112957E-2</v>
      </c>
      <c r="S905">
        <f t="shared" si="103"/>
        <v>6.0476164023081412E-3</v>
      </c>
      <c r="T905">
        <f t="shared" si="104"/>
        <v>9.0714246034622118E-5</v>
      </c>
      <c r="U905">
        <f t="shared" si="105"/>
        <v>149.60636277514649</v>
      </c>
    </row>
    <row r="906" spans="1:21" x14ac:dyDescent="0.15">
      <c r="A906" s="1">
        <v>45736</v>
      </c>
      <c r="B906">
        <v>0.85199999809265137</v>
      </c>
      <c r="C906">
        <v>0.85199999809265137</v>
      </c>
      <c r="D906">
        <v>0.84299999475479126</v>
      </c>
      <c r="E906">
        <v>0.84299999475479126</v>
      </c>
      <c r="F906">
        <v>1405878</v>
      </c>
      <c r="G906">
        <v>14058.7802734375</v>
      </c>
      <c r="H906">
        <f t="shared" si="111"/>
        <v>904</v>
      </c>
      <c r="I906">
        <f>SUM($F$3:F906)/H906</f>
        <v>4536300.1855987282</v>
      </c>
      <c r="N906">
        <f t="shared" si="118"/>
        <v>0.85399997234344482</v>
      </c>
      <c r="O906">
        <f t="shared" si="119"/>
        <v>0.81800001859664917</v>
      </c>
      <c r="P906">
        <f t="shared" si="110"/>
        <v>0.84599999586741126</v>
      </c>
      <c r="Q906">
        <f t="shared" si="101"/>
        <v>0.8376666662238893</v>
      </c>
      <c r="R906">
        <f t="shared" si="102"/>
        <v>8.3333296435219584E-3</v>
      </c>
      <c r="S906">
        <f t="shared" si="103"/>
        <v>6.3333304560914284E-3</v>
      </c>
      <c r="T906">
        <f t="shared" si="104"/>
        <v>9.4999956841371425E-5</v>
      </c>
      <c r="U906">
        <f t="shared" si="105"/>
        <v>87.719299256490672</v>
      </c>
    </row>
    <row r="907" spans="1:21" x14ac:dyDescent="0.15">
      <c r="A907" s="1">
        <v>45737</v>
      </c>
      <c r="B907">
        <v>0.83799999952316284</v>
      </c>
      <c r="C907">
        <v>0.84299999475479126</v>
      </c>
      <c r="D907">
        <v>0.82200002670288086</v>
      </c>
      <c r="E907">
        <v>0.82300001382827759</v>
      </c>
      <c r="F907">
        <v>1773500</v>
      </c>
      <c r="G907">
        <v>17735</v>
      </c>
      <c r="H907">
        <f t="shared" si="111"/>
        <v>905</v>
      </c>
      <c r="I907">
        <f>SUM($F$3:F907)/H907</f>
        <v>4533247.3677140884</v>
      </c>
      <c r="N907">
        <f t="shared" si="118"/>
        <v>0.85399997234344482</v>
      </c>
      <c r="O907">
        <f t="shared" si="119"/>
        <v>0.81800001859664917</v>
      </c>
      <c r="P907">
        <f t="shared" si="110"/>
        <v>0.82933334509531653</v>
      </c>
      <c r="Q907">
        <f t="shared" si="101"/>
        <v>0.83757142793564565</v>
      </c>
      <c r="R907">
        <f t="shared" si="102"/>
        <v>-8.2380828403291195E-3</v>
      </c>
      <c r="S907">
        <f t="shared" si="103"/>
        <v>6.4421742140841386E-3</v>
      </c>
      <c r="T907">
        <f t="shared" si="104"/>
        <v>9.6632613211262075E-5</v>
      </c>
      <c r="U907">
        <f t="shared" si="105"/>
        <v>-85.251578805166886</v>
      </c>
    </row>
    <row r="908" spans="1:21" x14ac:dyDescent="0.15">
      <c r="A908" s="1">
        <v>45740</v>
      </c>
      <c r="B908">
        <v>0.82700002193450928</v>
      </c>
      <c r="C908">
        <v>0.82700002193450928</v>
      </c>
      <c r="D908">
        <v>0.81499999761581421</v>
      </c>
      <c r="E908">
        <v>0.82300001382827759</v>
      </c>
      <c r="F908">
        <v>1338101</v>
      </c>
      <c r="G908">
        <v>13381.009765625</v>
      </c>
      <c r="H908">
        <f t="shared" si="111"/>
        <v>906</v>
      </c>
      <c r="I908">
        <f>SUM($F$3:F908)/H908</f>
        <v>4529720.7160940953</v>
      </c>
      <c r="N908">
        <f t="shared" si="118"/>
        <v>0.85399997234344482</v>
      </c>
      <c r="O908">
        <f t="shared" si="119"/>
        <v>0.81499999761581421</v>
      </c>
      <c r="P908">
        <f t="shared" si="110"/>
        <v>0.82166667779286706</v>
      </c>
      <c r="Q908">
        <f t="shared" si="101"/>
        <v>0.83733333292461576</v>
      </c>
      <c r="R908">
        <f t="shared" si="102"/>
        <v>-1.5666655131748697E-2</v>
      </c>
      <c r="S908">
        <f t="shared" si="103"/>
        <v>6.7142827981183329E-3</v>
      </c>
      <c r="T908">
        <f t="shared" si="104"/>
        <v>1.0071424197177499E-4</v>
      </c>
      <c r="U908">
        <f t="shared" si="105"/>
        <v>-155.55550858575944</v>
      </c>
    </row>
    <row r="909" spans="1:21" x14ac:dyDescent="0.15">
      <c r="A909" s="1">
        <v>45741</v>
      </c>
      <c r="B909">
        <v>0.82800000905990601</v>
      </c>
      <c r="C909">
        <v>0.82999998331069946</v>
      </c>
      <c r="D909">
        <v>0.82099997997283936</v>
      </c>
      <c r="E909">
        <v>0.82200002670288086</v>
      </c>
      <c r="F909">
        <v>1424000</v>
      </c>
      <c r="G909">
        <v>14240</v>
      </c>
      <c r="H909">
        <f t="shared" si="111"/>
        <v>907</v>
      </c>
      <c r="I909">
        <f>SUM($F$3:F909)/H909</f>
        <v>4526296.5477191294</v>
      </c>
      <c r="N909">
        <f t="shared" si="118"/>
        <v>0.85399997234344482</v>
      </c>
      <c r="O909">
        <f t="shared" si="119"/>
        <v>0.81499999761581421</v>
      </c>
      <c r="P909">
        <f t="shared" si="110"/>
        <v>0.82433332999547326</v>
      </c>
      <c r="Q909">
        <f t="shared" si="101"/>
        <v>0.83699999962534222</v>
      </c>
      <c r="R909">
        <f t="shared" si="102"/>
        <v>-1.2666669629868954E-2</v>
      </c>
      <c r="S909">
        <f t="shared" si="103"/>
        <v>7.0952351401452297E-3</v>
      </c>
      <c r="T909">
        <f t="shared" si="104"/>
        <v>1.0642852710217844E-4</v>
      </c>
      <c r="U909">
        <f t="shared" si="105"/>
        <v>-119.01573736624309</v>
      </c>
    </row>
    <row r="910" spans="1:21" x14ac:dyDescent="0.15">
      <c r="A910" s="1">
        <v>45742</v>
      </c>
      <c r="B910">
        <v>0.8190000057220459</v>
      </c>
      <c r="C910">
        <v>0.82499998807907104</v>
      </c>
      <c r="D910">
        <v>0.8190000057220459</v>
      </c>
      <c r="E910">
        <v>0.82200002670288086</v>
      </c>
      <c r="F910">
        <v>3602100</v>
      </c>
      <c r="G910">
        <v>36021</v>
      </c>
      <c r="H910">
        <f t="shared" si="111"/>
        <v>908</v>
      </c>
      <c r="I910">
        <f>SUM($F$3:F910)/H910</f>
        <v>4525278.7101115091</v>
      </c>
      <c r="N910">
        <f t="shared" si="118"/>
        <v>0.85399997234344482</v>
      </c>
      <c r="O910">
        <f t="shared" si="119"/>
        <v>0.81499999761581421</v>
      </c>
      <c r="P910">
        <f t="shared" si="110"/>
        <v>0.8220000068346659</v>
      </c>
      <c r="Q910">
        <f t="shared" si="101"/>
        <v>0.83552380970546181</v>
      </c>
      <c r="R910">
        <f t="shared" si="102"/>
        <v>-1.3523802870795909E-2</v>
      </c>
      <c r="S910">
        <f t="shared" si="103"/>
        <v>7.8299292901746198E-3</v>
      </c>
      <c r="T910">
        <f t="shared" si="104"/>
        <v>1.1744893935261929E-4</v>
      </c>
      <c r="U910">
        <f t="shared" si="105"/>
        <v>-115.14623244227967</v>
      </c>
    </row>
    <row r="911" spans="1:21" x14ac:dyDescent="0.15">
      <c r="A911" s="1">
        <v>45743</v>
      </c>
      <c r="B911">
        <v>0.81800001859664917</v>
      </c>
      <c r="C911">
        <v>0.83300000429153442</v>
      </c>
      <c r="D911">
        <v>0.81599998474121094</v>
      </c>
      <c r="E911">
        <v>0.82599997520446777</v>
      </c>
      <c r="F911">
        <v>13503500</v>
      </c>
      <c r="G911">
        <v>135035</v>
      </c>
      <c r="H911">
        <f t="shared" si="111"/>
        <v>909</v>
      </c>
      <c r="I911">
        <f>SUM($F$3:F911)/H911</f>
        <v>4535155.7412334988</v>
      </c>
      <c r="N911">
        <f t="shared" si="118"/>
        <v>0.85399997234344482</v>
      </c>
      <c r="O911">
        <f t="shared" si="119"/>
        <v>0.81499999761581421</v>
      </c>
      <c r="P911">
        <f t="shared" si="110"/>
        <v>0.82499998807907104</v>
      </c>
      <c r="Q911">
        <f t="shared" si="101"/>
        <v>0.83428571479661129</v>
      </c>
      <c r="R911">
        <f t="shared" si="102"/>
        <v>-9.2857267175402436E-3</v>
      </c>
      <c r="S911">
        <f t="shared" si="103"/>
        <v>8.0952374708084807E-3</v>
      </c>
      <c r="T911">
        <f t="shared" si="104"/>
        <v>1.214285620621272E-4</v>
      </c>
      <c r="U911">
        <f t="shared" si="105"/>
        <v>-76.470696513636824</v>
      </c>
    </row>
    <row r="912" spans="1:21" x14ac:dyDescent="0.15">
      <c r="A912" s="1">
        <v>45744</v>
      </c>
      <c r="B912">
        <v>0.82599997520446777</v>
      </c>
      <c r="C912">
        <v>0.82700002193450928</v>
      </c>
      <c r="D912">
        <v>0.8190000057220459</v>
      </c>
      <c r="E912">
        <v>0.82099997997283936</v>
      </c>
      <c r="F912">
        <v>19479506</v>
      </c>
      <c r="G912">
        <v>194795.0625</v>
      </c>
      <c r="H912">
        <f t="shared" si="111"/>
        <v>910</v>
      </c>
      <c r="I912">
        <f>SUM($F$3:F912)/H912</f>
        <v>4551578.1041552201</v>
      </c>
      <c r="N912">
        <f t="shared" si="118"/>
        <v>0.85399997234344482</v>
      </c>
      <c r="O912">
        <f t="shared" si="119"/>
        <v>0.81499999761581421</v>
      </c>
      <c r="P912">
        <f t="shared" si="110"/>
        <v>0.82233333587646484</v>
      </c>
      <c r="Q912">
        <f t="shared" si="101"/>
        <v>0.83316666739327572</v>
      </c>
      <c r="R912">
        <f t="shared" si="102"/>
        <v>-1.0833331516810873E-2</v>
      </c>
      <c r="S912">
        <f t="shared" si="103"/>
        <v>8.5238088555887482E-3</v>
      </c>
      <c r="T912">
        <f t="shared" si="104"/>
        <v>1.2785713283383122E-4</v>
      </c>
      <c r="U912">
        <f t="shared" si="105"/>
        <v>-84.729973812961617</v>
      </c>
    </row>
    <row r="913" spans="1:21" x14ac:dyDescent="0.15">
      <c r="A913" s="1">
        <v>45747</v>
      </c>
      <c r="B913">
        <v>0.82200002670288086</v>
      </c>
      <c r="C913">
        <v>0.82200002670288086</v>
      </c>
      <c r="D913">
        <v>0.80800002813339233</v>
      </c>
      <c r="E913">
        <v>0.81400001049041748</v>
      </c>
      <c r="F913">
        <v>2900300</v>
      </c>
      <c r="G913">
        <v>29003</v>
      </c>
      <c r="H913">
        <f t="shared" si="111"/>
        <v>911</v>
      </c>
      <c r="I913">
        <f>SUM($F$3:F913)/H913</f>
        <v>4549765.5046995059</v>
      </c>
      <c r="N913">
        <f>VLOOKUP(L48,A:C,3)</f>
        <v>0.82200002670288086</v>
      </c>
      <c r="O913">
        <f>VLOOKUP(L48,A:D,4)</f>
        <v>0.80800002813339233</v>
      </c>
      <c r="P913">
        <f t="shared" si="110"/>
        <v>0.81466668844223022</v>
      </c>
      <c r="Q913">
        <f t="shared" si="101"/>
        <v>0.83190476468631203</v>
      </c>
      <c r="R913">
        <f t="shared" si="102"/>
        <v>-1.7238076244081801E-2</v>
      </c>
      <c r="S913">
        <f t="shared" si="103"/>
        <v>9.6054397472718957E-3</v>
      </c>
      <c r="T913">
        <f t="shared" si="104"/>
        <v>1.4408159620907842E-4</v>
      </c>
      <c r="U913">
        <f t="shared" si="105"/>
        <v>-119.64106934981089</v>
      </c>
    </row>
    <row r="914" spans="1:21" x14ac:dyDescent="0.15">
      <c r="A914" s="1">
        <v>45748</v>
      </c>
      <c r="B914">
        <v>0.82200002670288086</v>
      </c>
      <c r="C914">
        <v>0.82200002670288086</v>
      </c>
      <c r="D914">
        <v>0.80800002813339233</v>
      </c>
      <c r="E914">
        <v>0.81400001049041748</v>
      </c>
      <c r="F914">
        <v>2900300</v>
      </c>
      <c r="G914">
        <v>29003</v>
      </c>
      <c r="H914">
        <f t="shared" si="111"/>
        <v>912</v>
      </c>
      <c r="I914">
        <f>SUM($F$3:F914)/H914</f>
        <v>4547956.8802425982</v>
      </c>
      <c r="N914">
        <f t="shared" ref="N914:N933" si="120">IF(A914&lt;&gt;$K$48,MAX(N913,VLOOKUP(A914,A:C,3)),)</f>
        <v>0.82200002670288086</v>
      </c>
      <c r="O914">
        <f t="shared" ref="O914:O933" si="121">IF(A914&lt;&gt;$K$48,MIN(O913,VLOOKUP(A914,A:D,4)),)</f>
        <v>0.80800002813339233</v>
      </c>
      <c r="P914">
        <f t="shared" si="110"/>
        <v>0.81466668844223022</v>
      </c>
      <c r="Q914">
        <f t="shared" si="101"/>
        <v>0.8303809563318888</v>
      </c>
      <c r="R914">
        <f t="shared" si="102"/>
        <v>-1.5714267889658573E-2</v>
      </c>
      <c r="S914">
        <f t="shared" si="103"/>
        <v>1.010883989788236E-2</v>
      </c>
      <c r="T914">
        <f t="shared" si="104"/>
        <v>1.5163259846823541E-4</v>
      </c>
      <c r="U914">
        <f t="shared" si="105"/>
        <v>-103.63383631489016</v>
      </c>
    </row>
    <row r="915" spans="1:21" x14ac:dyDescent="0.15">
      <c r="A915" s="1">
        <v>45749</v>
      </c>
      <c r="B915">
        <v>0.81400001049041748</v>
      </c>
      <c r="C915">
        <v>0.81499999761581421</v>
      </c>
      <c r="D915">
        <v>0.80699998140335083</v>
      </c>
      <c r="E915">
        <v>0.80800002813339233</v>
      </c>
      <c r="F915">
        <v>7074900</v>
      </c>
      <c r="G915">
        <v>70749</v>
      </c>
      <c r="H915">
        <f t="shared" si="111"/>
        <v>913</v>
      </c>
      <c r="I915">
        <f>SUM($F$3:F915)/H915</f>
        <v>4550724.6164088175</v>
      </c>
      <c r="N915">
        <f t="shared" si="120"/>
        <v>0.82200002670288086</v>
      </c>
      <c r="O915">
        <f t="shared" si="121"/>
        <v>0.80699998140335083</v>
      </c>
      <c r="P915">
        <f t="shared" si="110"/>
        <v>0.81000000238418579</v>
      </c>
      <c r="Q915">
        <f t="shared" si="101"/>
        <v>0.82904762313479474</v>
      </c>
      <c r="R915">
        <f t="shared" si="102"/>
        <v>-1.9047620750608951E-2</v>
      </c>
      <c r="S915">
        <f t="shared" si="103"/>
        <v>1.1102038175881315E-2</v>
      </c>
      <c r="T915">
        <f t="shared" si="104"/>
        <v>1.6653057263821971E-4</v>
      </c>
      <c r="U915">
        <f t="shared" si="105"/>
        <v>-114.37912239687702</v>
      </c>
    </row>
    <row r="916" spans="1:21" x14ac:dyDescent="0.15">
      <c r="A916" s="1">
        <v>45750</v>
      </c>
      <c r="B916">
        <v>0.81099998950958252</v>
      </c>
      <c r="C916">
        <v>0.81400001049041748</v>
      </c>
      <c r="D916">
        <v>0.80800002813339233</v>
      </c>
      <c r="E916">
        <v>0.80900001525878906</v>
      </c>
      <c r="F916">
        <v>2348800</v>
      </c>
      <c r="G916">
        <v>23488</v>
      </c>
      <c r="H916">
        <f t="shared" si="111"/>
        <v>914</v>
      </c>
      <c r="I916">
        <f>SUM($F$3:F916)/H916</f>
        <v>4548315.5085134022</v>
      </c>
      <c r="N916">
        <f t="shared" si="120"/>
        <v>0.82200002670288086</v>
      </c>
      <c r="O916">
        <f t="shared" si="121"/>
        <v>0.80699998140335083</v>
      </c>
      <c r="P916">
        <f t="shared" si="110"/>
        <v>0.81033335129419959</v>
      </c>
      <c r="Q916">
        <f t="shared" si="101"/>
        <v>0.82707143397558291</v>
      </c>
      <c r="R916">
        <f t="shared" si="102"/>
        <v>-1.6738082681383326E-2</v>
      </c>
      <c r="S916">
        <f t="shared" si="103"/>
        <v>1.1234690948408439E-2</v>
      </c>
      <c r="T916">
        <f t="shared" si="104"/>
        <v>1.6852036422612657E-4</v>
      </c>
      <c r="U916">
        <f t="shared" si="105"/>
        <v>-99.323798392244015</v>
      </c>
    </row>
    <row r="917" spans="1:21" x14ac:dyDescent="0.15">
      <c r="A917" s="1">
        <v>45754</v>
      </c>
      <c r="B917">
        <v>0.80299997329711914</v>
      </c>
      <c r="C917">
        <v>0.80400002002716064</v>
      </c>
      <c r="D917">
        <v>0.79199999570846558</v>
      </c>
      <c r="E917">
        <v>0.79400002956390381</v>
      </c>
      <c r="F917">
        <v>4249400</v>
      </c>
      <c r="G917">
        <v>42494</v>
      </c>
      <c r="H917">
        <f t="shared" si="111"/>
        <v>915</v>
      </c>
      <c r="I917">
        <f>SUM($F$3:F917)/H917</f>
        <v>4547988.8248975407</v>
      </c>
      <c r="N917">
        <f t="shared" si="120"/>
        <v>0.82200002670288086</v>
      </c>
      <c r="O917">
        <f t="shared" si="121"/>
        <v>0.79199999570846558</v>
      </c>
      <c r="P917">
        <f t="shared" si="110"/>
        <v>0.79666668176651001</v>
      </c>
      <c r="Q917">
        <f t="shared" si="101"/>
        <v>0.82388095912479209</v>
      </c>
      <c r="R917">
        <f t="shared" si="102"/>
        <v>-2.721427735828208E-2</v>
      </c>
      <c r="S917">
        <f t="shared" si="103"/>
        <v>1.1244891452140535E-2</v>
      </c>
      <c r="T917">
        <f t="shared" si="104"/>
        <v>1.6867337178210802E-4</v>
      </c>
      <c r="U917">
        <f t="shared" si="105"/>
        <v>-161.34305652843318</v>
      </c>
    </row>
    <row r="918" spans="1:21" x14ac:dyDescent="0.15">
      <c r="A918" s="1">
        <v>45755</v>
      </c>
      <c r="B918">
        <v>0.78700000047683716</v>
      </c>
      <c r="C918">
        <v>0.78700000047683716</v>
      </c>
      <c r="D918">
        <v>0.7149999737739563</v>
      </c>
      <c r="E918">
        <v>0.72000002861022949</v>
      </c>
      <c r="F918">
        <v>5387109</v>
      </c>
      <c r="G918">
        <v>53871.08984375</v>
      </c>
      <c r="H918">
        <f t="shared" si="111"/>
        <v>916</v>
      </c>
      <c r="I918">
        <f>SUM($F$3:F918)/H918</f>
        <v>4548904.8949576961</v>
      </c>
      <c r="N918">
        <f t="shared" si="120"/>
        <v>0.82200002670288086</v>
      </c>
      <c r="O918">
        <f t="shared" si="121"/>
        <v>0.7149999737739563</v>
      </c>
      <c r="P918">
        <f t="shared" si="110"/>
        <v>0.74066666762034095</v>
      </c>
      <c r="Q918">
        <f t="shared" si="101"/>
        <v>0.81628572089331486</v>
      </c>
      <c r="R918">
        <f t="shared" si="102"/>
        <v>-7.5619053272973913E-2</v>
      </c>
      <c r="S918">
        <f t="shared" si="103"/>
        <v>1.5816320772884664E-2</v>
      </c>
      <c r="T918">
        <f t="shared" si="104"/>
        <v>2.3724481159326995E-4</v>
      </c>
      <c r="U918">
        <f t="shared" si="105"/>
        <v>-318.73849111867804</v>
      </c>
    </row>
    <row r="919" spans="1:21" x14ac:dyDescent="0.15">
      <c r="A919" s="1">
        <v>45756</v>
      </c>
      <c r="B919">
        <v>0.71899998188018799</v>
      </c>
      <c r="C919">
        <v>0.73299998044967651</v>
      </c>
      <c r="D919">
        <v>0.70599997043609619</v>
      </c>
      <c r="E919">
        <v>0.7160000205039978</v>
      </c>
      <c r="F919">
        <v>4228506</v>
      </c>
      <c r="G919">
        <v>42285.05859375</v>
      </c>
      <c r="H919">
        <f t="shared" si="111"/>
        <v>917</v>
      </c>
      <c r="I919">
        <f>SUM($F$3:F919)/H919</f>
        <v>4548555.4959446564</v>
      </c>
      <c r="N919">
        <f t="shared" si="120"/>
        <v>0.82200002670288086</v>
      </c>
      <c r="O919">
        <f t="shared" si="121"/>
        <v>0.70599997043609619</v>
      </c>
      <c r="P919">
        <f t="shared" si="110"/>
        <v>0.71833332379659021</v>
      </c>
      <c r="Q919">
        <f t="shared" si="101"/>
        <v>0.80685714880625414</v>
      </c>
      <c r="R919">
        <f t="shared" si="102"/>
        <v>-8.8523825009663937E-2</v>
      </c>
      <c r="S919">
        <f t="shared" si="103"/>
        <v>2.355782474790296E-2</v>
      </c>
      <c r="T919">
        <f t="shared" si="104"/>
        <v>3.533673712185444E-4</v>
      </c>
      <c r="U919">
        <f t="shared" si="105"/>
        <v>-250.51499436521345</v>
      </c>
    </row>
    <row r="920" spans="1:21" x14ac:dyDescent="0.15">
      <c r="A920" s="1">
        <v>45757</v>
      </c>
      <c r="B920">
        <v>0.70899999141693115</v>
      </c>
      <c r="C920">
        <v>0.7279999852180481</v>
      </c>
      <c r="D920">
        <v>0.6589999794960022</v>
      </c>
      <c r="E920">
        <v>0.72200000286102295</v>
      </c>
      <c r="F920">
        <v>4902906</v>
      </c>
      <c r="G920">
        <v>49029.05859375</v>
      </c>
      <c r="H920">
        <f t="shared" si="111"/>
        <v>918</v>
      </c>
      <c r="I920">
        <f>SUM($F$3:F920)/H920</f>
        <v>4548941.4986723857</v>
      </c>
      <c r="N920">
        <f t="shared" si="120"/>
        <v>0.82200002670288086</v>
      </c>
      <c r="O920">
        <f t="shared" si="121"/>
        <v>0.6589999794960022</v>
      </c>
      <c r="P920">
        <f t="shared" si="110"/>
        <v>0.70299998919169104</v>
      </c>
      <c r="Q920">
        <f t="shared" si="101"/>
        <v>0.79664286261513106</v>
      </c>
      <c r="R920">
        <f t="shared" si="102"/>
        <v>-9.3642873423440021E-2</v>
      </c>
      <c r="S920">
        <f t="shared" si="103"/>
        <v>3.2561229605253129E-2</v>
      </c>
      <c r="T920">
        <f t="shared" si="104"/>
        <v>4.8841844407879697E-4</v>
      </c>
      <c r="U920">
        <f t="shared" si="105"/>
        <v>-191.72673464463298</v>
      </c>
    </row>
    <row r="921" spans="1:21" x14ac:dyDescent="0.15">
      <c r="A921" s="1">
        <v>45758</v>
      </c>
      <c r="B921">
        <v>0.72899997234344482</v>
      </c>
      <c r="C921">
        <v>0.75300002098083496</v>
      </c>
      <c r="D921">
        <v>0.72899997234344482</v>
      </c>
      <c r="E921">
        <v>0.74099999666213989</v>
      </c>
      <c r="F921">
        <v>2912804</v>
      </c>
      <c r="G921">
        <v>29128.0390625</v>
      </c>
      <c r="H921">
        <f t="shared" si="111"/>
        <v>919</v>
      </c>
      <c r="I921">
        <f>SUM($F$3:F921)/H921</f>
        <v>4547161.1531896079</v>
      </c>
      <c r="N921">
        <f t="shared" si="120"/>
        <v>0.82200002670288086</v>
      </c>
      <c r="O921">
        <f t="shared" si="121"/>
        <v>0.6589999794960022</v>
      </c>
      <c r="P921">
        <f t="shared" si="110"/>
        <v>0.74099999666213989</v>
      </c>
      <c r="Q921">
        <f t="shared" si="101"/>
        <v>0.79033333772704706</v>
      </c>
      <c r="R921">
        <f t="shared" si="102"/>
        <v>-4.9333341064907166E-2</v>
      </c>
      <c r="S921">
        <f t="shared" si="103"/>
        <v>3.6904767662489533E-2</v>
      </c>
      <c r="T921">
        <f t="shared" si="104"/>
        <v>5.5357151493734297E-4</v>
      </c>
      <c r="U921">
        <f t="shared" si="105"/>
        <v>-89.118279632742755</v>
      </c>
    </row>
    <row r="922" spans="1:21" x14ac:dyDescent="0.15">
      <c r="A922" s="1">
        <v>45761</v>
      </c>
      <c r="B922">
        <v>0.74000000953674316</v>
      </c>
      <c r="C922">
        <v>0.75999999046325684</v>
      </c>
      <c r="D922">
        <v>0.7369999885559082</v>
      </c>
      <c r="E922">
        <v>0.75599998235702515</v>
      </c>
      <c r="F922">
        <v>3966200</v>
      </c>
      <c r="G922">
        <v>39662</v>
      </c>
      <c r="H922">
        <f t="shared" si="111"/>
        <v>920</v>
      </c>
      <c r="I922">
        <f>SUM($F$3:F922)/H922</f>
        <v>4546529.6736752717</v>
      </c>
      <c r="N922">
        <f t="shared" si="120"/>
        <v>0.82200002670288086</v>
      </c>
      <c r="O922">
        <f t="shared" si="121"/>
        <v>0.6589999794960022</v>
      </c>
      <c r="P922">
        <f t="shared" si="110"/>
        <v>0.75099998712539673</v>
      </c>
      <c r="Q922">
        <f t="shared" si="101"/>
        <v>0.78528571696508498</v>
      </c>
      <c r="R922">
        <f t="shared" si="102"/>
        <v>-3.428572983968825E-2</v>
      </c>
      <c r="S922">
        <f t="shared" si="103"/>
        <v>3.8918374347038008E-2</v>
      </c>
      <c r="T922">
        <f t="shared" si="104"/>
        <v>5.8377561520557011E-4</v>
      </c>
      <c r="U922">
        <f t="shared" si="105"/>
        <v>-58.731007165509837</v>
      </c>
    </row>
    <row r="923" spans="1:21" x14ac:dyDescent="0.15">
      <c r="A923" s="1">
        <v>45762</v>
      </c>
      <c r="B923">
        <v>0.75800001621246338</v>
      </c>
      <c r="C923">
        <v>0.76999998092651367</v>
      </c>
      <c r="D923">
        <v>0.75700002908706665</v>
      </c>
      <c r="E923">
        <v>0.75800001621246338</v>
      </c>
      <c r="F923">
        <v>3579919.25</v>
      </c>
      <c r="G923">
        <v>35799.19140625</v>
      </c>
      <c r="H923">
        <f t="shared" si="111"/>
        <v>921</v>
      </c>
      <c r="I923">
        <f>SUM($F$3:F923)/H923</f>
        <v>4545480.1509568403</v>
      </c>
      <c r="N923">
        <f t="shared" si="120"/>
        <v>0.82200002670288086</v>
      </c>
      <c r="O923">
        <f t="shared" si="121"/>
        <v>0.6589999794960022</v>
      </c>
      <c r="P923">
        <f t="shared" si="110"/>
        <v>0.76166667540868127</v>
      </c>
      <c r="Q923">
        <f t="shared" si="101"/>
        <v>0.78080952735174269</v>
      </c>
      <c r="R923">
        <f t="shared" si="102"/>
        <v>-1.9142851943061423E-2</v>
      </c>
      <c r="S923">
        <f t="shared" si="103"/>
        <v>3.8455789186516584E-2</v>
      </c>
      <c r="T923">
        <f t="shared" si="104"/>
        <v>5.7683683779774877E-4</v>
      </c>
      <c r="U923">
        <f t="shared" si="105"/>
        <v>-33.185904035090964</v>
      </c>
    </row>
    <row r="924" spans="1:21" x14ac:dyDescent="0.15">
      <c r="A924" s="1">
        <v>45763</v>
      </c>
      <c r="B924">
        <v>0.76200002431869507</v>
      </c>
      <c r="C924">
        <v>0.76200002431869507</v>
      </c>
      <c r="D924">
        <v>0.75199997425079346</v>
      </c>
      <c r="E924">
        <v>0.75700002908706665</v>
      </c>
      <c r="F924">
        <v>3602200</v>
      </c>
      <c r="G924">
        <v>36022</v>
      </c>
      <c r="H924">
        <f t="shared" si="111"/>
        <v>922</v>
      </c>
      <c r="I924">
        <f>SUM($F$3:F924)/H924</f>
        <v>4544457.070532809</v>
      </c>
      <c r="N924">
        <f t="shared" si="120"/>
        <v>0.82200002670288086</v>
      </c>
      <c r="O924">
        <f t="shared" si="121"/>
        <v>0.6589999794960022</v>
      </c>
      <c r="P924">
        <f t="shared" si="110"/>
        <v>0.75700000921885169</v>
      </c>
      <c r="Q924">
        <f t="shared" si="101"/>
        <v>0.77616667037918463</v>
      </c>
      <c r="R924">
        <f t="shared" si="102"/>
        <v>-1.9166661160332943E-2</v>
      </c>
      <c r="S924">
        <f t="shared" si="103"/>
        <v>3.721429194722857E-2</v>
      </c>
      <c r="T924">
        <f t="shared" si="104"/>
        <v>5.5821437920842857E-4</v>
      </c>
      <c r="U924">
        <f t="shared" si="105"/>
        <v>-34.335663634304929</v>
      </c>
    </row>
    <row r="925" spans="1:21" x14ac:dyDescent="0.15">
      <c r="A925" s="1">
        <v>45764</v>
      </c>
      <c r="B925">
        <v>0.75</v>
      </c>
      <c r="C925">
        <v>0.75</v>
      </c>
      <c r="D925">
        <v>0.74000000953674316</v>
      </c>
      <c r="E925">
        <v>0.75</v>
      </c>
      <c r="F925">
        <v>3864300</v>
      </c>
      <c r="G925">
        <v>38643</v>
      </c>
      <c r="H925">
        <f t="shared" si="111"/>
        <v>923</v>
      </c>
      <c r="I925">
        <f>SUM($F$3:F925)/H925</f>
        <v>4543720.1722982125</v>
      </c>
      <c r="N925">
        <f t="shared" si="120"/>
        <v>0.82200002670288086</v>
      </c>
      <c r="O925">
        <f t="shared" si="121"/>
        <v>0.6589999794960022</v>
      </c>
      <c r="P925">
        <f t="shared" si="110"/>
        <v>0.74666666984558105</v>
      </c>
      <c r="Q925">
        <f t="shared" si="101"/>
        <v>0.77057143336250677</v>
      </c>
      <c r="R925">
        <f t="shared" si="102"/>
        <v>-2.390476351692572E-2</v>
      </c>
      <c r="S925">
        <f t="shared" si="103"/>
        <v>3.5034021147254388E-2</v>
      </c>
      <c r="T925">
        <f t="shared" si="104"/>
        <v>5.2551031720881583E-4</v>
      </c>
      <c r="U925">
        <f t="shared" si="105"/>
        <v>-45.488666414568158</v>
      </c>
    </row>
    <row r="926" spans="1:21" x14ac:dyDescent="0.15">
      <c r="A926" s="1">
        <v>45765</v>
      </c>
      <c r="B926">
        <v>0.74599999189376831</v>
      </c>
      <c r="C926">
        <v>0.75400000810623169</v>
      </c>
      <c r="D926">
        <v>0.74599999189376831</v>
      </c>
      <c r="E926">
        <v>0.74800002574920654</v>
      </c>
      <c r="F926">
        <v>1450202</v>
      </c>
      <c r="G926">
        <v>14502.01953125</v>
      </c>
      <c r="H926">
        <f t="shared" si="111"/>
        <v>924</v>
      </c>
      <c r="I926">
        <f>SUM($F$3:F926)/H926</f>
        <v>4540372.2089082794</v>
      </c>
      <c r="N926">
        <f t="shared" si="120"/>
        <v>0.82200002670288086</v>
      </c>
      <c r="O926">
        <f t="shared" si="121"/>
        <v>0.6589999794960022</v>
      </c>
      <c r="P926">
        <f t="shared" si="110"/>
        <v>0.74933334191640222</v>
      </c>
      <c r="Q926">
        <f t="shared" si="101"/>
        <v>0.76535714807964506</v>
      </c>
      <c r="R926">
        <f t="shared" si="102"/>
        <v>-1.6023806163242837E-2</v>
      </c>
      <c r="S926">
        <f t="shared" si="103"/>
        <v>3.1363953133018645E-2</v>
      </c>
      <c r="T926">
        <f t="shared" si="104"/>
        <v>4.7045929699527966E-4</v>
      </c>
      <c r="U926">
        <f t="shared" si="105"/>
        <v>-34.059920306779723</v>
      </c>
    </row>
    <row r="927" spans="1:21" x14ac:dyDescent="0.15">
      <c r="A927" s="1">
        <v>45768</v>
      </c>
      <c r="B927">
        <v>0.74699997901916504</v>
      </c>
      <c r="C927">
        <v>0.75</v>
      </c>
      <c r="D927">
        <v>0.74400001764297485</v>
      </c>
      <c r="E927">
        <v>0.74900001287460327</v>
      </c>
      <c r="F927">
        <v>985301.9375</v>
      </c>
      <c r="G927">
        <v>9853.01953125</v>
      </c>
      <c r="H927">
        <f t="shared" si="111"/>
        <v>925</v>
      </c>
      <c r="I927">
        <f>SUM($F$3:F927)/H927</f>
        <v>4536528.8896959461</v>
      </c>
      <c r="N927">
        <f t="shared" si="120"/>
        <v>0.82200002670288086</v>
      </c>
      <c r="O927">
        <f t="shared" si="121"/>
        <v>0.6589999794960022</v>
      </c>
      <c r="P927">
        <f t="shared" si="110"/>
        <v>0.74766667683919275</v>
      </c>
      <c r="Q927">
        <f t="shared" si="101"/>
        <v>0.7605714329651424</v>
      </c>
      <c r="R927">
        <f t="shared" si="102"/>
        <v>-1.2904756125949657E-2</v>
      </c>
      <c r="S927">
        <f t="shared" si="103"/>
        <v>2.7210890638584999E-2</v>
      </c>
      <c r="T927">
        <f t="shared" si="104"/>
        <v>4.0816335957877497E-4</v>
      </c>
      <c r="U927">
        <f t="shared" si="105"/>
        <v>-31.616645206143392</v>
      </c>
    </row>
    <row r="928" spans="1:21" x14ac:dyDescent="0.15">
      <c r="A928" s="1">
        <v>45769</v>
      </c>
      <c r="B928">
        <v>0.74900001287460327</v>
      </c>
      <c r="C928">
        <v>0.76200002431869507</v>
      </c>
      <c r="D928">
        <v>0.74900001287460327</v>
      </c>
      <c r="E928">
        <v>0.75900000333786011</v>
      </c>
      <c r="F928">
        <v>1773432</v>
      </c>
      <c r="G928">
        <v>17734.3203125</v>
      </c>
      <c r="H928">
        <f t="shared" si="111"/>
        <v>926</v>
      </c>
      <c r="I928">
        <f>SUM($F$3:F928)/H928</f>
        <v>4533544.9837675486</v>
      </c>
      <c r="N928">
        <f t="shared" si="120"/>
        <v>0.82200002670288086</v>
      </c>
      <c r="O928">
        <f t="shared" si="121"/>
        <v>0.6589999794960022</v>
      </c>
      <c r="P928">
        <f t="shared" si="110"/>
        <v>0.75666668017705285</v>
      </c>
      <c r="Q928">
        <f t="shared" si="101"/>
        <v>0.75642857523191542</v>
      </c>
      <c r="R928">
        <f t="shared" si="102"/>
        <v>2.3810494513742952E-4</v>
      </c>
      <c r="S928">
        <f t="shared" si="103"/>
        <v>2.1965992693998373E-2</v>
      </c>
      <c r="T928">
        <f t="shared" si="104"/>
        <v>3.294898904099756E-4</v>
      </c>
      <c r="U928">
        <f t="shared" si="105"/>
        <v>0.72264719515722264</v>
      </c>
    </row>
    <row r="929" spans="1:21" x14ac:dyDescent="0.15">
      <c r="A929" s="1">
        <v>45770</v>
      </c>
      <c r="B929">
        <v>0.7630000114440918</v>
      </c>
      <c r="C929">
        <v>0.77399998903274536</v>
      </c>
      <c r="D929">
        <v>0.7630000114440918</v>
      </c>
      <c r="E929">
        <v>0.76899999380111694</v>
      </c>
      <c r="F929">
        <v>1519505</v>
      </c>
      <c r="G929">
        <v>15195.0498046875</v>
      </c>
      <c r="H929">
        <f t="shared" si="111"/>
        <v>927</v>
      </c>
      <c r="I929">
        <f>SUM($F$3:F929)/H929</f>
        <v>4530293.5921992986</v>
      </c>
      <c r="N929">
        <f t="shared" si="120"/>
        <v>0.82200002670288086</v>
      </c>
      <c r="O929">
        <f t="shared" si="121"/>
        <v>0.6589999794960022</v>
      </c>
      <c r="P929">
        <f t="shared" si="110"/>
        <v>0.768666664759318</v>
      </c>
      <c r="Q929">
        <f t="shared" si="101"/>
        <v>0.75347619397299626</v>
      </c>
      <c r="R929">
        <f t="shared" si="102"/>
        <v>1.5190470786321741E-2</v>
      </c>
      <c r="S929">
        <f t="shared" si="103"/>
        <v>1.8591842683805076E-2</v>
      </c>
      <c r="T929">
        <f t="shared" si="104"/>
        <v>2.7887764025707611E-4</v>
      </c>
      <c r="U929">
        <f t="shared" si="105"/>
        <v>54.470020516233575</v>
      </c>
    </row>
    <row r="930" spans="1:21" x14ac:dyDescent="0.15">
      <c r="A930" s="1">
        <v>45771</v>
      </c>
      <c r="B930">
        <v>0.76599997282028198</v>
      </c>
      <c r="C930">
        <v>0.77100002765655518</v>
      </c>
      <c r="D930">
        <v>0.76200002431869507</v>
      </c>
      <c r="E930">
        <v>0.7630000114440918</v>
      </c>
      <c r="F930">
        <v>758503</v>
      </c>
      <c r="G930">
        <v>7585.02978515625</v>
      </c>
      <c r="H930">
        <f t="shared" si="111"/>
        <v>928</v>
      </c>
      <c r="I930">
        <f>SUM($F$3:F930)/H930</f>
        <v>4526229.1626818422</v>
      </c>
      <c r="N930">
        <f t="shared" si="120"/>
        <v>0.82200002670288086</v>
      </c>
      <c r="O930">
        <f t="shared" si="121"/>
        <v>0.6589999794960022</v>
      </c>
      <c r="P930">
        <f t="shared" si="110"/>
        <v>0.76533335447311401</v>
      </c>
      <c r="Q930">
        <f t="shared" si="101"/>
        <v>0.75026190848577579</v>
      </c>
      <c r="R930">
        <f t="shared" si="102"/>
        <v>1.5071445987338228E-2</v>
      </c>
      <c r="S930">
        <f t="shared" si="103"/>
        <v>1.5023813361213318E-2</v>
      </c>
      <c r="T930">
        <f t="shared" si="104"/>
        <v>2.2535720041819975E-4</v>
      </c>
      <c r="U930">
        <f t="shared" si="105"/>
        <v>66.878031673138693</v>
      </c>
    </row>
    <row r="931" spans="1:21" x14ac:dyDescent="0.15">
      <c r="A931" s="1">
        <v>45772</v>
      </c>
      <c r="B931">
        <v>0.76700001955032349</v>
      </c>
      <c r="C931">
        <v>0.77100002765655518</v>
      </c>
      <c r="D931">
        <v>0.7630000114440918</v>
      </c>
      <c r="E931">
        <v>0.76700001955032349</v>
      </c>
      <c r="F931">
        <v>2495808</v>
      </c>
      <c r="G931">
        <v>24958.080078125</v>
      </c>
      <c r="H931">
        <f t="shared" si="111"/>
        <v>929</v>
      </c>
      <c r="I931">
        <f>SUM($F$3:F931)/H931</f>
        <v>4524043.5640137242</v>
      </c>
      <c r="N931">
        <f t="shared" si="120"/>
        <v>0.82200002670288086</v>
      </c>
      <c r="O931">
        <f t="shared" si="121"/>
        <v>0.6589999794960022</v>
      </c>
      <c r="P931">
        <f t="shared" si="110"/>
        <v>0.76700001955032349</v>
      </c>
      <c r="Q931">
        <f t="shared" si="101"/>
        <v>0.74814286118461959</v>
      </c>
      <c r="R931">
        <f t="shared" si="102"/>
        <v>1.8857158365703897E-2</v>
      </c>
      <c r="S931">
        <f t="shared" si="103"/>
        <v>1.3074834736026084E-2</v>
      </c>
      <c r="T931">
        <f t="shared" si="104"/>
        <v>1.9612252104039127E-4</v>
      </c>
      <c r="U931">
        <f t="shared" si="105"/>
        <v>96.149887660378795</v>
      </c>
    </row>
    <row r="932" spans="1:21" x14ac:dyDescent="0.15">
      <c r="A932" s="1">
        <v>45775</v>
      </c>
      <c r="B932">
        <v>0.7720000147819519</v>
      </c>
      <c r="C932">
        <v>0.7720000147819519</v>
      </c>
      <c r="D932">
        <v>0.7630000114440918</v>
      </c>
      <c r="E932">
        <v>0.76399999856948853</v>
      </c>
      <c r="F932">
        <v>1168900</v>
      </c>
      <c r="G932">
        <v>11689</v>
      </c>
      <c r="H932">
        <f t="shared" si="111"/>
        <v>930</v>
      </c>
      <c r="I932">
        <f>SUM($F$3:F932)/H932</f>
        <v>4520435.8827620968</v>
      </c>
      <c r="N932">
        <f t="shared" si="120"/>
        <v>0.82200002670288086</v>
      </c>
      <c r="O932">
        <f t="shared" si="121"/>
        <v>0.6589999794960022</v>
      </c>
      <c r="P932">
        <f t="shared" si="110"/>
        <v>0.76633334159851074</v>
      </c>
      <c r="Q932">
        <f t="shared" si="101"/>
        <v>0.74997619504020319</v>
      </c>
      <c r="R932">
        <f t="shared" si="102"/>
        <v>1.6357146558307556E-2</v>
      </c>
      <c r="S932">
        <f t="shared" si="103"/>
        <v>1.3408167427088946E-2</v>
      </c>
      <c r="T932">
        <f t="shared" si="104"/>
        <v>2.0112251140633419E-4</v>
      </c>
      <c r="U932">
        <f t="shared" si="105"/>
        <v>81.329267638572261</v>
      </c>
    </row>
    <row r="933" spans="1:21" x14ac:dyDescent="0.15">
      <c r="A933" s="1">
        <v>45776</v>
      </c>
      <c r="B933">
        <v>0.75800001621246338</v>
      </c>
      <c r="C933">
        <v>0.76599997282028198</v>
      </c>
      <c r="D933">
        <v>0.75800001621246338</v>
      </c>
      <c r="E933">
        <v>0.76200002431869507</v>
      </c>
      <c r="F933">
        <v>2327500</v>
      </c>
      <c r="G933">
        <v>23275</v>
      </c>
      <c r="H933">
        <f t="shared" si="111"/>
        <v>931</v>
      </c>
      <c r="I933">
        <f>SUM($F$3:F933)/H933</f>
        <v>4518080.4199449513</v>
      </c>
      <c r="N933">
        <f t="shared" si="120"/>
        <v>0.82200002670288086</v>
      </c>
      <c r="O933">
        <f t="shared" si="121"/>
        <v>0.6589999794960022</v>
      </c>
      <c r="P933">
        <f t="shared" si="110"/>
        <v>0.76200000445048011</v>
      </c>
      <c r="Q933">
        <f t="shared" si="101"/>
        <v>0.75309524365833813</v>
      </c>
      <c r="R933">
        <f t="shared" si="102"/>
        <v>8.9047607921419747E-3</v>
      </c>
      <c r="S933">
        <f t="shared" si="103"/>
        <v>1.1414971481375158E-2</v>
      </c>
      <c r="T933">
        <f t="shared" si="104"/>
        <v>1.7122457222062737E-4</v>
      </c>
      <c r="U933">
        <f t="shared" si="105"/>
        <v>52.006325240912012</v>
      </c>
    </row>
    <row r="934" spans="1:21" x14ac:dyDescent="0.15">
      <c r="A934" s="1">
        <v>45777</v>
      </c>
      <c r="B934">
        <v>0.76200002431869507</v>
      </c>
      <c r="C934">
        <v>0.76999998092651367</v>
      </c>
      <c r="D934">
        <v>0.76200002431869507</v>
      </c>
      <c r="E934">
        <v>0.76899999380111694</v>
      </c>
      <c r="F934">
        <v>1839402</v>
      </c>
      <c r="G934">
        <v>18394.01953125</v>
      </c>
      <c r="H934">
        <f t="shared" si="111"/>
        <v>932</v>
      </c>
      <c r="I934">
        <f>SUM($F$3:F934)/H934</f>
        <v>4515206.3014686154</v>
      </c>
      <c r="N934">
        <f>VLOOKUP(L49,A:C,3)</f>
        <v>0.78200000524520874</v>
      </c>
      <c r="O934">
        <f>VLOOKUP(L49,A:D,4)</f>
        <v>0.77300000190734863</v>
      </c>
      <c r="P934">
        <f t="shared" si="110"/>
        <v>0.76699999968210852</v>
      </c>
      <c r="Q934">
        <f t="shared" si="101"/>
        <v>0.7576666729790823</v>
      </c>
      <c r="R934">
        <f t="shared" si="102"/>
        <v>9.3333267030262235E-3</v>
      </c>
      <c r="S934">
        <f t="shared" si="103"/>
        <v>7.7619070098513543E-3</v>
      </c>
      <c r="T934">
        <f t="shared" si="104"/>
        <v>1.164286051477703E-4</v>
      </c>
      <c r="U934">
        <f t="shared" si="105"/>
        <v>80.163519018203786</v>
      </c>
    </row>
    <row r="935" spans="1:21" x14ac:dyDescent="0.15">
      <c r="A935" s="1">
        <v>45783</v>
      </c>
      <c r="B935">
        <v>0.77300000190734863</v>
      </c>
      <c r="C935">
        <v>0.78200000524520874</v>
      </c>
      <c r="D935">
        <v>0.77300000190734863</v>
      </c>
      <c r="E935">
        <v>0.77899998426437378</v>
      </c>
      <c r="F935">
        <v>2459809</v>
      </c>
      <c r="G935">
        <v>24598.08984375</v>
      </c>
      <c r="H935">
        <f t="shared" si="111"/>
        <v>933</v>
      </c>
      <c r="I935">
        <f>SUM($F$3:F935)/H935</f>
        <v>4513003.303289121</v>
      </c>
      <c r="N935">
        <f t="shared" ref="N935:N952" si="122">IF(A935&lt;&gt;$K$49,MAX(N934,VLOOKUP(A935,A:C,3)),)</f>
        <v>0.78200000524520874</v>
      </c>
      <c r="O935">
        <f t="shared" ref="O935:O952" si="123">IF(A935&lt;&gt;$K$49,MIN(O934,VLOOKUP(A935,A:D,4)),)</f>
        <v>0.77300000190734863</v>
      </c>
      <c r="P935">
        <f t="shared" si="110"/>
        <v>0.77799999713897705</v>
      </c>
      <c r="Q935">
        <f t="shared" si="101"/>
        <v>0.76030953015599934</v>
      </c>
      <c r="R935">
        <f t="shared" si="102"/>
        <v>1.7690466982977715E-2</v>
      </c>
      <c r="S935">
        <f t="shared" si="103"/>
        <v>7.6462594019312312E-3</v>
      </c>
      <c r="T935">
        <f t="shared" si="104"/>
        <v>1.1469389102896846E-4</v>
      </c>
      <c r="U935">
        <f t="shared" si="105"/>
        <v>154.24070823885117</v>
      </c>
    </row>
    <row r="936" spans="1:21" x14ac:dyDescent="0.15">
      <c r="A936" s="1">
        <v>45784</v>
      </c>
      <c r="B936">
        <v>0.78299999237060547</v>
      </c>
      <c r="C936">
        <v>0.79400002956390381</v>
      </c>
      <c r="D936">
        <v>0.77999997138977051</v>
      </c>
      <c r="E936">
        <v>0.78200000524520874</v>
      </c>
      <c r="F936">
        <v>2518600</v>
      </c>
      <c r="G936">
        <v>25186</v>
      </c>
      <c r="H936">
        <f t="shared" si="111"/>
        <v>934</v>
      </c>
      <c r="I936">
        <f>SUM($F$3:F936)/H936</f>
        <v>4510867.9678466273</v>
      </c>
      <c r="N936">
        <f t="shared" si="122"/>
        <v>0.79400002956390381</v>
      </c>
      <c r="O936">
        <f t="shared" si="123"/>
        <v>0.77300000190734863</v>
      </c>
      <c r="P936">
        <f t="shared" si="110"/>
        <v>0.78533333539962769</v>
      </c>
      <c r="Q936">
        <f t="shared" si="101"/>
        <v>0.7627619121755872</v>
      </c>
      <c r="R936">
        <f t="shared" si="102"/>
        <v>2.2571423224040488E-2</v>
      </c>
      <c r="S936">
        <f t="shared" si="103"/>
        <v>8.3333324818383979E-3</v>
      </c>
      <c r="T936">
        <f t="shared" si="104"/>
        <v>1.2499998722757596E-4</v>
      </c>
      <c r="U936">
        <f t="shared" si="105"/>
        <v>180.57140424300025</v>
      </c>
    </row>
    <row r="937" spans="1:21" x14ac:dyDescent="0.15">
      <c r="A937" s="1">
        <v>45785</v>
      </c>
      <c r="B937">
        <v>0.78100001811981201</v>
      </c>
      <c r="C937">
        <v>0.79500001668930054</v>
      </c>
      <c r="D937">
        <v>0.78100001811981201</v>
      </c>
      <c r="E937">
        <v>0.79400002956390381</v>
      </c>
      <c r="F937">
        <v>1384900</v>
      </c>
      <c r="G937">
        <v>13849</v>
      </c>
      <c r="H937">
        <f t="shared" si="111"/>
        <v>935</v>
      </c>
      <c r="I937">
        <f>SUM($F$3:F937)/H937</f>
        <v>4507524.6865975931</v>
      </c>
      <c r="N937">
        <f t="shared" si="122"/>
        <v>0.79500001668930054</v>
      </c>
      <c r="O937">
        <f t="shared" si="123"/>
        <v>0.77300000190734863</v>
      </c>
      <c r="P937">
        <f t="shared" si="110"/>
        <v>0.79000002145767212</v>
      </c>
      <c r="Q937">
        <f t="shared" si="101"/>
        <v>0.76478572260765809</v>
      </c>
      <c r="R937">
        <f t="shared" si="102"/>
        <v>2.5214298850014027E-2</v>
      </c>
      <c r="S937">
        <f t="shared" si="103"/>
        <v>9.9115647426267686E-3</v>
      </c>
      <c r="T937">
        <f t="shared" si="104"/>
        <v>1.4867347113940152E-4</v>
      </c>
      <c r="U937">
        <f t="shared" si="105"/>
        <v>169.59514469378473</v>
      </c>
    </row>
    <row r="938" spans="1:21" x14ac:dyDescent="0.15">
      <c r="A938" s="1">
        <v>45786</v>
      </c>
      <c r="B938">
        <v>0.79100000858306885</v>
      </c>
      <c r="C938">
        <v>0.79100000858306885</v>
      </c>
      <c r="D938">
        <v>0.7839999794960022</v>
      </c>
      <c r="E938">
        <v>0.79000002145767212</v>
      </c>
      <c r="F938">
        <v>1790001</v>
      </c>
      <c r="G938">
        <v>17900.009765625</v>
      </c>
      <c r="H938">
        <f t="shared" si="111"/>
        <v>936</v>
      </c>
      <c r="I938">
        <f>SUM($F$3:F938)/H938</f>
        <v>4504621.349325588</v>
      </c>
      <c r="N938">
        <f t="shared" si="122"/>
        <v>0.79500001668930054</v>
      </c>
      <c r="O938">
        <f t="shared" si="123"/>
        <v>0.77300000190734863</v>
      </c>
      <c r="P938">
        <f t="shared" si="110"/>
        <v>0.78833333651224768</v>
      </c>
      <c r="Q938">
        <f t="shared" si="101"/>
        <v>0.76702381741432912</v>
      </c>
      <c r="R938">
        <f t="shared" si="102"/>
        <v>2.1309519097918561E-2</v>
      </c>
      <c r="S938">
        <f t="shared" si="103"/>
        <v>1.0744895456599521E-2</v>
      </c>
      <c r="T938">
        <f t="shared" si="104"/>
        <v>1.6117343184899281E-4</v>
      </c>
      <c r="U938">
        <f t="shared" si="105"/>
        <v>132.21483747944234</v>
      </c>
    </row>
    <row r="939" spans="1:21" x14ac:dyDescent="0.15">
      <c r="A939" s="1">
        <v>45789</v>
      </c>
      <c r="B939">
        <v>0.79699999094009399</v>
      </c>
      <c r="C939">
        <v>0.80500000715255737</v>
      </c>
      <c r="D939">
        <v>0.79699999094009399</v>
      </c>
      <c r="E939">
        <v>0.80500000715255737</v>
      </c>
      <c r="F939">
        <v>3046800</v>
      </c>
      <c r="G939">
        <v>30468</v>
      </c>
      <c r="H939">
        <f t="shared" si="111"/>
        <v>937</v>
      </c>
      <c r="I939">
        <f>SUM($F$3:F939)/H939</f>
        <v>4503065.5101053892</v>
      </c>
      <c r="N939">
        <f t="shared" si="122"/>
        <v>0.80500000715255737</v>
      </c>
      <c r="O939">
        <f t="shared" si="123"/>
        <v>0.77300000190734863</v>
      </c>
      <c r="P939">
        <f t="shared" si="110"/>
        <v>0.80233333508173621</v>
      </c>
      <c r="Q939">
        <f t="shared" si="101"/>
        <v>0.77100000778834021</v>
      </c>
      <c r="R939">
        <f t="shared" si="102"/>
        <v>3.1333327293395996E-2</v>
      </c>
      <c r="S939">
        <f t="shared" si="103"/>
        <v>1.2714283806937066E-2</v>
      </c>
      <c r="T939">
        <f t="shared" si="104"/>
        <v>1.9071425710405599E-4</v>
      </c>
      <c r="U939">
        <f t="shared" si="105"/>
        <v>164.29462468713157</v>
      </c>
    </row>
    <row r="940" spans="1:21" x14ac:dyDescent="0.15">
      <c r="A940" s="1">
        <v>45790</v>
      </c>
      <c r="B940">
        <v>0.81300002336502075</v>
      </c>
      <c r="C940">
        <v>0.81300002336502075</v>
      </c>
      <c r="D940">
        <v>0.80199998617172241</v>
      </c>
      <c r="E940">
        <v>0.80299997329711914</v>
      </c>
      <c r="F940">
        <v>3556602</v>
      </c>
      <c r="G940">
        <v>35566.01953125</v>
      </c>
      <c r="H940">
        <f t="shared" si="111"/>
        <v>938</v>
      </c>
      <c r="I940">
        <f>SUM($F$3:F940)/H940</f>
        <v>4502056.4871735079</v>
      </c>
      <c r="N940">
        <f t="shared" si="122"/>
        <v>0.81300002336502075</v>
      </c>
      <c r="O940">
        <f t="shared" si="123"/>
        <v>0.77300000190734863</v>
      </c>
      <c r="P940">
        <f t="shared" si="110"/>
        <v>0.8059999942779541</v>
      </c>
      <c r="Q940">
        <f t="shared" si="101"/>
        <v>0.77504762581416542</v>
      </c>
      <c r="R940">
        <f t="shared" si="102"/>
        <v>3.0952368463788682E-2</v>
      </c>
      <c r="S940">
        <f t="shared" si="103"/>
        <v>1.424489499760323E-2</v>
      </c>
      <c r="T940">
        <f t="shared" si="104"/>
        <v>2.1367342496404843E-4</v>
      </c>
      <c r="U940">
        <f t="shared" si="105"/>
        <v>144.85829704370849</v>
      </c>
    </row>
    <row r="941" spans="1:21" x14ac:dyDescent="0.15">
      <c r="A941" s="1">
        <v>45791</v>
      </c>
      <c r="B941">
        <v>0.80099999904632568</v>
      </c>
      <c r="C941">
        <v>0.81099998950958252</v>
      </c>
      <c r="D941">
        <v>0.80099999904632568</v>
      </c>
      <c r="E941">
        <v>0.80699998140335083</v>
      </c>
      <c r="F941">
        <v>4562500</v>
      </c>
      <c r="G941">
        <v>45625</v>
      </c>
      <c r="H941">
        <f t="shared" si="111"/>
        <v>939</v>
      </c>
      <c r="I941">
        <f>SUM($F$3:F941)/H941</f>
        <v>4502120.8572617145</v>
      </c>
      <c r="N941">
        <f t="shared" si="122"/>
        <v>0.81300002336502075</v>
      </c>
      <c r="O941">
        <f t="shared" si="123"/>
        <v>0.77300000190734863</v>
      </c>
      <c r="P941">
        <f t="shared" si="110"/>
        <v>0.80633332331975305</v>
      </c>
      <c r="Q941">
        <f t="shared" si="101"/>
        <v>0.77923810056277687</v>
      </c>
      <c r="R941">
        <f t="shared" si="102"/>
        <v>2.7095222756976178E-2</v>
      </c>
      <c r="S941">
        <f t="shared" si="103"/>
        <v>1.4700677524618557E-2</v>
      </c>
      <c r="T941">
        <f t="shared" si="104"/>
        <v>2.2051016286927835E-4</v>
      </c>
      <c r="U941">
        <f t="shared" si="105"/>
        <v>122.87516549991676</v>
      </c>
    </row>
    <row r="942" spans="1:21" x14ac:dyDescent="0.15">
      <c r="A942" s="1">
        <v>45792</v>
      </c>
      <c r="B942">
        <v>0.80099999904632568</v>
      </c>
      <c r="C942">
        <v>0.80299997329711914</v>
      </c>
      <c r="D942">
        <v>0.79500001668930054</v>
      </c>
      <c r="E942">
        <v>0.79600000381469727</v>
      </c>
      <c r="F942">
        <v>389400</v>
      </c>
      <c r="G942">
        <v>3894</v>
      </c>
      <c r="H942">
        <f t="shared" si="111"/>
        <v>940</v>
      </c>
      <c r="I942">
        <f>SUM($F$3:F942)/H942</f>
        <v>4497745.6223071804</v>
      </c>
      <c r="N942">
        <f t="shared" si="122"/>
        <v>0.81300002336502075</v>
      </c>
      <c r="O942">
        <f t="shared" si="123"/>
        <v>0.77300000190734863</v>
      </c>
      <c r="P942">
        <f t="shared" si="110"/>
        <v>0.79799999793370568</v>
      </c>
      <c r="Q942">
        <f t="shared" si="101"/>
        <v>0.78219048040253791</v>
      </c>
      <c r="R942">
        <f t="shared" si="102"/>
        <v>1.5809517531167772E-2</v>
      </c>
      <c r="S942">
        <f t="shared" si="103"/>
        <v>1.4428568737847472E-2</v>
      </c>
      <c r="T942">
        <f t="shared" si="104"/>
        <v>2.1642853106771206E-4</v>
      </c>
      <c r="U942">
        <f t="shared" si="105"/>
        <v>73.047289343850835</v>
      </c>
    </row>
    <row r="943" spans="1:21" x14ac:dyDescent="0.15">
      <c r="A943" s="1">
        <v>45793</v>
      </c>
      <c r="B943">
        <v>0.79799997806549072</v>
      </c>
      <c r="C943">
        <v>0.80199998617172241</v>
      </c>
      <c r="D943">
        <v>0.79600000381469727</v>
      </c>
      <c r="E943">
        <v>0.79900002479553223</v>
      </c>
      <c r="F943">
        <v>587800</v>
      </c>
      <c r="G943">
        <v>5878</v>
      </c>
      <c r="H943">
        <f t="shared" si="111"/>
        <v>941</v>
      </c>
      <c r="I943">
        <f>SUM($F$3:F943)/H943</f>
        <v>4493590.5260029221</v>
      </c>
      <c r="N943">
        <f t="shared" si="122"/>
        <v>0.81300002336502075</v>
      </c>
      <c r="O943">
        <f t="shared" si="123"/>
        <v>0.77300000190734863</v>
      </c>
      <c r="P943">
        <f t="shared" si="110"/>
        <v>0.79900000492731726</v>
      </c>
      <c r="Q943">
        <f t="shared" si="101"/>
        <v>0.78435714755739494</v>
      </c>
      <c r="R943">
        <f t="shared" si="102"/>
        <v>1.4642857369922324E-2</v>
      </c>
      <c r="S943">
        <f t="shared" si="103"/>
        <v>1.4353738350122143E-2</v>
      </c>
      <c r="T943">
        <f t="shared" si="104"/>
        <v>2.1530607525183212E-4</v>
      </c>
      <c r="U943">
        <f t="shared" si="105"/>
        <v>68.009494635928633</v>
      </c>
    </row>
    <row r="944" spans="1:21" x14ac:dyDescent="0.15">
      <c r="A944" s="1">
        <v>45796</v>
      </c>
      <c r="B944">
        <v>0.80299997329711914</v>
      </c>
      <c r="C944">
        <v>0.80299997329711914</v>
      </c>
      <c r="D944">
        <v>0.79199999570846558</v>
      </c>
      <c r="E944">
        <v>0.79799997806549072</v>
      </c>
      <c r="F944">
        <v>129500</v>
      </c>
      <c r="G944">
        <v>1295</v>
      </c>
      <c r="H944">
        <f t="shared" si="111"/>
        <v>942</v>
      </c>
      <c r="I944">
        <f>SUM($F$3:F944)/H944</f>
        <v>4488957.7335124733</v>
      </c>
      <c r="N944">
        <f t="shared" si="122"/>
        <v>0.81300002336502075</v>
      </c>
      <c r="O944">
        <f t="shared" si="123"/>
        <v>0.77300000190734863</v>
      </c>
      <c r="P944">
        <f t="shared" si="110"/>
        <v>0.79766664902369178</v>
      </c>
      <c r="Q944">
        <f t="shared" si="101"/>
        <v>0.78666666859672174</v>
      </c>
      <c r="R944">
        <f t="shared" si="102"/>
        <v>1.0999980426970035E-2</v>
      </c>
      <c r="S944">
        <f t="shared" si="103"/>
        <v>1.3476187680043343E-2</v>
      </c>
      <c r="T944">
        <f t="shared" si="104"/>
        <v>2.0214281520065014E-4</v>
      </c>
      <c r="U944">
        <f t="shared" si="105"/>
        <v>54.416875593877933</v>
      </c>
    </row>
    <row r="945" spans="1:21" x14ac:dyDescent="0.15">
      <c r="A945" s="1">
        <v>45797</v>
      </c>
      <c r="B945">
        <v>0.79799997806549072</v>
      </c>
      <c r="C945">
        <v>0.8059999942779541</v>
      </c>
      <c r="D945">
        <v>0.79600000381469727</v>
      </c>
      <c r="E945">
        <v>0.80500000715255737</v>
      </c>
      <c r="F945">
        <v>534100</v>
      </c>
      <c r="G945">
        <v>5341</v>
      </c>
      <c r="H945">
        <f t="shared" si="111"/>
        <v>943</v>
      </c>
      <c r="I945">
        <f>SUM($F$3:F945)/H945</f>
        <v>4484763.8228724813</v>
      </c>
      <c r="N945">
        <f t="shared" si="122"/>
        <v>0.81300002336502075</v>
      </c>
      <c r="O945">
        <f t="shared" si="123"/>
        <v>0.77300000190734863</v>
      </c>
      <c r="P945">
        <f t="shared" si="110"/>
        <v>0.80233333508173621</v>
      </c>
      <c r="Q945">
        <f t="shared" si="101"/>
        <v>0.78919047684896548</v>
      </c>
      <c r="R945">
        <f t="shared" si="102"/>
        <v>1.3142858232770727E-2</v>
      </c>
      <c r="S945">
        <f t="shared" si="103"/>
        <v>1.2591835187405975E-2</v>
      </c>
      <c r="T945">
        <f t="shared" si="104"/>
        <v>1.8887752781108962E-4</v>
      </c>
      <c r="U945">
        <f t="shared" si="105"/>
        <v>69.584022964954684</v>
      </c>
    </row>
    <row r="946" spans="1:21" x14ac:dyDescent="0.15">
      <c r="A946" s="1">
        <v>45798</v>
      </c>
      <c r="B946">
        <v>0.80400002002716064</v>
      </c>
      <c r="C946">
        <v>0.81499999761581421</v>
      </c>
      <c r="D946">
        <v>0.80299997329711914</v>
      </c>
      <c r="E946">
        <v>0.81199997663497925</v>
      </c>
      <c r="F946">
        <v>456800</v>
      </c>
      <c r="G946">
        <v>4568</v>
      </c>
      <c r="H946">
        <f t="shared" si="111"/>
        <v>944</v>
      </c>
      <c r="I946">
        <f>SUM($F$3:F946)/H946</f>
        <v>4480496.9120431673</v>
      </c>
      <c r="N946">
        <f t="shared" si="122"/>
        <v>0.81499999761581421</v>
      </c>
      <c r="O946">
        <f t="shared" si="123"/>
        <v>0.77300000190734863</v>
      </c>
      <c r="P946">
        <f t="shared" si="110"/>
        <v>0.80999998251597083</v>
      </c>
      <c r="Q946">
        <f t="shared" si="101"/>
        <v>0.79230952262878407</v>
      </c>
      <c r="R946">
        <f t="shared" si="102"/>
        <v>1.769045988718676E-2</v>
      </c>
      <c r="S946">
        <f t="shared" si="103"/>
        <v>1.1884348733084558E-2</v>
      </c>
      <c r="T946">
        <f t="shared" si="104"/>
        <v>1.7826523099626835E-4</v>
      </c>
      <c r="U946">
        <f t="shared" si="105"/>
        <v>99.236737238778076</v>
      </c>
    </row>
    <row r="947" spans="1:21" x14ac:dyDescent="0.15">
      <c r="A947" s="1">
        <v>45799</v>
      </c>
      <c r="B947">
        <v>0.80800002813339233</v>
      </c>
      <c r="C947">
        <v>0.81000000238418579</v>
      </c>
      <c r="D947">
        <v>0.80500000715255737</v>
      </c>
      <c r="E947">
        <v>0.8059999942779541</v>
      </c>
      <c r="F947">
        <v>131001</v>
      </c>
      <c r="G947">
        <v>1310.010009765625</v>
      </c>
      <c r="H947">
        <f t="shared" si="111"/>
        <v>945</v>
      </c>
      <c r="I947">
        <f>SUM($F$3:F947)/H947</f>
        <v>4475894.2708664024</v>
      </c>
      <c r="N947">
        <f t="shared" si="122"/>
        <v>0.81499999761581421</v>
      </c>
      <c r="O947">
        <f t="shared" si="123"/>
        <v>0.77300000190734863</v>
      </c>
      <c r="P947">
        <f t="shared" si="110"/>
        <v>0.80700000127156579</v>
      </c>
      <c r="Q947">
        <f t="shared" si="101"/>
        <v>0.79552380811600454</v>
      </c>
      <c r="R947">
        <f t="shared" si="102"/>
        <v>1.1476193155561254E-2</v>
      </c>
      <c r="S947">
        <f t="shared" si="103"/>
        <v>9.8503357699128349E-3</v>
      </c>
      <c r="T947">
        <f t="shared" si="104"/>
        <v>1.4775503654869252E-4</v>
      </c>
      <c r="U947">
        <f t="shared" si="105"/>
        <v>77.670402469016921</v>
      </c>
    </row>
    <row r="948" spans="1:21" x14ac:dyDescent="0.15">
      <c r="A948" s="1">
        <v>45800</v>
      </c>
      <c r="B948">
        <v>0.80800002813339233</v>
      </c>
      <c r="C948">
        <v>0.81400001049041748</v>
      </c>
      <c r="D948">
        <v>0.80099999904632568</v>
      </c>
      <c r="E948">
        <v>0.80099999904632568</v>
      </c>
      <c r="F948">
        <v>299600</v>
      </c>
      <c r="G948">
        <v>2996</v>
      </c>
      <c r="H948">
        <f t="shared" si="111"/>
        <v>946</v>
      </c>
      <c r="I948">
        <f>SUM($F$3:F948)/H948</f>
        <v>4471479.5834764801</v>
      </c>
      <c r="N948">
        <f t="shared" si="122"/>
        <v>0.81499999761581421</v>
      </c>
      <c r="O948">
        <f t="shared" si="123"/>
        <v>0.77300000190734863</v>
      </c>
      <c r="P948">
        <f t="shared" si="110"/>
        <v>0.80533333619435632</v>
      </c>
      <c r="Q948">
        <f t="shared" si="101"/>
        <v>0.79826190358116522</v>
      </c>
      <c r="R948">
        <f t="shared" si="102"/>
        <v>7.0714326131910976E-3</v>
      </c>
      <c r="S948">
        <f t="shared" si="103"/>
        <v>7.4625834315812378E-3</v>
      </c>
      <c r="T948">
        <f t="shared" si="104"/>
        <v>1.1193875147371856E-4</v>
      </c>
      <c r="U948">
        <f t="shared" si="105"/>
        <v>63.172337730168067</v>
      </c>
    </row>
    <row r="949" spans="1:21" x14ac:dyDescent="0.15">
      <c r="A949" s="1">
        <v>45803</v>
      </c>
      <c r="B949">
        <v>0.80099999904632568</v>
      </c>
      <c r="C949">
        <v>0.80099999904632568</v>
      </c>
      <c r="D949">
        <v>0.78899997472763062</v>
      </c>
      <c r="E949">
        <v>0.79100000858306885</v>
      </c>
      <c r="F949">
        <v>136100</v>
      </c>
      <c r="G949">
        <v>1361</v>
      </c>
      <c r="H949">
        <f t="shared" si="111"/>
        <v>947</v>
      </c>
      <c r="I949">
        <f>SUM($F$3:F949)/H949</f>
        <v>4466901.5691327881</v>
      </c>
      <c r="N949">
        <f t="shared" si="122"/>
        <v>0.81499999761581421</v>
      </c>
      <c r="O949">
        <f t="shared" si="123"/>
        <v>0.77300000190734863</v>
      </c>
      <c r="P949">
        <f t="shared" si="110"/>
        <v>0.79366666078567505</v>
      </c>
      <c r="Q949">
        <f t="shared" si="101"/>
        <v>0.79938095098450079</v>
      </c>
      <c r="R949">
        <f t="shared" si="102"/>
        <v>-5.7142901988257444E-3</v>
      </c>
      <c r="S949">
        <f t="shared" si="103"/>
        <v>6.2380929787953744E-3</v>
      </c>
      <c r="T949">
        <f t="shared" si="104"/>
        <v>9.3571394681930614E-5</v>
      </c>
      <c r="U949">
        <f t="shared" si="105"/>
        <v>-61.068772334214437</v>
      </c>
    </row>
    <row r="950" spans="1:21" x14ac:dyDescent="0.15">
      <c r="A950" s="1">
        <v>45804</v>
      </c>
      <c r="B950">
        <v>0.78799998760223389</v>
      </c>
      <c r="C950">
        <v>0.78799998760223389</v>
      </c>
      <c r="D950">
        <v>0.78200000524520874</v>
      </c>
      <c r="E950">
        <v>0.7850000262260437</v>
      </c>
      <c r="F950">
        <v>1618406</v>
      </c>
      <c r="G950">
        <v>16184.0595703125</v>
      </c>
      <c r="H950">
        <f t="shared" si="111"/>
        <v>948</v>
      </c>
      <c r="I950">
        <f>SUM($F$3:F950)/H950</f>
        <v>4463896.8269712552</v>
      </c>
      <c r="N950">
        <f t="shared" si="122"/>
        <v>0.81499999761581421</v>
      </c>
      <c r="O950">
        <f t="shared" si="123"/>
        <v>0.77300000190734863</v>
      </c>
      <c r="P950">
        <f t="shared" si="110"/>
        <v>0.78500000635782874</v>
      </c>
      <c r="Q950">
        <f t="shared" si="101"/>
        <v>0.7993571417672295</v>
      </c>
      <c r="R950">
        <f t="shared" si="102"/>
        <v>-1.4357135409400756E-2</v>
      </c>
      <c r="S950">
        <f t="shared" si="103"/>
        <v>6.2619021960667277E-3</v>
      </c>
      <c r="T950">
        <f t="shared" si="104"/>
        <v>9.3928532941000913E-5</v>
      </c>
      <c r="U950">
        <f t="shared" si="105"/>
        <v>-152.85169436659748</v>
      </c>
    </row>
    <row r="951" spans="1:21" x14ac:dyDescent="0.15">
      <c r="A951" s="1">
        <v>45805</v>
      </c>
      <c r="B951">
        <v>0.78600001335144043</v>
      </c>
      <c r="C951">
        <v>0.78899997472763062</v>
      </c>
      <c r="D951">
        <v>0.78100001811981201</v>
      </c>
      <c r="E951">
        <v>0.78100001811981201</v>
      </c>
      <c r="F951">
        <v>1705902</v>
      </c>
      <c r="G951">
        <v>17059.01953125</v>
      </c>
      <c r="H951">
        <f t="shared" si="111"/>
        <v>949</v>
      </c>
      <c r="I951">
        <f>SUM($F$3:F951)/H951</f>
        <v>4460990.6153516863</v>
      </c>
      <c r="N951">
        <f t="shared" si="122"/>
        <v>0.81499999761581421</v>
      </c>
      <c r="O951">
        <f t="shared" si="123"/>
        <v>0.77300000190734863</v>
      </c>
      <c r="P951">
        <f t="shared" si="110"/>
        <v>0.78366667032241821</v>
      </c>
      <c r="Q951">
        <f t="shared" si="101"/>
        <v>0.79890475954328277</v>
      </c>
      <c r="R951">
        <f t="shared" si="102"/>
        <v>-1.5238089220864559E-2</v>
      </c>
      <c r="S951">
        <f t="shared" si="103"/>
        <v>6.7278909034469347E-3</v>
      </c>
      <c r="T951">
        <f t="shared" si="104"/>
        <v>1.0091836355170401E-4</v>
      </c>
      <c r="U951">
        <f t="shared" si="105"/>
        <v>-150.99421636041049</v>
      </c>
    </row>
    <row r="952" spans="1:21" x14ac:dyDescent="0.15">
      <c r="A952" s="1">
        <v>45806</v>
      </c>
      <c r="B952">
        <v>0.78200000524520874</v>
      </c>
      <c r="C952">
        <v>0.7929999828338623</v>
      </c>
      <c r="D952">
        <v>0.78200000524520874</v>
      </c>
      <c r="E952">
        <v>0.79000002145767212</v>
      </c>
      <c r="F952">
        <v>2654500</v>
      </c>
      <c r="G952">
        <v>26545</v>
      </c>
      <c r="H952">
        <f t="shared" si="111"/>
        <v>950</v>
      </c>
      <c r="I952">
        <f>SUM($F$3:F952)/H952</f>
        <v>4459089.0462828949</v>
      </c>
      <c r="N952">
        <f t="shared" si="122"/>
        <v>0.81499999761581421</v>
      </c>
      <c r="O952">
        <f t="shared" si="123"/>
        <v>0.77300000190734863</v>
      </c>
      <c r="P952">
        <f t="shared" si="110"/>
        <v>0.78833333651224768</v>
      </c>
      <c r="Q952">
        <f t="shared" si="101"/>
        <v>0.79890475954328266</v>
      </c>
      <c r="R952">
        <f t="shared" si="102"/>
        <v>-1.0571423031034977E-2</v>
      </c>
      <c r="S952">
        <f t="shared" si="103"/>
        <v>6.7278909034469503E-3</v>
      </c>
      <c r="T952">
        <f t="shared" si="104"/>
        <v>1.0091836355170426E-4</v>
      </c>
      <c r="U952">
        <f t="shared" si="105"/>
        <v>-104.75222406493781</v>
      </c>
    </row>
    <row r="953" spans="1:21" x14ac:dyDescent="0.15">
      <c r="A953" s="1">
        <v>45807</v>
      </c>
      <c r="B953">
        <v>0.79400002956390381</v>
      </c>
      <c r="C953">
        <v>0.79400002956390381</v>
      </c>
      <c r="D953">
        <v>0.77899998426437378</v>
      </c>
      <c r="E953">
        <v>0.78200000524520874</v>
      </c>
      <c r="F953">
        <v>2171902</v>
      </c>
      <c r="G953">
        <v>21719.01953125</v>
      </c>
      <c r="H953">
        <f t="shared" si="111"/>
        <v>951</v>
      </c>
      <c r="I953">
        <f>SUM($F$3:F953)/H953</f>
        <v>4456684.012585436</v>
      </c>
      <c r="N953">
        <f>VLOOKUP(L50,A:C,3)</f>
        <v>0.78299999237060547</v>
      </c>
      <c r="O953">
        <f>VLOOKUP(L50,A:D,4)</f>
        <v>0.77799999713897705</v>
      </c>
      <c r="P953">
        <f t="shared" si="110"/>
        <v>0.78500000635782874</v>
      </c>
      <c r="Q953">
        <f t="shared" si="101"/>
        <v>0.79766666463443203</v>
      </c>
      <c r="R953">
        <f t="shared" si="102"/>
        <v>-1.2666658276603293E-2</v>
      </c>
      <c r="S953">
        <f t="shared" si="103"/>
        <v>7.5238083495574992E-3</v>
      </c>
      <c r="T953">
        <f t="shared" si="104"/>
        <v>1.1285712524336248E-4</v>
      </c>
      <c r="U953">
        <f t="shared" si="105"/>
        <v>-112.23623009437114</v>
      </c>
    </row>
    <row r="954" spans="1:21" x14ac:dyDescent="0.15">
      <c r="A954" s="1">
        <v>45811</v>
      </c>
      <c r="B954">
        <v>0.77799999713897705</v>
      </c>
      <c r="C954">
        <v>0.78299999237060547</v>
      </c>
      <c r="D954">
        <v>0.77799999713897705</v>
      </c>
      <c r="E954">
        <v>0.77899998426437378</v>
      </c>
      <c r="F954">
        <v>2327000</v>
      </c>
      <c r="G954">
        <v>23270</v>
      </c>
      <c r="H954">
        <f t="shared" si="111"/>
        <v>952</v>
      </c>
      <c r="I954">
        <f>SUM($F$3:F954)/H954</f>
        <v>4454446.9495470067</v>
      </c>
      <c r="N954">
        <f t="shared" ref="N954:N972" si="124">IF(A954&lt;&gt;$K$50,MAX(N953,VLOOKUP(A954,A:C,3)),)</f>
        <v>0.78299999237060547</v>
      </c>
      <c r="O954">
        <f t="shared" ref="O954:O972" si="125">IF(A954&lt;&gt;$K$50,MIN(O953,VLOOKUP(A954,A:D,4)),)</f>
        <v>0.77799999713897705</v>
      </c>
      <c r="P954">
        <f t="shared" si="110"/>
        <v>0.77999999125798547</v>
      </c>
      <c r="Q954">
        <f t="shared" si="101"/>
        <v>0.79580952156157714</v>
      </c>
      <c r="R954">
        <f t="shared" si="102"/>
        <v>-1.5809530303591668E-2</v>
      </c>
      <c r="S954">
        <f t="shared" si="103"/>
        <v>8.4557796822113396E-3</v>
      </c>
      <c r="T954">
        <f t="shared" si="104"/>
        <v>1.268366952331701E-4</v>
      </c>
      <c r="U954">
        <f t="shared" si="105"/>
        <v>-124.64476683603461</v>
      </c>
    </row>
    <row r="955" spans="1:21" x14ac:dyDescent="0.15">
      <c r="A955" s="1">
        <v>45812</v>
      </c>
      <c r="B955">
        <v>0.78299999237060547</v>
      </c>
      <c r="C955">
        <v>0.78700000047683716</v>
      </c>
      <c r="D955">
        <v>0.78299999237060547</v>
      </c>
      <c r="E955">
        <v>0.7850000262260437</v>
      </c>
      <c r="F955">
        <v>1670000</v>
      </c>
      <c r="G955">
        <v>16700</v>
      </c>
      <c r="H955">
        <f t="shared" si="111"/>
        <v>953</v>
      </c>
      <c r="I955">
        <f>SUM($F$3:F955)/H955</f>
        <v>4451525.1794005772</v>
      </c>
      <c r="N955">
        <f t="shared" si="124"/>
        <v>0.78700000047683716</v>
      </c>
      <c r="O955">
        <f t="shared" si="125"/>
        <v>0.77799999713897705</v>
      </c>
      <c r="P955">
        <f t="shared" si="110"/>
        <v>0.78500000635782874</v>
      </c>
      <c r="Q955">
        <f t="shared" si="101"/>
        <v>0.79428571320715402</v>
      </c>
      <c r="R955">
        <f t="shared" si="102"/>
        <v>-9.2857068493252815E-3</v>
      </c>
      <c r="S955">
        <f t="shared" si="103"/>
        <v>8.4761877854665178E-3</v>
      </c>
      <c r="T955">
        <f t="shared" si="104"/>
        <v>1.2714281678199776E-4</v>
      </c>
      <c r="U955">
        <f t="shared" si="105"/>
        <v>-73.033672560887069</v>
      </c>
    </row>
    <row r="956" spans="1:21" x14ac:dyDescent="0.15">
      <c r="A956" s="1">
        <v>45813</v>
      </c>
      <c r="B956">
        <v>0.78799998760223389</v>
      </c>
      <c r="C956">
        <v>0.7929999828338623</v>
      </c>
      <c r="D956">
        <v>0.78200000524520874</v>
      </c>
      <c r="E956">
        <v>0.79199999570846558</v>
      </c>
      <c r="F956">
        <v>2724508</v>
      </c>
      <c r="G956">
        <v>27245.080078125</v>
      </c>
      <c r="H956">
        <f t="shared" si="111"/>
        <v>954</v>
      </c>
      <c r="I956">
        <f>SUM($F$3:F956)/H956</f>
        <v>4449714.8888561325</v>
      </c>
      <c r="N956">
        <f t="shared" si="124"/>
        <v>0.7929999828338623</v>
      </c>
      <c r="O956">
        <f t="shared" si="125"/>
        <v>0.77799999713897705</v>
      </c>
      <c r="P956">
        <f t="shared" si="110"/>
        <v>0.78899999459584558</v>
      </c>
      <c r="Q956">
        <f t="shared" si="101"/>
        <v>0.79364285582587846</v>
      </c>
      <c r="R956">
        <f t="shared" si="102"/>
        <v>-4.6428612300328798E-3</v>
      </c>
      <c r="S956">
        <f t="shared" si="103"/>
        <v>8.4999970027378625E-3</v>
      </c>
      <c r="T956">
        <f t="shared" si="104"/>
        <v>1.2749995504106792E-4</v>
      </c>
      <c r="U956">
        <f t="shared" si="105"/>
        <v>-36.414610723097177</v>
      </c>
    </row>
    <row r="957" spans="1:21" x14ac:dyDescent="0.15">
      <c r="A957" s="1">
        <v>45814</v>
      </c>
      <c r="B957">
        <v>0.79199999570846558</v>
      </c>
      <c r="C957">
        <v>0.7929999828338623</v>
      </c>
      <c r="D957">
        <v>0.78899997472763062</v>
      </c>
      <c r="E957">
        <v>0.79000002145767212</v>
      </c>
      <c r="F957">
        <v>3018000</v>
      </c>
      <c r="G957">
        <v>30180</v>
      </c>
      <c r="H957">
        <f t="shared" si="111"/>
        <v>955</v>
      </c>
      <c r="I957">
        <f>SUM($F$3:F957)/H957</f>
        <v>4448215.7109620422</v>
      </c>
      <c r="N957">
        <f t="shared" si="124"/>
        <v>0.7929999828338623</v>
      </c>
      <c r="O957">
        <f t="shared" si="125"/>
        <v>0.77799999713897705</v>
      </c>
      <c r="P957">
        <f t="shared" si="110"/>
        <v>0.79066665967305505</v>
      </c>
      <c r="Q957">
        <f t="shared" si="101"/>
        <v>0.79304761687914549</v>
      </c>
      <c r="R957">
        <f t="shared" si="102"/>
        <v>-2.3809572060904394E-3</v>
      </c>
      <c r="S957">
        <f t="shared" si="103"/>
        <v>8.2448947997320523E-3</v>
      </c>
      <c r="T957">
        <f t="shared" si="104"/>
        <v>1.2367342199598078E-4</v>
      </c>
      <c r="U957">
        <f t="shared" si="105"/>
        <v>-19.251971585033179</v>
      </c>
    </row>
    <row r="958" spans="1:21" x14ac:dyDescent="0.15">
      <c r="A958" s="1">
        <v>45817</v>
      </c>
      <c r="B958">
        <v>0.79699999094009399</v>
      </c>
      <c r="C958">
        <v>0.79699999094009399</v>
      </c>
      <c r="D958">
        <v>0.78899997472763062</v>
      </c>
      <c r="E958">
        <v>0.79100000858306885</v>
      </c>
      <c r="F958">
        <v>2311700</v>
      </c>
      <c r="G958">
        <v>23117</v>
      </c>
      <c r="H958">
        <f t="shared" si="111"/>
        <v>956</v>
      </c>
      <c r="I958">
        <f>SUM($F$3:F958)/H958</f>
        <v>4445980.861891998</v>
      </c>
      <c r="N958">
        <f t="shared" si="124"/>
        <v>0.79699999094009399</v>
      </c>
      <c r="O958">
        <f t="shared" si="125"/>
        <v>0.77799999713897705</v>
      </c>
      <c r="P958">
        <f t="shared" si="110"/>
        <v>0.79233332475026452</v>
      </c>
      <c r="Q958">
        <f t="shared" si="101"/>
        <v>0.79266666514532924</v>
      </c>
      <c r="R958">
        <f t="shared" si="102"/>
        <v>-3.3334039506471846E-4</v>
      </c>
      <c r="S958">
        <f t="shared" si="103"/>
        <v>7.8571414460941735E-3</v>
      </c>
      <c r="T958">
        <f t="shared" si="104"/>
        <v>1.178571216914126E-4</v>
      </c>
      <c r="U958">
        <f t="shared" si="105"/>
        <v>-2.8283432539402207</v>
      </c>
    </row>
    <row r="959" spans="1:21" x14ac:dyDescent="0.15">
      <c r="A959" s="1">
        <v>45818</v>
      </c>
      <c r="B959">
        <v>0.79199999570846558</v>
      </c>
      <c r="C959">
        <v>0.79199999570846558</v>
      </c>
      <c r="D959">
        <v>0.78100001811981201</v>
      </c>
      <c r="E959">
        <v>0.7850000262260437</v>
      </c>
      <c r="F959">
        <v>3562400</v>
      </c>
      <c r="G959">
        <v>35624</v>
      </c>
      <c r="H959">
        <f t="shared" si="111"/>
        <v>957</v>
      </c>
      <c r="I959">
        <f>SUM($F$3:F959)/H959</f>
        <v>4445057.5799046503</v>
      </c>
      <c r="N959">
        <f t="shared" si="124"/>
        <v>0.79699999094009399</v>
      </c>
      <c r="O959">
        <f t="shared" si="125"/>
        <v>0.77799999713897705</v>
      </c>
      <c r="P959">
        <f t="shared" si="110"/>
        <v>0.78600001335144043</v>
      </c>
      <c r="Q959">
        <f t="shared" si="101"/>
        <v>0.79149999930745096</v>
      </c>
      <c r="R959">
        <f t="shared" si="102"/>
        <v>-5.4999859560105335E-3</v>
      </c>
      <c r="S959">
        <f t="shared" si="103"/>
        <v>7.2619012829398377E-3</v>
      </c>
      <c r="T959">
        <f t="shared" si="104"/>
        <v>1.0892851924409756E-4</v>
      </c>
      <c r="U959">
        <f t="shared" si="105"/>
        <v>-50.491698539347929</v>
      </c>
    </row>
    <row r="960" spans="1:21" x14ac:dyDescent="0.15">
      <c r="A960" s="1">
        <v>45819</v>
      </c>
      <c r="B960">
        <v>0.79100000858306885</v>
      </c>
      <c r="C960">
        <v>0.79699999094009399</v>
      </c>
      <c r="D960">
        <v>0.79100000858306885</v>
      </c>
      <c r="E960">
        <v>0.79199999570846558</v>
      </c>
      <c r="F960">
        <v>1324901</v>
      </c>
      <c r="G960">
        <v>13249.009765625</v>
      </c>
      <c r="H960">
        <f t="shared" si="111"/>
        <v>958</v>
      </c>
      <c r="I960">
        <f>SUM($F$3:F960)/H960</f>
        <v>4441800.6314913882</v>
      </c>
      <c r="N960">
        <f t="shared" si="124"/>
        <v>0.79699999094009399</v>
      </c>
      <c r="O960">
        <f t="shared" si="125"/>
        <v>0.77799999713897705</v>
      </c>
      <c r="P960">
        <f t="shared" si="110"/>
        <v>0.7933333317438761</v>
      </c>
      <c r="Q960">
        <f t="shared" si="101"/>
        <v>0.79030952425230117</v>
      </c>
      <c r="R960">
        <f t="shared" si="102"/>
        <v>3.0238074915749369E-3</v>
      </c>
      <c r="S960">
        <f t="shared" si="103"/>
        <v>5.7823098435693986E-3</v>
      </c>
      <c r="T960">
        <f t="shared" si="104"/>
        <v>8.6734647653540972E-5</v>
      </c>
      <c r="U960">
        <f t="shared" si="105"/>
        <v>34.862740247166833</v>
      </c>
    </row>
    <row r="961" spans="1:21" x14ac:dyDescent="0.15">
      <c r="A961" s="1">
        <v>45820</v>
      </c>
      <c r="B961">
        <v>0.78600001335144043</v>
      </c>
      <c r="C961">
        <v>0.79199999570846558</v>
      </c>
      <c r="D961">
        <v>0.78600001335144043</v>
      </c>
      <c r="E961">
        <v>0.78899997472763062</v>
      </c>
      <c r="F961">
        <v>1913602.875</v>
      </c>
      <c r="G961">
        <v>19136.029296875</v>
      </c>
      <c r="H961">
        <f t="shared" si="111"/>
        <v>959</v>
      </c>
      <c r="I961">
        <f>SUM($F$3:F961)/H961</f>
        <v>4439164.3460310223</v>
      </c>
      <c r="N961">
        <f t="shared" si="124"/>
        <v>0.79699999094009399</v>
      </c>
      <c r="O961">
        <f t="shared" si="125"/>
        <v>0.77799999713897705</v>
      </c>
      <c r="P961">
        <f t="shared" si="110"/>
        <v>0.78899999459584558</v>
      </c>
      <c r="Q961">
        <f t="shared" si="101"/>
        <v>0.78902380948974959</v>
      </c>
      <c r="R961">
        <f t="shared" si="102"/>
        <v>-2.3814893904017254E-5</v>
      </c>
      <c r="S961">
        <f t="shared" si="103"/>
        <v>4.3163236712111608E-3</v>
      </c>
      <c r="T961">
        <f t="shared" si="104"/>
        <v>6.474485506816741E-5</v>
      </c>
      <c r="U961">
        <f t="shared" si="105"/>
        <v>-0.36782681618398022</v>
      </c>
    </row>
    <row r="962" spans="1:21" x14ac:dyDescent="0.15">
      <c r="A962" s="1">
        <v>45821</v>
      </c>
      <c r="B962">
        <v>0.78700000047683716</v>
      </c>
      <c r="C962">
        <v>0.78899997472763062</v>
      </c>
      <c r="D962">
        <v>0.77999997138977051</v>
      </c>
      <c r="E962">
        <v>0.78299999237060547</v>
      </c>
      <c r="F962">
        <v>2231300</v>
      </c>
      <c r="G962">
        <v>22313</v>
      </c>
      <c r="H962">
        <f t="shared" si="111"/>
        <v>960</v>
      </c>
      <c r="I962">
        <f>SUM($F$3:F962)/H962</f>
        <v>4436864.48733724</v>
      </c>
      <c r="N962">
        <f t="shared" si="124"/>
        <v>0.79699999094009399</v>
      </c>
      <c r="O962">
        <f t="shared" si="125"/>
        <v>0.77799999713897705</v>
      </c>
      <c r="P962">
        <f t="shared" si="110"/>
        <v>0.7839999794960022</v>
      </c>
      <c r="Q962">
        <f t="shared" si="101"/>
        <v>0.78749999829701012</v>
      </c>
      <c r="R962">
        <f t="shared" si="102"/>
        <v>-3.5000188010079203E-3</v>
      </c>
      <c r="S962">
        <f t="shared" si="103"/>
        <v>3.4047592253912168E-3</v>
      </c>
      <c r="T962">
        <f t="shared" si="104"/>
        <v>5.107138838086825E-5</v>
      </c>
      <c r="U962">
        <f t="shared" si="105"/>
        <v>-68.531890594128726</v>
      </c>
    </row>
    <row r="963" spans="1:21" x14ac:dyDescent="0.15">
      <c r="A963" s="1">
        <v>45824</v>
      </c>
      <c r="B963">
        <v>0.78299999237060547</v>
      </c>
      <c r="C963">
        <v>0.7850000262260437</v>
      </c>
      <c r="D963">
        <v>0.78299999237060547</v>
      </c>
      <c r="E963">
        <v>0.7850000262260437</v>
      </c>
      <c r="F963">
        <v>1627911</v>
      </c>
      <c r="G963">
        <v>16279.1103515625</v>
      </c>
      <c r="H963">
        <f t="shared" si="111"/>
        <v>961</v>
      </c>
      <c r="I963">
        <f>SUM($F$3:F963)/H963</f>
        <v>4433941.5388592612</v>
      </c>
      <c r="N963">
        <f t="shared" si="124"/>
        <v>0.79699999094009399</v>
      </c>
      <c r="O963">
        <f t="shared" si="125"/>
        <v>0.77799999713897705</v>
      </c>
      <c r="P963">
        <f t="shared" si="110"/>
        <v>0.78433334827423096</v>
      </c>
      <c r="Q963">
        <f t="shared" si="101"/>
        <v>0.78683333311762127</v>
      </c>
      <c r="R963">
        <f t="shared" si="102"/>
        <v>-2.4999848433903127E-3</v>
      </c>
      <c r="S963">
        <f t="shared" si="103"/>
        <v>3.095234737915255E-3</v>
      </c>
      <c r="T963">
        <f t="shared" si="104"/>
        <v>4.6428521068728824E-5</v>
      </c>
      <c r="U963">
        <f t="shared" si="105"/>
        <v>-53.845885801306231</v>
      </c>
    </row>
    <row r="964" spans="1:21" x14ac:dyDescent="0.15">
      <c r="A964" s="1">
        <v>45825</v>
      </c>
      <c r="B964">
        <v>0.7839999794960022</v>
      </c>
      <c r="C964">
        <v>0.78600001335144043</v>
      </c>
      <c r="D964">
        <v>0.78100001811981201</v>
      </c>
      <c r="E964">
        <v>0.78200000524520874</v>
      </c>
      <c r="F964">
        <v>957601</v>
      </c>
      <c r="G964">
        <v>9576.009765625</v>
      </c>
      <c r="H964">
        <f t="shared" si="111"/>
        <v>962</v>
      </c>
      <c r="I964">
        <f>SUM($F$3:F964)/H964</f>
        <v>4430327.8792554578</v>
      </c>
      <c r="N964">
        <f t="shared" si="124"/>
        <v>0.79699999094009399</v>
      </c>
      <c r="O964">
        <f t="shared" si="125"/>
        <v>0.77799999713897705</v>
      </c>
      <c r="P964">
        <f t="shared" si="110"/>
        <v>0.78300001223882043</v>
      </c>
      <c r="Q964">
        <f t="shared" si="101"/>
        <v>0.78669047639483491</v>
      </c>
      <c r="R964">
        <f t="shared" si="102"/>
        <v>-3.6904641560144835E-3</v>
      </c>
      <c r="S964">
        <f t="shared" si="103"/>
        <v>3.2176833574463692E-3</v>
      </c>
      <c r="T964">
        <f t="shared" si="104"/>
        <v>4.8265250361695533E-5</v>
      </c>
      <c r="U964">
        <f t="shared" si="105"/>
        <v>-76.462136389192437</v>
      </c>
    </row>
    <row r="965" spans="1:21" x14ac:dyDescent="0.15">
      <c r="A965" s="1">
        <v>45826</v>
      </c>
      <c r="B965">
        <v>0.7850000262260437</v>
      </c>
      <c r="C965">
        <v>0.78600001335144043</v>
      </c>
      <c r="D965">
        <v>0.78100001811981201</v>
      </c>
      <c r="E965">
        <v>0.78600001335144043</v>
      </c>
      <c r="F965">
        <v>4743503</v>
      </c>
      <c r="G965">
        <v>47435.03125</v>
      </c>
      <c r="H965">
        <f t="shared" si="111"/>
        <v>963</v>
      </c>
      <c r="I965">
        <f>SUM($F$3:F965)/H965</f>
        <v>4430653.0870651612</v>
      </c>
      <c r="N965">
        <f t="shared" si="124"/>
        <v>0.79699999094009399</v>
      </c>
      <c r="O965">
        <f t="shared" si="125"/>
        <v>0.77799999713897705</v>
      </c>
      <c r="P965">
        <f t="shared" si="110"/>
        <v>0.78433334827423096</v>
      </c>
      <c r="Q965">
        <f t="shared" si="101"/>
        <v>0.78673809624853586</v>
      </c>
      <c r="R965">
        <f t="shared" si="102"/>
        <v>-2.4047479743048994E-3</v>
      </c>
      <c r="S965">
        <f t="shared" si="103"/>
        <v>3.1768663399884506E-3</v>
      </c>
      <c r="T965">
        <f t="shared" si="104"/>
        <v>4.7652995099826755E-5</v>
      </c>
      <c r="U965">
        <f t="shared" si="105"/>
        <v>-50.46373201237968</v>
      </c>
    </row>
    <row r="966" spans="1:21" x14ac:dyDescent="0.15">
      <c r="A966" s="1">
        <v>45827</v>
      </c>
      <c r="B966">
        <v>0.77899998426437378</v>
      </c>
      <c r="C966">
        <v>0.78700000047683716</v>
      </c>
      <c r="D966">
        <v>0.77600002288818359</v>
      </c>
      <c r="E966">
        <v>0.77700001001358032</v>
      </c>
      <c r="F966">
        <v>1162400</v>
      </c>
      <c r="G966">
        <v>11624</v>
      </c>
      <c r="H966">
        <f t="shared" si="111"/>
        <v>964</v>
      </c>
      <c r="I966">
        <f>SUM($F$3:F966)/H966</f>
        <v>4427262.783032936</v>
      </c>
      <c r="N966">
        <f t="shared" si="124"/>
        <v>0.79699999094009399</v>
      </c>
      <c r="O966">
        <f t="shared" si="125"/>
        <v>0.77600002288818359</v>
      </c>
      <c r="P966">
        <f t="shared" si="110"/>
        <v>0.78000001112620032</v>
      </c>
      <c r="Q966">
        <f t="shared" si="101"/>
        <v>0.78614285872096112</v>
      </c>
      <c r="R966">
        <f t="shared" si="102"/>
        <v>-6.142847594760803E-3</v>
      </c>
      <c r="S966">
        <f t="shared" si="103"/>
        <v>3.3741445362973632E-3</v>
      </c>
      <c r="T966">
        <f t="shared" si="104"/>
        <v>5.0612168044460443E-5</v>
      </c>
      <c r="U966">
        <f t="shared" si="105"/>
        <v>-121.37096338897389</v>
      </c>
    </row>
    <row r="967" spans="1:21" x14ac:dyDescent="0.15">
      <c r="A967" s="1">
        <v>45828</v>
      </c>
      <c r="B967">
        <v>0.77700001001358032</v>
      </c>
      <c r="C967">
        <v>0.77999997138977051</v>
      </c>
      <c r="D967">
        <v>0.77300000190734863</v>
      </c>
      <c r="E967">
        <v>0.77300000190734863</v>
      </c>
      <c r="F967">
        <v>4186900</v>
      </c>
      <c r="G967">
        <v>41869</v>
      </c>
      <c r="H967">
        <f t="shared" si="111"/>
        <v>965</v>
      </c>
      <c r="I967">
        <f>SUM($F$3:F967)/H967</f>
        <v>4427013.7024287563</v>
      </c>
      <c r="N967">
        <f t="shared" si="124"/>
        <v>0.79699999094009399</v>
      </c>
      <c r="O967">
        <f t="shared" si="125"/>
        <v>0.77300000190734863</v>
      </c>
      <c r="P967">
        <f t="shared" si="110"/>
        <v>0.77533332506815589</v>
      </c>
      <c r="Q967">
        <f t="shared" si="101"/>
        <v>0.7854523814859844</v>
      </c>
      <c r="R967">
        <f t="shared" si="102"/>
        <v>-1.0119056417828509E-2</v>
      </c>
      <c r="S967">
        <f t="shared" si="103"/>
        <v>3.9455756849172208E-3</v>
      </c>
      <c r="T967">
        <f t="shared" si="104"/>
        <v>5.9183635273758307E-5</v>
      </c>
      <c r="U967">
        <f t="shared" si="105"/>
        <v>-170.97727050766755</v>
      </c>
    </row>
    <row r="968" spans="1:21" x14ac:dyDescent="0.15">
      <c r="A968" s="1">
        <v>45831</v>
      </c>
      <c r="B968">
        <v>0.7720000147819519</v>
      </c>
      <c r="C968">
        <v>0.77899998426437378</v>
      </c>
      <c r="D968">
        <v>0.7720000147819519</v>
      </c>
      <c r="E968">
        <v>0.77799999713897705</v>
      </c>
      <c r="F968">
        <v>2612602</v>
      </c>
      <c r="G968">
        <v>26126.01953125</v>
      </c>
      <c r="H968">
        <f t="shared" si="111"/>
        <v>966</v>
      </c>
      <c r="I968">
        <f>SUM($F$3:F968)/H968</f>
        <v>4425135.4294448756</v>
      </c>
      <c r="N968">
        <f t="shared" si="124"/>
        <v>0.79699999094009399</v>
      </c>
      <c r="O968">
        <f t="shared" si="125"/>
        <v>0.7720000147819519</v>
      </c>
      <c r="P968">
        <f t="shared" si="110"/>
        <v>0.77633333206176758</v>
      </c>
      <c r="Q968">
        <f t="shared" si="101"/>
        <v>0.78519047725768309</v>
      </c>
      <c r="R968">
        <f t="shared" si="102"/>
        <v>-8.8571451959155167E-3</v>
      </c>
      <c r="S968">
        <f t="shared" si="103"/>
        <v>4.1700650234611702E-3</v>
      </c>
      <c r="T968">
        <f t="shared" si="104"/>
        <v>6.2550975351917547E-5</v>
      </c>
      <c r="U968">
        <f t="shared" si="105"/>
        <v>-141.59883432807246</v>
      </c>
    </row>
    <row r="969" spans="1:21" x14ac:dyDescent="0.15">
      <c r="A969" s="1">
        <v>45832</v>
      </c>
      <c r="B969">
        <v>0.77399998903274536</v>
      </c>
      <c r="C969">
        <v>0.7929999828338623</v>
      </c>
      <c r="D969">
        <v>0.77399998903274536</v>
      </c>
      <c r="E969">
        <v>0.7929999828338623</v>
      </c>
      <c r="F969">
        <v>1958708</v>
      </c>
      <c r="G969">
        <v>19587.080078125</v>
      </c>
      <c r="H969">
        <f t="shared" si="111"/>
        <v>967</v>
      </c>
      <c r="I969">
        <f>SUM($F$3:F969)/H969</f>
        <v>4422584.832309979</v>
      </c>
      <c r="N969">
        <f t="shared" si="124"/>
        <v>0.79699999094009399</v>
      </c>
      <c r="O969">
        <f t="shared" si="125"/>
        <v>0.7720000147819519</v>
      </c>
      <c r="P969">
        <f t="shared" si="110"/>
        <v>0.78666665156682336</v>
      </c>
      <c r="Q969">
        <f t="shared" si="101"/>
        <v>0.78530952334403992</v>
      </c>
      <c r="R969">
        <f t="shared" si="102"/>
        <v>1.3571282227834436E-3</v>
      </c>
      <c r="S969">
        <f t="shared" si="103"/>
        <v>4.2619009812673069E-3</v>
      </c>
      <c r="T969">
        <f t="shared" si="104"/>
        <v>6.3928514719009604E-5</v>
      </c>
      <c r="U969">
        <f t="shared" si="105"/>
        <v>21.228840193590354</v>
      </c>
    </row>
    <row r="970" spans="1:21" x14ac:dyDescent="0.15">
      <c r="A970" s="1">
        <v>45833</v>
      </c>
      <c r="B970">
        <v>0.79500001668930054</v>
      </c>
      <c r="C970">
        <v>0.81099998950958252</v>
      </c>
      <c r="D970">
        <v>0.79400002956390381</v>
      </c>
      <c r="E970">
        <v>0.81000000238418579</v>
      </c>
      <c r="F970">
        <v>2001364</v>
      </c>
      <c r="G970">
        <v>20013.640625</v>
      </c>
      <c r="H970">
        <f t="shared" si="111"/>
        <v>968</v>
      </c>
      <c r="I970">
        <f>SUM($F$3:F970)/H970</f>
        <v>4420083.5711195767</v>
      </c>
      <c r="N970">
        <f t="shared" si="124"/>
        <v>0.81099998950958252</v>
      </c>
      <c r="O970">
        <f t="shared" si="125"/>
        <v>0.7720000147819519</v>
      </c>
      <c r="P970">
        <f t="shared" si="110"/>
        <v>0.80500000715255737</v>
      </c>
      <c r="Q970">
        <f t="shared" si="101"/>
        <v>0.78645238138380513</v>
      </c>
      <c r="R970">
        <f t="shared" si="102"/>
        <v>1.8547625768752241E-2</v>
      </c>
      <c r="S970">
        <f t="shared" si="103"/>
        <v>5.4693830256559639E-3</v>
      </c>
      <c r="T970">
        <f t="shared" si="104"/>
        <v>8.2040745384839457E-5</v>
      </c>
      <c r="U970">
        <f t="shared" si="105"/>
        <v>226.07822103210327</v>
      </c>
    </row>
    <row r="971" spans="1:21" x14ac:dyDescent="0.15">
      <c r="A971" s="1">
        <v>45834</v>
      </c>
      <c r="B971">
        <v>0.81499999761581421</v>
      </c>
      <c r="C971">
        <v>0.81499999761581421</v>
      </c>
      <c r="D971">
        <v>0.80299997329711914</v>
      </c>
      <c r="E971">
        <v>0.80299997329711914</v>
      </c>
      <c r="F971">
        <v>2315802</v>
      </c>
      <c r="G971">
        <v>23158.01953125</v>
      </c>
      <c r="H971">
        <f t="shared" si="111"/>
        <v>969</v>
      </c>
      <c r="I971">
        <f>SUM($F$3:F971)/H971</f>
        <v>4417911.9699109904</v>
      </c>
      <c r="N971">
        <f t="shared" si="124"/>
        <v>0.81499999761581421</v>
      </c>
      <c r="O971">
        <f t="shared" si="125"/>
        <v>0.7720000147819519</v>
      </c>
      <c r="P971">
        <f t="shared" si="110"/>
        <v>0.80699998140335083</v>
      </c>
      <c r="Q971">
        <f t="shared" si="101"/>
        <v>0.78761904722168341</v>
      </c>
      <c r="R971">
        <f t="shared" si="102"/>
        <v>1.938093418166742E-2</v>
      </c>
      <c r="S971">
        <f t="shared" si="103"/>
        <v>6.9387719339254238E-3</v>
      </c>
      <c r="T971">
        <f t="shared" si="104"/>
        <v>1.0408157900888135E-4</v>
      </c>
      <c r="U971">
        <f t="shared" si="105"/>
        <v>186.20907144398367</v>
      </c>
    </row>
    <row r="972" spans="1:21" x14ac:dyDescent="0.15">
      <c r="A972" s="1">
        <v>45835</v>
      </c>
      <c r="B972">
        <v>0.80299997329711914</v>
      </c>
      <c r="C972">
        <v>0.80900001525878906</v>
      </c>
      <c r="D972">
        <v>0.80199998617172241</v>
      </c>
      <c r="E972">
        <v>0.80299997329711914</v>
      </c>
      <c r="F972">
        <v>3701000</v>
      </c>
      <c r="G972">
        <v>37010</v>
      </c>
      <c r="H972">
        <f t="shared" si="111"/>
        <v>970</v>
      </c>
      <c r="I972">
        <f>SUM($F$3:F972)/H972</f>
        <v>4417172.8854059279</v>
      </c>
      <c r="N972">
        <f t="shared" si="124"/>
        <v>0.81499999761581421</v>
      </c>
      <c r="O972">
        <f t="shared" si="125"/>
        <v>0.7720000147819519</v>
      </c>
      <c r="P972">
        <f t="shared" si="110"/>
        <v>0.80466665824254358</v>
      </c>
      <c r="Q972">
        <f t="shared" si="101"/>
        <v>0.78849999961398898</v>
      </c>
      <c r="R972">
        <f t="shared" si="102"/>
        <v>1.6166658628554598E-2</v>
      </c>
      <c r="S972">
        <f t="shared" si="103"/>
        <v>8.0714250097469464E-3</v>
      </c>
      <c r="T972">
        <f t="shared" si="104"/>
        <v>1.2107137514620419E-4</v>
      </c>
      <c r="U972">
        <f t="shared" si="105"/>
        <v>133.52998269848638</v>
      </c>
    </row>
    <row r="973" spans="1:21" x14ac:dyDescent="0.15">
      <c r="A973" s="1">
        <v>45838</v>
      </c>
      <c r="B973">
        <v>0.81300002336502075</v>
      </c>
      <c r="C973">
        <v>0.81300002336502075</v>
      </c>
      <c r="D973">
        <v>0.79500001668930054</v>
      </c>
      <c r="E973">
        <v>0.81199997663497925</v>
      </c>
      <c r="F973">
        <v>667200</v>
      </c>
      <c r="G973">
        <v>6672</v>
      </c>
      <c r="H973">
        <f t="shared" si="111"/>
        <v>971</v>
      </c>
      <c r="I973">
        <f>SUM($F$3:F973)/H973</f>
        <v>4413310.9153900621</v>
      </c>
      <c r="N973">
        <f>VLOOKUP(L51,A:C,3)</f>
        <v>0.81000000238418579</v>
      </c>
      <c r="O973">
        <f>VLOOKUP(L51,A:D,4)</f>
        <v>0.80500000715255737</v>
      </c>
      <c r="P973">
        <f t="shared" si="110"/>
        <v>0.80666667222976685</v>
      </c>
      <c r="Q973">
        <f t="shared" si="101"/>
        <v>0.7899761895338695</v>
      </c>
      <c r="R973">
        <f t="shared" si="102"/>
        <v>1.6690482695897346E-2</v>
      </c>
      <c r="S973">
        <f t="shared" si="103"/>
        <v>9.540814728963962E-3</v>
      </c>
      <c r="T973">
        <f t="shared" si="104"/>
        <v>1.4311222093445943E-4</v>
      </c>
      <c r="U973">
        <f t="shared" si="105"/>
        <v>116.62513925726178</v>
      </c>
    </row>
    <row r="974" spans="1:21" x14ac:dyDescent="0.15">
      <c r="A974" s="1">
        <v>45839</v>
      </c>
      <c r="B974">
        <v>0.80699998140335083</v>
      </c>
      <c r="C974">
        <v>0.81000000238418579</v>
      </c>
      <c r="D974">
        <v>0.80500000715255737</v>
      </c>
      <c r="E974">
        <v>0.80900001525878906</v>
      </c>
      <c r="F974">
        <v>1483792</v>
      </c>
      <c r="G974">
        <v>14837.919921875</v>
      </c>
      <c r="H974">
        <f t="shared" si="111"/>
        <v>972</v>
      </c>
      <c r="I974">
        <f>SUM($F$3:F974)/H974</f>
        <v>4410297.0070408955</v>
      </c>
      <c r="N974">
        <f t="shared" ref="N974:N995" si="126">IF(A974&lt;&gt;$K$51,MAX(N973,VLOOKUP(A974,A:C,3)),)</f>
        <v>0.81000000238418579</v>
      </c>
      <c r="O974">
        <f t="shared" ref="O974:O995" si="127">IF(A974&lt;&gt;$K$51,MIN(O973,VLOOKUP(A974,A:D,4)),)</f>
        <v>0.80500000715255737</v>
      </c>
      <c r="P974">
        <f t="shared" si="110"/>
        <v>0.80800000826517737</v>
      </c>
      <c r="Q974">
        <f t="shared" si="101"/>
        <v>0.79102380928539096</v>
      </c>
      <c r="R974">
        <f t="shared" si="102"/>
        <v>1.6976198979786417E-2</v>
      </c>
      <c r="S974">
        <f t="shared" si="103"/>
        <v>1.088775440949161E-2</v>
      </c>
      <c r="T974">
        <f t="shared" si="104"/>
        <v>1.6331631614237415E-4</v>
      </c>
      <c r="U974">
        <f t="shared" si="105"/>
        <v>103.9467420082332</v>
      </c>
    </row>
    <row r="975" spans="1:21" x14ac:dyDescent="0.15">
      <c r="A975" s="1">
        <v>45840</v>
      </c>
      <c r="B975">
        <v>0.8059999942779541</v>
      </c>
      <c r="C975">
        <v>0.8059999942779541</v>
      </c>
      <c r="D975">
        <v>0.80000001192092896</v>
      </c>
      <c r="E975">
        <v>0.80199998617172241</v>
      </c>
      <c r="F975">
        <v>1582501</v>
      </c>
      <c r="G975">
        <v>15825.009765625</v>
      </c>
      <c r="H975">
        <f t="shared" si="111"/>
        <v>973</v>
      </c>
      <c r="I975">
        <f>SUM($F$3:F975)/H975</f>
        <v>4407390.7418743577</v>
      </c>
      <c r="N975">
        <f t="shared" si="126"/>
        <v>0.81000000238418579</v>
      </c>
      <c r="O975">
        <f t="shared" si="127"/>
        <v>0.80000001192092896</v>
      </c>
      <c r="P975">
        <f t="shared" si="110"/>
        <v>0.80266666412353516</v>
      </c>
      <c r="Q975">
        <f t="shared" si="101"/>
        <v>0.79199999996594017</v>
      </c>
      <c r="R975">
        <f t="shared" si="102"/>
        <v>1.0666664157594985E-2</v>
      </c>
      <c r="S975">
        <f t="shared" si="103"/>
        <v>1.1714284517327129E-2</v>
      </c>
      <c r="T975">
        <f t="shared" si="104"/>
        <v>1.7571426775990693E-4</v>
      </c>
      <c r="U975">
        <f t="shared" si="105"/>
        <v>60.704598969559711</v>
      </c>
    </row>
    <row r="976" spans="1:21" x14ac:dyDescent="0.15">
      <c r="A976" s="1">
        <v>45841</v>
      </c>
      <c r="B976">
        <v>0.8059999942779541</v>
      </c>
      <c r="C976">
        <v>0.81499999761581421</v>
      </c>
      <c r="D976">
        <v>0.8059999942779541</v>
      </c>
      <c r="E976">
        <v>0.81400001049041748</v>
      </c>
      <c r="F976">
        <v>1008701</v>
      </c>
      <c r="G976">
        <v>10087.009765625</v>
      </c>
      <c r="H976">
        <f t="shared" si="111"/>
        <v>974</v>
      </c>
      <c r="I976">
        <f>SUM($F$3:F976)/H976</f>
        <v>4403901.3273549797</v>
      </c>
      <c r="N976">
        <f t="shared" si="126"/>
        <v>0.81499999761581421</v>
      </c>
      <c r="O976">
        <f t="shared" si="127"/>
        <v>0.80000001192092896</v>
      </c>
      <c r="P976">
        <f t="shared" si="110"/>
        <v>0.81166666746139526</v>
      </c>
      <c r="Q976">
        <f t="shared" si="101"/>
        <v>0.79397619196346814</v>
      </c>
      <c r="R976">
        <f t="shared" si="102"/>
        <v>1.7690475497927127E-2</v>
      </c>
      <c r="S976">
        <f t="shared" si="103"/>
        <v>1.2547616447721208E-2</v>
      </c>
      <c r="T976">
        <f t="shared" si="104"/>
        <v>1.8821424671581813E-4</v>
      </c>
      <c r="U976">
        <f t="shared" si="105"/>
        <v>93.991160640659217</v>
      </c>
    </row>
    <row r="977" spans="1:21" x14ac:dyDescent="0.15">
      <c r="A977" s="1">
        <v>45842</v>
      </c>
      <c r="B977">
        <v>0.81300002336502075</v>
      </c>
      <c r="C977">
        <v>0.82200002670288086</v>
      </c>
      <c r="D977">
        <v>0.81000000238418579</v>
      </c>
      <c r="E977">
        <v>0.81199997663497925</v>
      </c>
      <c r="F977">
        <v>723900</v>
      </c>
      <c r="G977">
        <v>7239</v>
      </c>
      <c r="H977">
        <f t="shared" si="111"/>
        <v>975</v>
      </c>
      <c r="I977">
        <f>SUM($F$3:F977)/H977</f>
        <v>4400126.9670192311</v>
      </c>
      <c r="N977">
        <f t="shared" si="126"/>
        <v>0.82200002670288086</v>
      </c>
      <c r="O977">
        <f t="shared" si="127"/>
        <v>0.80000001192092896</v>
      </c>
      <c r="P977">
        <f t="shared" si="110"/>
        <v>0.81466666857401526</v>
      </c>
      <c r="Q977">
        <f t="shared" si="101"/>
        <v>0.79614285769916715</v>
      </c>
      <c r="R977">
        <f t="shared" si="102"/>
        <v>1.8523810874848112E-2</v>
      </c>
      <c r="S977">
        <f t="shared" si="103"/>
        <v>1.3027209408429203E-2</v>
      </c>
      <c r="T977">
        <f t="shared" si="104"/>
        <v>1.9540814112643803E-4</v>
      </c>
      <c r="U977">
        <f t="shared" si="105"/>
        <v>94.79549197933548</v>
      </c>
    </row>
    <row r="978" spans="1:21" x14ac:dyDescent="0.15">
      <c r="A978" s="1">
        <v>45845</v>
      </c>
      <c r="B978">
        <v>0.80900001525878906</v>
      </c>
      <c r="C978">
        <v>0.80900001525878906</v>
      </c>
      <c r="D978">
        <v>0.80299997329711914</v>
      </c>
      <c r="E978">
        <v>0.80299997329711914</v>
      </c>
      <c r="F978">
        <v>620500</v>
      </c>
      <c r="G978">
        <v>6205</v>
      </c>
      <c r="H978">
        <f t="shared" si="111"/>
        <v>976</v>
      </c>
      <c r="I978">
        <f>SUM($F$3:F978)/H978</f>
        <v>4396254.3984054811</v>
      </c>
      <c r="N978">
        <f t="shared" si="126"/>
        <v>0.82200002670288086</v>
      </c>
      <c r="O978">
        <f t="shared" si="127"/>
        <v>0.80000001192092896</v>
      </c>
      <c r="P978">
        <f t="shared" si="110"/>
        <v>0.80499998728434241</v>
      </c>
      <c r="Q978">
        <f t="shared" si="101"/>
        <v>0.79771428448813286</v>
      </c>
      <c r="R978">
        <f t="shared" si="102"/>
        <v>7.2857027962095477E-3</v>
      </c>
      <c r="S978">
        <f t="shared" si="103"/>
        <v>1.2272107763355324E-2</v>
      </c>
      <c r="T978">
        <f t="shared" si="104"/>
        <v>1.8408161645032986E-4</v>
      </c>
      <c r="U978">
        <f t="shared" si="105"/>
        <v>39.578655037372648</v>
      </c>
    </row>
    <row r="979" spans="1:21" x14ac:dyDescent="0.15">
      <c r="A979" s="1">
        <v>45846</v>
      </c>
      <c r="B979">
        <v>0.80699998140335083</v>
      </c>
      <c r="C979">
        <v>0.81599998474121094</v>
      </c>
      <c r="D979">
        <v>0.8059999942779541</v>
      </c>
      <c r="E979">
        <v>0.81599998474121094</v>
      </c>
      <c r="F979">
        <v>2643683</v>
      </c>
      <c r="G979">
        <v>26436.830078125</v>
      </c>
      <c r="H979">
        <f t="shared" si="111"/>
        <v>977</v>
      </c>
      <c r="I979">
        <f>SUM($F$3:F979)/H979</f>
        <v>4394460.56892912</v>
      </c>
      <c r="N979">
        <f t="shared" si="126"/>
        <v>0.82200002670288086</v>
      </c>
      <c r="O979">
        <f t="shared" si="127"/>
        <v>0.80000001192092896</v>
      </c>
      <c r="P979">
        <f t="shared" si="110"/>
        <v>0.81266665458679199</v>
      </c>
      <c r="Q979">
        <f t="shared" si="101"/>
        <v>0.79973809208188729</v>
      </c>
      <c r="R979">
        <f t="shared" si="102"/>
        <v>1.2928562504904706E-2</v>
      </c>
      <c r="S979">
        <f t="shared" si="103"/>
        <v>1.1517006929228944E-2</v>
      </c>
      <c r="T979">
        <f t="shared" si="104"/>
        <v>1.7275510393843414E-4</v>
      </c>
      <c r="U979">
        <f t="shared" si="105"/>
        <v>74.837513973029374</v>
      </c>
    </row>
    <row r="980" spans="1:21" x14ac:dyDescent="0.15">
      <c r="A980" s="1">
        <v>45847</v>
      </c>
      <c r="B980">
        <v>0.81800001859664917</v>
      </c>
      <c r="C980">
        <v>0.81999999284744263</v>
      </c>
      <c r="D980">
        <v>0.81300002336502075</v>
      </c>
      <c r="E980">
        <v>0.81400001049041748</v>
      </c>
      <c r="F980">
        <v>1986801</v>
      </c>
      <c r="G980">
        <v>19868.009765625</v>
      </c>
      <c r="H980">
        <f t="shared" si="111"/>
        <v>978</v>
      </c>
      <c r="I980">
        <f>SUM($F$3:F980)/H980</f>
        <v>4391998.7493289877</v>
      </c>
      <c r="N980">
        <f t="shared" si="126"/>
        <v>0.82200002670288086</v>
      </c>
      <c r="O980">
        <f t="shared" si="127"/>
        <v>0.80000001192092896</v>
      </c>
      <c r="P980">
        <f t="shared" si="110"/>
        <v>0.81566667556762695</v>
      </c>
      <c r="Q980">
        <f t="shared" si="101"/>
        <v>0.80228571097056067</v>
      </c>
      <c r="R980">
        <f t="shared" si="102"/>
        <v>1.338096459706628E-2</v>
      </c>
      <c r="S980">
        <f t="shared" si="103"/>
        <v>9.7891177449907739E-3</v>
      </c>
      <c r="T980">
        <f t="shared" si="104"/>
        <v>1.4683676617486161E-4</v>
      </c>
      <c r="U980">
        <f t="shared" si="105"/>
        <v>91.128161874196167</v>
      </c>
    </row>
    <row r="981" spans="1:21" x14ac:dyDescent="0.15">
      <c r="A981" s="1">
        <v>45848</v>
      </c>
      <c r="B981">
        <v>0.81400001049041748</v>
      </c>
      <c r="C981">
        <v>0.8190000057220459</v>
      </c>
      <c r="D981">
        <v>0.81000000238418579</v>
      </c>
      <c r="E981">
        <v>0.81699997186660767</v>
      </c>
      <c r="F981">
        <v>1618699</v>
      </c>
      <c r="G981">
        <v>16186.990234375</v>
      </c>
      <c r="H981">
        <f t="shared" si="111"/>
        <v>979</v>
      </c>
      <c r="I981">
        <f>SUM($F$3:F981)/H981</f>
        <v>4389165.9610252809</v>
      </c>
      <c r="N981">
        <f t="shared" si="126"/>
        <v>0.82200002670288086</v>
      </c>
      <c r="O981">
        <f t="shared" si="127"/>
        <v>0.80000001192092896</v>
      </c>
      <c r="P981">
        <f t="shared" si="110"/>
        <v>0.81533332665761316</v>
      </c>
      <c r="Q981">
        <f t="shared" si="101"/>
        <v>0.80514285394123619</v>
      </c>
      <c r="R981">
        <f t="shared" si="102"/>
        <v>1.0190472716376964E-2</v>
      </c>
      <c r="S981">
        <f t="shared" si="103"/>
        <v>7.2176890308354169E-3</v>
      </c>
      <c r="T981">
        <f t="shared" si="104"/>
        <v>1.0826533546253126E-4</v>
      </c>
      <c r="U981">
        <f t="shared" si="105"/>
        <v>94.124981674339409</v>
      </c>
    </row>
    <row r="982" spans="1:21" x14ac:dyDescent="0.15">
      <c r="A982" s="1">
        <v>45849</v>
      </c>
      <c r="B982">
        <v>0.81699997186660767</v>
      </c>
      <c r="C982">
        <v>0.82700002193450928</v>
      </c>
      <c r="D982">
        <v>0.81699997186660767</v>
      </c>
      <c r="E982">
        <v>0.82099997997283936</v>
      </c>
      <c r="F982">
        <v>2407700</v>
      </c>
      <c r="G982">
        <v>24077</v>
      </c>
      <c r="H982">
        <f t="shared" si="111"/>
        <v>980</v>
      </c>
      <c r="I982">
        <f>SUM($F$3:F982)/H982</f>
        <v>4387144.0569834188</v>
      </c>
      <c r="N982">
        <f t="shared" si="126"/>
        <v>0.82700002193450928</v>
      </c>
      <c r="O982">
        <f t="shared" si="127"/>
        <v>0.80000001192092896</v>
      </c>
      <c r="P982">
        <f t="shared" si="110"/>
        <v>0.8216666579246521</v>
      </c>
      <c r="Q982">
        <f t="shared" si="101"/>
        <v>0.80838094864572807</v>
      </c>
      <c r="R982">
        <f t="shared" si="102"/>
        <v>1.3285709278924029E-2</v>
      </c>
      <c r="S982">
        <f t="shared" si="103"/>
        <v>5.911565556818139E-3</v>
      </c>
      <c r="T982">
        <f t="shared" si="104"/>
        <v>8.8673483352272076E-5</v>
      </c>
      <c r="U982">
        <f t="shared" si="105"/>
        <v>149.82730774366956</v>
      </c>
    </row>
    <row r="983" spans="1:21" x14ac:dyDescent="0.15">
      <c r="A983" s="1">
        <v>45852</v>
      </c>
      <c r="B983">
        <v>0.82099997997283936</v>
      </c>
      <c r="C983">
        <v>0.82499998807907104</v>
      </c>
      <c r="D983">
        <v>0.8190000057220459</v>
      </c>
      <c r="E983">
        <v>0.81999999284744263</v>
      </c>
      <c r="F983">
        <v>2904200</v>
      </c>
      <c r="G983">
        <v>29042</v>
      </c>
      <c r="H983">
        <f t="shared" si="111"/>
        <v>981</v>
      </c>
      <c r="I983">
        <f>SUM($F$3:F983)/H983</f>
        <v>4385632.3912780322</v>
      </c>
      <c r="N983">
        <f t="shared" si="126"/>
        <v>0.82700002193450928</v>
      </c>
      <c r="O983">
        <f t="shared" si="127"/>
        <v>0.80000001192092896</v>
      </c>
      <c r="P983">
        <f t="shared" si="110"/>
        <v>0.82133332888285315</v>
      </c>
      <c r="Q983">
        <f t="shared" si="101"/>
        <v>0.81085713988258734</v>
      </c>
      <c r="R983">
        <f t="shared" si="102"/>
        <v>1.0476189000265812E-2</v>
      </c>
      <c r="S983">
        <f t="shared" si="103"/>
        <v>5.2857143538338801E-3</v>
      </c>
      <c r="T983">
        <f t="shared" si="104"/>
        <v>7.9285715307508196E-5</v>
      </c>
      <c r="U983">
        <f t="shared" si="105"/>
        <v>132.13211181401473</v>
      </c>
    </row>
    <row r="984" spans="1:21" x14ac:dyDescent="0.15">
      <c r="A984" s="1">
        <v>45853</v>
      </c>
      <c r="B984">
        <v>0.82700002193450928</v>
      </c>
      <c r="C984">
        <v>0.83099997043609619</v>
      </c>
      <c r="D984">
        <v>0.81999999284744263</v>
      </c>
      <c r="E984">
        <v>0.82800000905990601</v>
      </c>
      <c r="F984">
        <v>2630207</v>
      </c>
      <c r="G984">
        <v>26302.0703125</v>
      </c>
      <c r="H984">
        <f t="shared" si="111"/>
        <v>982</v>
      </c>
      <c r="I984">
        <f>SUM($F$3:F984)/H984</f>
        <v>4383844.7890465884</v>
      </c>
      <c r="N984">
        <f t="shared" si="126"/>
        <v>0.83099997043609619</v>
      </c>
      <c r="O984">
        <f t="shared" si="127"/>
        <v>0.80000001192092896</v>
      </c>
      <c r="P984">
        <f t="shared" si="110"/>
        <v>0.82633332411448157</v>
      </c>
      <c r="Q984">
        <f t="shared" si="101"/>
        <v>0.81238094823701046</v>
      </c>
      <c r="R984">
        <f t="shared" si="102"/>
        <v>1.3952375877471113E-2</v>
      </c>
      <c r="S984">
        <f t="shared" si="103"/>
        <v>5.8571426641373381E-3</v>
      </c>
      <c r="T984">
        <f t="shared" si="104"/>
        <v>8.7857139962060072E-5</v>
      </c>
      <c r="U984">
        <f t="shared" si="105"/>
        <v>158.80753554573093</v>
      </c>
    </row>
    <row r="985" spans="1:21" x14ac:dyDescent="0.15">
      <c r="A985" s="1">
        <v>45854</v>
      </c>
      <c r="B985">
        <v>0.8320000171661377</v>
      </c>
      <c r="C985">
        <v>0.8320000171661377</v>
      </c>
      <c r="D985">
        <v>0.82499998807907104</v>
      </c>
      <c r="E985">
        <v>0.82499998807907104</v>
      </c>
      <c r="F985">
        <v>682201</v>
      </c>
      <c r="G985">
        <v>6822.009765625</v>
      </c>
      <c r="H985">
        <f t="shared" si="111"/>
        <v>983</v>
      </c>
      <c r="I985">
        <f>SUM($F$3:F985)/H985</f>
        <v>4380079.1290373858</v>
      </c>
      <c r="N985">
        <f t="shared" si="126"/>
        <v>0.8320000171661377</v>
      </c>
      <c r="O985">
        <f t="shared" si="127"/>
        <v>0.80000001192092896</v>
      </c>
      <c r="P985">
        <f t="shared" si="110"/>
        <v>0.82733333110809326</v>
      </c>
      <c r="Q985">
        <f t="shared" si="101"/>
        <v>0.8138333303587777</v>
      </c>
      <c r="R985">
        <f t="shared" si="102"/>
        <v>1.3500000749315566E-2</v>
      </c>
      <c r="S985">
        <f t="shared" si="103"/>
        <v>6.5000000454130602E-3</v>
      </c>
      <c r="T985">
        <f t="shared" si="104"/>
        <v>9.7500000681195902E-5</v>
      </c>
      <c r="U985">
        <f t="shared" si="105"/>
        <v>138.46154517944748</v>
      </c>
    </row>
    <row r="986" spans="1:21" x14ac:dyDescent="0.15">
      <c r="A986" s="1">
        <v>45855</v>
      </c>
      <c r="B986">
        <v>0.82700002193450928</v>
      </c>
      <c r="C986">
        <v>0.83399999141693115</v>
      </c>
      <c r="D986">
        <v>0.82700002193450928</v>
      </c>
      <c r="E986">
        <v>0.83399999141693115</v>
      </c>
      <c r="F986">
        <v>1221302</v>
      </c>
      <c r="G986">
        <v>12213.01953125</v>
      </c>
      <c r="H986">
        <f t="shared" si="111"/>
        <v>984</v>
      </c>
      <c r="I986">
        <f>SUM($F$3:F986)/H986</f>
        <v>4376868.9896786073</v>
      </c>
      <c r="N986">
        <f t="shared" si="126"/>
        <v>0.83399999141693115</v>
      </c>
      <c r="O986">
        <f t="shared" si="127"/>
        <v>0.80000001192092896</v>
      </c>
      <c r="P986">
        <f t="shared" si="110"/>
        <v>0.8316666682561239</v>
      </c>
      <c r="Q986">
        <f t="shared" si="101"/>
        <v>0.81576190250260472</v>
      </c>
      <c r="R986">
        <f t="shared" si="102"/>
        <v>1.5904765753519179E-2</v>
      </c>
      <c r="S986">
        <f t="shared" si="103"/>
        <v>7.0748282533113173E-3</v>
      </c>
      <c r="T986">
        <f t="shared" si="104"/>
        <v>1.0612242379966975E-4</v>
      </c>
      <c r="U986">
        <f t="shared" si="105"/>
        <v>149.87186669937964</v>
      </c>
    </row>
    <row r="987" spans="1:21" x14ac:dyDescent="0.15">
      <c r="A987" s="1">
        <v>45856</v>
      </c>
      <c r="B987">
        <v>0.83799999952316284</v>
      </c>
      <c r="C987">
        <v>0.84299999475479126</v>
      </c>
      <c r="D987">
        <v>0.83099997043609619</v>
      </c>
      <c r="E987">
        <v>0.8399999737739563</v>
      </c>
      <c r="F987">
        <v>5041313</v>
      </c>
      <c r="G987">
        <v>50413.12890625</v>
      </c>
      <c r="H987">
        <f t="shared" si="111"/>
        <v>985</v>
      </c>
      <c r="I987">
        <f>SUM($F$3:F987)/H987</f>
        <v>4377543.5521256346</v>
      </c>
      <c r="N987">
        <f t="shared" si="126"/>
        <v>0.84299999475479126</v>
      </c>
      <c r="O987">
        <f t="shared" si="127"/>
        <v>0.80000001192092896</v>
      </c>
      <c r="P987">
        <f t="shared" si="110"/>
        <v>0.83799997965494788</v>
      </c>
      <c r="Q987">
        <f t="shared" si="101"/>
        <v>0.81799999589011774</v>
      </c>
      <c r="R987">
        <f t="shared" si="102"/>
        <v>1.9999983764830143E-2</v>
      </c>
      <c r="S987">
        <f t="shared" si="103"/>
        <v>8.3333306572064125E-3</v>
      </c>
      <c r="T987">
        <f t="shared" si="104"/>
        <v>1.2499995985809618E-4</v>
      </c>
      <c r="U987">
        <f t="shared" si="105"/>
        <v>159.99992150025284</v>
      </c>
    </row>
    <row r="988" spans="1:21" x14ac:dyDescent="0.15">
      <c r="A988" s="1">
        <v>45859</v>
      </c>
      <c r="B988">
        <v>0.84299999475479126</v>
      </c>
      <c r="C988">
        <v>0.84700000286102295</v>
      </c>
      <c r="D988">
        <v>0.8410000205039978</v>
      </c>
      <c r="E988">
        <v>0.84600001573562622</v>
      </c>
      <c r="F988">
        <v>3418330.75</v>
      </c>
      <c r="G988">
        <v>34183.30859375</v>
      </c>
      <c r="H988">
        <f t="shared" si="111"/>
        <v>986</v>
      </c>
      <c r="I988">
        <f>SUM($F$3:F988)/H988</f>
        <v>4376570.7196691176</v>
      </c>
      <c r="N988">
        <f t="shared" si="126"/>
        <v>0.84700000286102295</v>
      </c>
      <c r="O988">
        <f t="shared" si="127"/>
        <v>0.80000001192092896</v>
      </c>
      <c r="P988">
        <f t="shared" si="110"/>
        <v>0.84466667970021569</v>
      </c>
      <c r="Q988">
        <f t="shared" si="101"/>
        <v>0.82061904384976347</v>
      </c>
      <c r="R988">
        <f t="shared" si="102"/>
        <v>2.404763585045222E-2</v>
      </c>
      <c r="S988">
        <f t="shared" si="103"/>
        <v>9.5238089561462402E-3</v>
      </c>
      <c r="T988">
        <f t="shared" si="104"/>
        <v>1.428571343421936E-4</v>
      </c>
      <c r="U988">
        <f t="shared" si="105"/>
        <v>168.3334609866217</v>
      </c>
    </row>
    <row r="989" spans="1:21" x14ac:dyDescent="0.15">
      <c r="A989" s="1">
        <v>45860</v>
      </c>
      <c r="B989">
        <v>0.84899997711181641</v>
      </c>
      <c r="C989">
        <v>0.8529999852180481</v>
      </c>
      <c r="D989">
        <v>0.84399998188018799</v>
      </c>
      <c r="E989">
        <v>0.85199999809265137</v>
      </c>
      <c r="F989">
        <v>6049703</v>
      </c>
      <c r="G989">
        <v>60497.03125</v>
      </c>
      <c r="H989">
        <f t="shared" si="111"/>
        <v>987</v>
      </c>
      <c r="I989">
        <f>SUM($F$3:F989)/H989</f>
        <v>4378265.8891527355</v>
      </c>
      <c r="N989">
        <f t="shared" si="126"/>
        <v>0.8529999852180481</v>
      </c>
      <c r="O989">
        <f t="shared" si="127"/>
        <v>0.80000001192092896</v>
      </c>
      <c r="P989">
        <f t="shared" si="110"/>
        <v>0.84966665506362915</v>
      </c>
      <c r="Q989">
        <f t="shared" si="101"/>
        <v>0.82397618605977019</v>
      </c>
      <c r="R989">
        <f t="shared" si="102"/>
        <v>2.5690469003858962E-2</v>
      </c>
      <c r="S989">
        <f t="shared" si="103"/>
        <v>1.0544217362695825E-2</v>
      </c>
      <c r="T989">
        <f t="shared" si="104"/>
        <v>1.5816326044043737E-4</v>
      </c>
      <c r="U989">
        <f t="shared" si="105"/>
        <v>162.43006708586236</v>
      </c>
    </row>
    <row r="990" spans="1:21" x14ac:dyDescent="0.15">
      <c r="A990" s="1">
        <v>45861</v>
      </c>
      <c r="B990">
        <v>0.8529999852180481</v>
      </c>
      <c r="C990">
        <v>0.86000001430511475</v>
      </c>
      <c r="D990">
        <v>0.85100001096725464</v>
      </c>
      <c r="E990">
        <v>0.85199999809265137</v>
      </c>
      <c r="F990">
        <v>5830790</v>
      </c>
      <c r="G990">
        <v>58307.8984375</v>
      </c>
      <c r="H990">
        <f t="shared" si="111"/>
        <v>988</v>
      </c>
      <c r="I990">
        <f>SUM($F$3:F990)/H990</f>
        <v>4379736.0552568324</v>
      </c>
      <c r="N990">
        <f t="shared" si="126"/>
        <v>0.86000001430511475</v>
      </c>
      <c r="O990">
        <f t="shared" si="127"/>
        <v>0.80000001192092896</v>
      </c>
      <c r="P990">
        <f t="shared" si="110"/>
        <v>0.85433334112167358</v>
      </c>
      <c r="Q990">
        <f t="shared" si="101"/>
        <v>0.82702380560693289</v>
      </c>
      <c r="R990">
        <f t="shared" si="102"/>
        <v>2.730953551474069E-2</v>
      </c>
      <c r="S990">
        <f t="shared" si="103"/>
        <v>1.1931974466155191E-2</v>
      </c>
      <c r="T990">
        <f t="shared" si="104"/>
        <v>1.7897961699232784E-4</v>
      </c>
      <c r="U990">
        <f t="shared" si="105"/>
        <v>152.58461255904544</v>
      </c>
    </row>
    <row r="991" spans="1:21" x14ac:dyDescent="0.15">
      <c r="A991" s="1">
        <v>45862</v>
      </c>
      <c r="B991">
        <v>0.85799998044967651</v>
      </c>
      <c r="C991">
        <v>0.86299997568130493</v>
      </c>
      <c r="D991">
        <v>0.85600000619888306</v>
      </c>
      <c r="E991">
        <v>0.8619999885559082</v>
      </c>
      <c r="F991">
        <v>6986979.5</v>
      </c>
      <c r="G991">
        <v>69869.796875</v>
      </c>
      <c r="H991">
        <f t="shared" si="111"/>
        <v>989</v>
      </c>
      <c r="I991">
        <f>SUM($F$3:F991)/H991</f>
        <v>4382372.2973647621</v>
      </c>
      <c r="N991">
        <f t="shared" si="126"/>
        <v>0.86299997568130493</v>
      </c>
      <c r="O991">
        <f t="shared" si="127"/>
        <v>0.80000001192092896</v>
      </c>
      <c r="P991">
        <f t="shared" si="110"/>
        <v>0.86033332347869873</v>
      </c>
      <c r="Q991">
        <f t="shared" si="101"/>
        <v>0.83028570952869607</v>
      </c>
      <c r="R991">
        <f t="shared" si="102"/>
        <v>3.0047613950002661E-2</v>
      </c>
      <c r="S991">
        <f t="shared" si="103"/>
        <v>1.3850341443301892E-2</v>
      </c>
      <c r="T991">
        <f t="shared" si="104"/>
        <v>2.0775512164952837E-4</v>
      </c>
      <c r="U991">
        <f t="shared" si="105"/>
        <v>144.62995526382909</v>
      </c>
    </row>
    <row r="992" spans="1:21" x14ac:dyDescent="0.15">
      <c r="A992" s="1">
        <v>45863</v>
      </c>
      <c r="B992">
        <v>0.86100000143051147</v>
      </c>
      <c r="C992">
        <v>0.8619999885559082</v>
      </c>
      <c r="D992">
        <v>0.85399997234344482</v>
      </c>
      <c r="E992">
        <v>0.85900002717971802</v>
      </c>
      <c r="F992">
        <v>1556505</v>
      </c>
      <c r="G992">
        <v>15565.0498046875</v>
      </c>
      <c r="H992">
        <f t="shared" si="111"/>
        <v>990</v>
      </c>
      <c r="I992">
        <f>SUM($F$3:F992)/H992</f>
        <v>4379517.8859532829</v>
      </c>
      <c r="N992">
        <f t="shared" si="126"/>
        <v>0.86299997568130493</v>
      </c>
      <c r="O992">
        <f t="shared" si="127"/>
        <v>0.80000001192092896</v>
      </c>
      <c r="P992">
        <f t="shared" si="110"/>
        <v>0.85833332935969031</v>
      </c>
      <c r="Q992">
        <f t="shared" si="101"/>
        <v>0.8340952339626494</v>
      </c>
      <c r="R992">
        <f t="shared" si="102"/>
        <v>2.4238095397040915E-2</v>
      </c>
      <c r="S992">
        <f t="shared" si="103"/>
        <v>1.4394557800422718E-2</v>
      </c>
      <c r="T992">
        <f t="shared" si="104"/>
        <v>2.1591836700634077E-4</v>
      </c>
      <c r="U992">
        <f t="shared" si="105"/>
        <v>112.25582952064994</v>
      </c>
    </row>
    <row r="993" spans="1:21" x14ac:dyDescent="0.15">
      <c r="A993" s="1">
        <v>45866</v>
      </c>
      <c r="B993">
        <v>0.86000001430511475</v>
      </c>
      <c r="C993">
        <v>0.86599999666213989</v>
      </c>
      <c r="D993">
        <v>0.85900002717971802</v>
      </c>
      <c r="E993">
        <v>0.86599999666213989</v>
      </c>
      <c r="F993">
        <v>2132000</v>
      </c>
      <c r="G993">
        <v>21320</v>
      </c>
      <c r="H993">
        <f t="shared" si="111"/>
        <v>991</v>
      </c>
      <c r="I993">
        <f>SUM($F$3:F993)/H993</f>
        <v>4377249.9567040866</v>
      </c>
      <c r="N993">
        <f t="shared" si="126"/>
        <v>0.86599999666213989</v>
      </c>
      <c r="O993">
        <f t="shared" si="127"/>
        <v>0.80000001192092896</v>
      </c>
      <c r="P993">
        <f t="shared" si="110"/>
        <v>0.86366667350133264</v>
      </c>
      <c r="Q993">
        <f t="shared" si="101"/>
        <v>0.83773809245654518</v>
      </c>
      <c r="R993">
        <f t="shared" si="102"/>
        <v>2.5928581044787458E-2</v>
      </c>
      <c r="S993">
        <f t="shared" si="103"/>
        <v>1.4976190669195992E-2</v>
      </c>
      <c r="T993">
        <f t="shared" si="104"/>
        <v>2.2464286003793987E-4</v>
      </c>
      <c r="U993">
        <f t="shared" si="105"/>
        <v>115.4213449757913</v>
      </c>
    </row>
    <row r="994" spans="1:21" x14ac:dyDescent="0.15">
      <c r="A994" s="1">
        <v>45867</v>
      </c>
      <c r="B994">
        <v>0.86599999666213989</v>
      </c>
      <c r="C994">
        <v>0.87300002574920654</v>
      </c>
      <c r="D994">
        <v>0.86299997568130493</v>
      </c>
      <c r="E994">
        <v>0.87199997901916504</v>
      </c>
      <c r="F994">
        <v>3002800</v>
      </c>
      <c r="G994">
        <v>30028</v>
      </c>
      <c r="H994">
        <f t="shared" si="111"/>
        <v>992</v>
      </c>
      <c r="I994">
        <f>SUM($F$3:F994)/H994</f>
        <v>4375864.4224735387</v>
      </c>
      <c r="N994">
        <f t="shared" si="126"/>
        <v>0.87300002574920654</v>
      </c>
      <c r="O994">
        <f t="shared" si="127"/>
        <v>0.80000001192092896</v>
      </c>
      <c r="P994">
        <f t="shared" si="110"/>
        <v>0.86933332681655884</v>
      </c>
      <c r="Q994">
        <f t="shared" si="101"/>
        <v>0.84157142468861168</v>
      </c>
      <c r="R994">
        <f t="shared" si="102"/>
        <v>2.7761902127947158E-2</v>
      </c>
      <c r="S994">
        <f t="shared" si="103"/>
        <v>1.5619050888788137E-2</v>
      </c>
      <c r="T994">
        <f t="shared" si="104"/>
        <v>2.3428576333182205E-4</v>
      </c>
      <c r="U994">
        <f t="shared" si="105"/>
        <v>118.49589891054373</v>
      </c>
    </row>
    <row r="995" spans="1:21" x14ac:dyDescent="0.15">
      <c r="A995" s="1">
        <v>45868</v>
      </c>
      <c r="B995">
        <v>0.87300002574920654</v>
      </c>
      <c r="C995">
        <v>0.87300002574920654</v>
      </c>
      <c r="D995">
        <v>0.85600000619888306</v>
      </c>
      <c r="E995">
        <v>0.86100000143051147</v>
      </c>
      <c r="F995">
        <v>2095000</v>
      </c>
      <c r="G995">
        <v>20950</v>
      </c>
      <c r="H995">
        <f t="shared" si="111"/>
        <v>993</v>
      </c>
      <c r="I995">
        <f>SUM($F$3:F995)/H995</f>
        <v>4373567.4794498989</v>
      </c>
      <c r="N995">
        <f t="shared" si="126"/>
        <v>0.87300002574920654</v>
      </c>
      <c r="O995">
        <f t="shared" si="127"/>
        <v>0.80000001192092896</v>
      </c>
      <c r="P995">
        <f t="shared" si="110"/>
        <v>0.86333334445953369</v>
      </c>
      <c r="Q995">
        <f t="shared" si="101"/>
        <v>0.84499999738874887</v>
      </c>
      <c r="R995">
        <f t="shared" si="102"/>
        <v>1.8333347070784822E-2</v>
      </c>
      <c r="S995">
        <f t="shared" si="103"/>
        <v>1.4857144582839241E-2</v>
      </c>
      <c r="T995">
        <f t="shared" si="104"/>
        <v>2.2285716874258861E-4</v>
      </c>
      <c r="U995">
        <f t="shared" si="105"/>
        <v>82.265009352069683</v>
      </c>
    </row>
    <row r="996" spans="1:21" x14ac:dyDescent="0.15">
      <c r="A996" s="1">
        <v>45869</v>
      </c>
      <c r="B996">
        <v>0.86100000143051147</v>
      </c>
      <c r="C996">
        <v>0.86599999666213989</v>
      </c>
      <c r="D996">
        <v>0.84299999475479126</v>
      </c>
      <c r="E996">
        <v>0.84500002861022949</v>
      </c>
      <c r="F996">
        <v>2249304</v>
      </c>
      <c r="G996">
        <v>22493.0390625</v>
      </c>
      <c r="H996">
        <f t="shared" si="111"/>
        <v>994</v>
      </c>
      <c r="I996">
        <f>SUM($F$3:F996)/H996</f>
        <v>4371430.3934544772</v>
      </c>
      <c r="N996">
        <f>VLOOKUP(L52,A:C,3)</f>
        <v>0.86599999666213989</v>
      </c>
      <c r="O996">
        <f>VLOOKUP(L52,A:D,4)</f>
        <v>0.84299999475479126</v>
      </c>
      <c r="P996">
        <f t="shared" si="110"/>
        <v>0.85133334000905359</v>
      </c>
      <c r="Q996">
        <f t="shared" si="101"/>
        <v>0.8471190461090633</v>
      </c>
      <c r="R996">
        <f t="shared" si="102"/>
        <v>4.2142938999902846E-3</v>
      </c>
      <c r="S996">
        <f t="shared" si="103"/>
        <v>1.3340137848237748E-2</v>
      </c>
      <c r="T996">
        <f t="shared" si="104"/>
        <v>2.0010206772356622E-4</v>
      </c>
      <c r="U996">
        <f t="shared" si="105"/>
        <v>21.060721400501365</v>
      </c>
    </row>
    <row r="997" spans="1:21" x14ac:dyDescent="0.15">
      <c r="A997" s="1">
        <v>45870</v>
      </c>
      <c r="B997">
        <v>0.86100000143051147</v>
      </c>
      <c r="C997">
        <v>0.86599999666213989</v>
      </c>
      <c r="D997">
        <v>0.84299999475479126</v>
      </c>
      <c r="E997">
        <v>0.84500002861022949</v>
      </c>
      <c r="F997">
        <v>2249304</v>
      </c>
      <c r="G997">
        <v>22493.0390625</v>
      </c>
      <c r="H997">
        <f t="shared" si="111"/>
        <v>995</v>
      </c>
      <c r="I997">
        <f>SUM($F$3:F997)/H997</f>
        <v>4369297.6031092964</v>
      </c>
      <c r="N997">
        <f t="shared" ref="N997:N1016" si="128">IF(A997&lt;&gt;$K$52,MAX(N996,VLOOKUP(A997,A:C,3)),)</f>
        <v>0.86599999666213989</v>
      </c>
      <c r="O997">
        <f t="shared" ref="O997:O1016" si="129">IF(A997&lt;&gt;$K$52,MIN(O996,VLOOKUP(A997,A:D,4)),)</f>
        <v>0.84299999475479126</v>
      </c>
      <c r="P997">
        <f t="shared" si="110"/>
        <v>0.85133334000905359</v>
      </c>
      <c r="Q997">
        <f t="shared" si="101"/>
        <v>0.84926190404664914</v>
      </c>
      <c r="R997">
        <f t="shared" si="102"/>
        <v>2.0714359624044443E-3</v>
      </c>
      <c r="S997">
        <f t="shared" si="103"/>
        <v>1.1187076771340374E-2</v>
      </c>
      <c r="T997">
        <f t="shared" si="104"/>
        <v>1.6780615157010561E-4</v>
      </c>
      <c r="U997">
        <f t="shared" si="105"/>
        <v>12.344219464082311</v>
      </c>
    </row>
    <row r="998" spans="1:21" x14ac:dyDescent="0.15">
      <c r="A998" s="1">
        <v>45873</v>
      </c>
      <c r="B998">
        <v>0.84500002861022949</v>
      </c>
      <c r="C998">
        <v>0.85000002384185791</v>
      </c>
      <c r="D998">
        <v>0.8399999737739563</v>
      </c>
      <c r="E998">
        <v>0.84399998188018799</v>
      </c>
      <c r="F998">
        <v>810301</v>
      </c>
      <c r="G998">
        <v>8103.009765625</v>
      </c>
      <c r="H998">
        <f t="shared" si="111"/>
        <v>996</v>
      </c>
      <c r="I998">
        <f>SUM($F$3:F998)/H998</f>
        <v>4365724.3133471385</v>
      </c>
      <c r="N998">
        <f t="shared" si="128"/>
        <v>0.86599999666213989</v>
      </c>
      <c r="O998">
        <f t="shared" si="129"/>
        <v>0.8399999737739563</v>
      </c>
      <c r="P998">
        <f t="shared" si="110"/>
        <v>0.84466665983200073</v>
      </c>
      <c r="Q998">
        <f t="shared" si="101"/>
        <v>0.8505714280264719</v>
      </c>
      <c r="R998">
        <f t="shared" si="102"/>
        <v>-5.9047681944711661E-3</v>
      </c>
      <c r="S998">
        <f t="shared" si="103"/>
        <v>9.6326563634028962E-3</v>
      </c>
      <c r="T998">
        <f t="shared" si="104"/>
        <v>1.4448984545104344E-4</v>
      </c>
      <c r="U998">
        <f t="shared" si="105"/>
        <v>-40.866319539886561</v>
      </c>
    </row>
    <row r="999" spans="1:21" x14ac:dyDescent="0.15">
      <c r="A999" s="1">
        <v>45874</v>
      </c>
      <c r="B999">
        <v>0.84399998188018799</v>
      </c>
      <c r="C999">
        <v>0.84899997711181641</v>
      </c>
      <c r="D999">
        <v>0.8410000205039978</v>
      </c>
      <c r="E999">
        <v>0.84899997711181641</v>
      </c>
      <c r="F999">
        <v>1009501.9375</v>
      </c>
      <c r="G999">
        <v>10095.01953125</v>
      </c>
      <c r="H999">
        <f t="shared" si="111"/>
        <v>997</v>
      </c>
      <c r="I999">
        <f>SUM($F$3:F999)/H999</f>
        <v>4362357.9920072714</v>
      </c>
      <c r="N999">
        <f t="shared" si="128"/>
        <v>0.86599999666213989</v>
      </c>
      <c r="O999">
        <f t="shared" si="129"/>
        <v>0.8399999737739563</v>
      </c>
      <c r="P999">
        <f t="shared" si="110"/>
        <v>0.84633332490921021</v>
      </c>
      <c r="Q999">
        <f t="shared" si="101"/>
        <v>0.85192857044083747</v>
      </c>
      <c r="R999">
        <f t="shared" si="102"/>
        <v>-5.5952455316272687E-3</v>
      </c>
      <c r="S999">
        <f t="shared" si="103"/>
        <v>8.2517022989234291E-3</v>
      </c>
      <c r="T999">
        <f t="shared" si="104"/>
        <v>1.2377553448385142E-4</v>
      </c>
      <c r="U999">
        <f t="shared" si="105"/>
        <v>-45.204777785526439</v>
      </c>
    </row>
    <row r="1000" spans="1:21" x14ac:dyDescent="0.15">
      <c r="A1000" s="1">
        <v>45875</v>
      </c>
      <c r="B1000">
        <v>0.85000002384185791</v>
      </c>
      <c r="C1000">
        <v>0.85399997234344482</v>
      </c>
      <c r="D1000">
        <v>0.84700000286102295</v>
      </c>
      <c r="E1000">
        <v>0.85399997234344482</v>
      </c>
      <c r="F1000">
        <v>1219800</v>
      </c>
      <c r="G1000">
        <v>12198</v>
      </c>
      <c r="H1000">
        <f t="shared" si="111"/>
        <v>998</v>
      </c>
      <c r="I1000">
        <f>SUM($F$3:F1000)/H1000</f>
        <v>4359209.1363038579</v>
      </c>
      <c r="N1000">
        <f t="shared" si="128"/>
        <v>0.86599999666213989</v>
      </c>
      <c r="O1000">
        <f t="shared" si="129"/>
        <v>0.8399999737739563</v>
      </c>
      <c r="P1000">
        <f t="shared" si="110"/>
        <v>0.85166664918263757</v>
      </c>
      <c r="Q1000">
        <f t="shared" si="101"/>
        <v>0.85335714050701694</v>
      </c>
      <c r="R1000">
        <f t="shared" si="102"/>
        <v>-1.6904913243793729E-3</v>
      </c>
      <c r="S1000">
        <f t="shared" si="103"/>
        <v>7.0272136707695198E-3</v>
      </c>
      <c r="T1000">
        <f t="shared" si="104"/>
        <v>1.054082050615428E-4</v>
      </c>
      <c r="U1000">
        <f t="shared" si="105"/>
        <v>-16.037568644607656</v>
      </c>
    </row>
    <row r="1001" spans="1:21" x14ac:dyDescent="0.15">
      <c r="A1001" s="1">
        <v>45876</v>
      </c>
      <c r="B1001">
        <v>0.85199999809265137</v>
      </c>
      <c r="C1001">
        <v>0.86000001430511475</v>
      </c>
      <c r="D1001">
        <v>0.85199999809265137</v>
      </c>
      <c r="E1001">
        <v>0.85900002717971802</v>
      </c>
      <c r="F1001">
        <v>1148400</v>
      </c>
      <c r="G1001">
        <v>11484</v>
      </c>
      <c r="H1001">
        <f t="shared" si="111"/>
        <v>999</v>
      </c>
      <c r="I1001">
        <f>SUM($F$3:F1001)/H1001</f>
        <v>4355995.113144394</v>
      </c>
      <c r="N1001">
        <f t="shared" si="128"/>
        <v>0.86599999666213989</v>
      </c>
      <c r="O1001">
        <f t="shared" si="129"/>
        <v>0.8399999737739563</v>
      </c>
      <c r="P1001">
        <f t="shared" si="110"/>
        <v>0.85700001319249475</v>
      </c>
      <c r="Q1001">
        <f t="shared" si="101"/>
        <v>0.85471428575969888</v>
      </c>
      <c r="R1001">
        <f t="shared" si="102"/>
        <v>2.2857274327958699E-3</v>
      </c>
      <c r="S1001">
        <f t="shared" si="103"/>
        <v>6.2448994643023292E-3</v>
      </c>
      <c r="T1001">
        <f t="shared" si="104"/>
        <v>9.3673491964534929E-5</v>
      </c>
      <c r="U1001">
        <f t="shared" si="105"/>
        <v>24.401005928777089</v>
      </c>
    </row>
    <row r="1002" spans="1:21" x14ac:dyDescent="0.15">
      <c r="A1002" s="1">
        <v>45877</v>
      </c>
      <c r="B1002">
        <v>0.86299997568130493</v>
      </c>
      <c r="C1002">
        <v>0.86299997568130493</v>
      </c>
      <c r="D1002">
        <v>0.85199999809265137</v>
      </c>
      <c r="E1002">
        <v>0.85500001907348633</v>
      </c>
      <c r="F1002">
        <v>1019900</v>
      </c>
      <c r="G1002">
        <v>10199</v>
      </c>
      <c r="H1002">
        <f t="shared" si="111"/>
        <v>1000</v>
      </c>
      <c r="I1002">
        <f>SUM($F$3:F1002)/H1002</f>
        <v>4352659.0180312498</v>
      </c>
      <c r="N1002">
        <f t="shared" si="128"/>
        <v>0.86599999666213989</v>
      </c>
      <c r="O1002">
        <f t="shared" si="129"/>
        <v>0.8399999737739563</v>
      </c>
      <c r="P1002">
        <f t="shared" si="110"/>
        <v>0.85666666428248084</v>
      </c>
      <c r="Q1002">
        <f t="shared" si="101"/>
        <v>0.85557142751557491</v>
      </c>
      <c r="R1002">
        <f t="shared" si="102"/>
        <v>1.0952367669059271E-3</v>
      </c>
      <c r="S1002">
        <f t="shared" si="103"/>
        <v>5.6666689259665271E-3</v>
      </c>
      <c r="T1002">
        <f t="shared" si="104"/>
        <v>8.5000033889497904E-5</v>
      </c>
      <c r="U1002">
        <f t="shared" si="105"/>
        <v>12.88513329688505</v>
      </c>
    </row>
    <row r="1003" spans="1:21" x14ac:dyDescent="0.15">
      <c r="A1003" s="1">
        <v>45880</v>
      </c>
      <c r="B1003">
        <v>0.85199999809265137</v>
      </c>
      <c r="C1003">
        <v>0.85699999332427979</v>
      </c>
      <c r="D1003">
        <v>0.85199999809265137</v>
      </c>
      <c r="E1003">
        <v>0.8529999852180481</v>
      </c>
      <c r="F1003">
        <v>1215425</v>
      </c>
      <c r="G1003">
        <v>12154.25</v>
      </c>
      <c r="H1003">
        <f t="shared" si="111"/>
        <v>1001</v>
      </c>
      <c r="I1003">
        <f>SUM($F$3:F1003)/H1003</f>
        <v>4349524.9181131367</v>
      </c>
      <c r="N1003">
        <f t="shared" si="128"/>
        <v>0.86599999666213989</v>
      </c>
      <c r="O1003">
        <f t="shared" si="129"/>
        <v>0.8399999737739563</v>
      </c>
      <c r="P1003">
        <f t="shared" si="110"/>
        <v>0.85399999221165979</v>
      </c>
      <c r="Q1003">
        <f t="shared" si="101"/>
        <v>0.85588095159757704</v>
      </c>
      <c r="R1003">
        <f t="shared" si="102"/>
        <v>-1.880959385917258E-3</v>
      </c>
      <c r="S1003">
        <f t="shared" si="103"/>
        <v>5.3571448439643388E-3</v>
      </c>
      <c r="T1003">
        <f t="shared" si="104"/>
        <v>8.0357172659465084E-5</v>
      </c>
      <c r="U1003">
        <f t="shared" si="105"/>
        <v>-23.407485899091103</v>
      </c>
    </row>
    <row r="1004" spans="1:21" x14ac:dyDescent="0.15">
      <c r="A1004" s="1">
        <v>45881</v>
      </c>
      <c r="B1004">
        <v>0.85799998044967651</v>
      </c>
      <c r="C1004">
        <v>0.86699998378753662</v>
      </c>
      <c r="D1004">
        <v>0.85799998044967651</v>
      </c>
      <c r="E1004">
        <v>0.86400002241134644</v>
      </c>
      <c r="F1004">
        <v>1516506</v>
      </c>
      <c r="G1004">
        <v>15165.0595703125</v>
      </c>
      <c r="H1004">
        <f t="shared" si="111"/>
        <v>1002</v>
      </c>
      <c r="I1004">
        <f>SUM($F$3:F1004)/H1004</f>
        <v>4346697.5539234029</v>
      </c>
      <c r="N1004">
        <f t="shared" si="128"/>
        <v>0.86699998378753662</v>
      </c>
      <c r="O1004">
        <f t="shared" si="129"/>
        <v>0.8399999737739563</v>
      </c>
      <c r="P1004">
        <f t="shared" si="110"/>
        <v>0.86299999554951989</v>
      </c>
      <c r="Q1004">
        <f t="shared" si="101"/>
        <v>0.8564999983424233</v>
      </c>
      <c r="R1004">
        <f t="shared" si="102"/>
        <v>6.4999972070965972E-3</v>
      </c>
      <c r="S1004">
        <f t="shared" si="103"/>
        <v>5.6666691287034021E-3</v>
      </c>
      <c r="T1004">
        <f t="shared" si="104"/>
        <v>8.5000036930551031E-5</v>
      </c>
      <c r="U1004">
        <f t="shared" si="105"/>
        <v>76.470522152918548</v>
      </c>
    </row>
    <row r="1005" spans="1:21" x14ac:dyDescent="0.15">
      <c r="A1005" s="1">
        <v>45882</v>
      </c>
      <c r="B1005">
        <v>0.86299997568130493</v>
      </c>
      <c r="C1005">
        <v>0.87300002574920654</v>
      </c>
      <c r="D1005">
        <v>0.8619999885559082</v>
      </c>
      <c r="E1005">
        <v>0.87300002574920654</v>
      </c>
      <c r="F1005">
        <v>3506207</v>
      </c>
      <c r="G1005">
        <v>35062.0703125</v>
      </c>
      <c r="H1005">
        <f t="shared" si="111"/>
        <v>1003</v>
      </c>
      <c r="I1005">
        <f>SUM($F$3:F1005)/H1005</f>
        <v>4345859.5772993518</v>
      </c>
      <c r="N1005">
        <f t="shared" si="128"/>
        <v>0.87300002574920654</v>
      </c>
      <c r="O1005">
        <f t="shared" si="129"/>
        <v>0.8399999737739563</v>
      </c>
      <c r="P1005">
        <f t="shared" si="110"/>
        <v>0.8693333466847738</v>
      </c>
      <c r="Q1005">
        <f t="shared" si="101"/>
        <v>0.8571428571428571</v>
      </c>
      <c r="R1005">
        <f t="shared" si="102"/>
        <v>1.2190489541916705E-2</v>
      </c>
      <c r="S1005">
        <f t="shared" si="103"/>
        <v>6.3061247877523085E-3</v>
      </c>
      <c r="T1005">
        <f t="shared" si="104"/>
        <v>9.4591871816284627E-5</v>
      </c>
      <c r="U1005">
        <f t="shared" si="105"/>
        <v>128.87459892529614</v>
      </c>
    </row>
    <row r="1006" spans="1:21" x14ac:dyDescent="0.15">
      <c r="A1006" s="1">
        <v>45883</v>
      </c>
      <c r="B1006">
        <v>0.87400001287460327</v>
      </c>
      <c r="C1006">
        <v>0.89399999380111694</v>
      </c>
      <c r="D1006">
        <v>0.87300002574920654</v>
      </c>
      <c r="E1006">
        <v>0.89300000667572021</v>
      </c>
      <c r="F1006">
        <v>3142817</v>
      </c>
      <c r="G1006">
        <v>31428.169921875</v>
      </c>
      <c r="H1006">
        <f t="shared" si="111"/>
        <v>1004</v>
      </c>
      <c r="I1006">
        <f>SUM($F$3:F1006)/H1006</f>
        <v>4344661.3277203683</v>
      </c>
      <c r="N1006">
        <f t="shared" si="128"/>
        <v>0.89399999380111694</v>
      </c>
      <c r="O1006">
        <f t="shared" si="129"/>
        <v>0.8399999737739563</v>
      </c>
      <c r="P1006">
        <f t="shared" si="110"/>
        <v>0.88666667540868127</v>
      </c>
      <c r="Q1006">
        <f t="shared" si="101"/>
        <v>0.85916666757492799</v>
      </c>
      <c r="R1006">
        <f t="shared" si="102"/>
        <v>2.7500007833753282E-2</v>
      </c>
      <c r="S1006">
        <f t="shared" si="103"/>
        <v>8.6190509958332193E-3</v>
      </c>
      <c r="T1006">
        <f t="shared" si="104"/>
        <v>1.2928576493749828E-4</v>
      </c>
      <c r="U1006">
        <f t="shared" si="105"/>
        <v>212.7071595782246</v>
      </c>
    </row>
    <row r="1007" spans="1:21" x14ac:dyDescent="0.15">
      <c r="A1007" s="1">
        <v>45884</v>
      </c>
      <c r="B1007">
        <v>0.89800000190734863</v>
      </c>
      <c r="C1007">
        <v>0.90100002288818359</v>
      </c>
      <c r="D1007">
        <v>0.88599997758865356</v>
      </c>
      <c r="E1007">
        <v>0.89099997282028198</v>
      </c>
      <c r="F1007">
        <v>3025607</v>
      </c>
      <c r="G1007">
        <v>30256.0703125</v>
      </c>
      <c r="H1007">
        <f t="shared" si="111"/>
        <v>1005</v>
      </c>
      <c r="I1007">
        <f>SUM($F$3:F1007)/H1007</f>
        <v>4343348.8358519897</v>
      </c>
      <c r="N1007">
        <f t="shared" si="128"/>
        <v>0.90100002288818359</v>
      </c>
      <c r="O1007">
        <f t="shared" si="129"/>
        <v>0.8399999737739563</v>
      </c>
      <c r="P1007">
        <f t="shared" si="110"/>
        <v>0.89266665776570642</v>
      </c>
      <c r="Q1007">
        <f t="shared" si="101"/>
        <v>0.86123809502238335</v>
      </c>
      <c r="R1007">
        <f t="shared" si="102"/>
        <v>3.1428562743323063E-2</v>
      </c>
      <c r="S1007">
        <f t="shared" si="103"/>
        <v>1.0986396650067827E-2</v>
      </c>
      <c r="T1007">
        <f t="shared" si="104"/>
        <v>1.6479594975101738E-4</v>
      </c>
      <c r="U1007">
        <f t="shared" si="105"/>
        <v>190.71198528123435</v>
      </c>
    </row>
    <row r="1008" spans="1:21" x14ac:dyDescent="0.15">
      <c r="A1008" s="1">
        <v>45887</v>
      </c>
      <c r="B1008">
        <v>0.88599997758865356</v>
      </c>
      <c r="C1008">
        <v>0.90799999237060547</v>
      </c>
      <c r="D1008">
        <v>0.88599997758865356</v>
      </c>
      <c r="E1008">
        <v>0.90600001811981201</v>
      </c>
      <c r="F1008">
        <v>2570310</v>
      </c>
      <c r="G1008">
        <v>25703.099609375</v>
      </c>
      <c r="H1008">
        <f t="shared" si="111"/>
        <v>1006</v>
      </c>
      <c r="I1008">
        <f>SUM($F$3:F1008)/H1008</f>
        <v>4341586.3718004469</v>
      </c>
      <c r="N1008">
        <f t="shared" si="128"/>
        <v>0.90799999237060547</v>
      </c>
      <c r="O1008">
        <f t="shared" si="129"/>
        <v>0.8399999737739563</v>
      </c>
      <c r="P1008">
        <f t="shared" si="110"/>
        <v>0.89999999602635705</v>
      </c>
      <c r="Q1008">
        <f t="shared" si="101"/>
        <v>0.86342857139451179</v>
      </c>
      <c r="R1008">
        <f t="shared" si="102"/>
        <v>3.6571424631845262E-2</v>
      </c>
      <c r="S1008">
        <f t="shared" si="103"/>
        <v>1.3564627186781761E-2</v>
      </c>
      <c r="T1008">
        <f t="shared" si="104"/>
        <v>2.034694078017264E-4</v>
      </c>
      <c r="U1008">
        <f t="shared" si="105"/>
        <v>179.73918058228585</v>
      </c>
    </row>
    <row r="1009" spans="1:21" x14ac:dyDescent="0.15">
      <c r="A1009" s="1">
        <v>45888</v>
      </c>
      <c r="B1009">
        <v>0.9089999794960022</v>
      </c>
      <c r="C1009">
        <v>0.93599998950958252</v>
      </c>
      <c r="D1009">
        <v>0.89300000667572021</v>
      </c>
      <c r="E1009">
        <v>0.92699998617172241</v>
      </c>
      <c r="F1009">
        <v>3470652</v>
      </c>
      <c r="G1009">
        <v>34706.51953125</v>
      </c>
      <c r="H1009">
        <f t="shared" si="111"/>
        <v>1007</v>
      </c>
      <c r="I1009">
        <f>SUM($F$3:F1009)/H1009</f>
        <v>4340721.491590119</v>
      </c>
      <c r="N1009">
        <f t="shared" si="128"/>
        <v>0.93599998950958252</v>
      </c>
      <c r="O1009">
        <f t="shared" si="129"/>
        <v>0.8399999737739563</v>
      </c>
      <c r="P1009">
        <f t="shared" si="110"/>
        <v>0.91866666078567505</v>
      </c>
      <c r="Q1009">
        <f t="shared" si="101"/>
        <v>0.86738095113209324</v>
      </c>
      <c r="R1009">
        <f t="shared" si="102"/>
        <v>5.1285709653581812E-2</v>
      </c>
      <c r="S1009">
        <f t="shared" si="103"/>
        <v>1.8632654430103972E-2</v>
      </c>
      <c r="T1009">
        <f t="shared" si="104"/>
        <v>2.7948981645155958E-4</v>
      </c>
      <c r="U1009">
        <f t="shared" si="105"/>
        <v>183.4975968166286</v>
      </c>
    </row>
    <row r="1010" spans="1:21" x14ac:dyDescent="0.15">
      <c r="A1010" s="1">
        <v>45889</v>
      </c>
      <c r="B1010">
        <v>0.92400002479553223</v>
      </c>
      <c r="C1010">
        <v>0.93199998140335083</v>
      </c>
      <c r="D1010">
        <v>0.92000001668930054</v>
      </c>
      <c r="E1010">
        <v>0.92299997806549072</v>
      </c>
      <c r="F1010">
        <v>4430724</v>
      </c>
      <c r="G1010">
        <v>44307.23828125</v>
      </c>
      <c r="H1010">
        <f t="shared" si="111"/>
        <v>1008</v>
      </c>
      <c r="I1010">
        <f>SUM($F$3:F1010)/H1010</f>
        <v>4340810.7797929067</v>
      </c>
      <c r="N1010">
        <f t="shared" si="128"/>
        <v>0.93599998950958252</v>
      </c>
      <c r="O1010">
        <f t="shared" si="129"/>
        <v>0.8399999737739563</v>
      </c>
      <c r="P1010">
        <f t="shared" si="110"/>
        <v>0.92499999205271399</v>
      </c>
      <c r="Q1010">
        <f t="shared" si="101"/>
        <v>0.87264285484949755</v>
      </c>
      <c r="R1010">
        <f t="shared" si="102"/>
        <v>5.2357137203216442E-2</v>
      </c>
      <c r="S1010">
        <f t="shared" si="103"/>
        <v>2.2826529684520917E-2</v>
      </c>
      <c r="T1010">
        <f t="shared" si="104"/>
        <v>3.4239794526781377E-4</v>
      </c>
      <c r="U1010">
        <f t="shared" si="105"/>
        <v>152.91311740280511</v>
      </c>
    </row>
    <row r="1011" spans="1:21" x14ac:dyDescent="0.15">
      <c r="A1011" s="1">
        <v>45890</v>
      </c>
      <c r="B1011">
        <v>0.92199999094009399</v>
      </c>
      <c r="C1011">
        <v>0.93300002813339233</v>
      </c>
      <c r="D1011">
        <v>0.9089999794960022</v>
      </c>
      <c r="E1011">
        <v>0.93300002813339233</v>
      </c>
      <c r="F1011">
        <v>1429211</v>
      </c>
      <c r="G1011">
        <v>14292.1103515625</v>
      </c>
      <c r="H1011">
        <f t="shared" si="111"/>
        <v>1009</v>
      </c>
      <c r="I1011">
        <f>SUM($F$3:F1011)/H1011</f>
        <v>4337925.1506751738</v>
      </c>
      <c r="N1011">
        <f t="shared" si="128"/>
        <v>0.93599998950958252</v>
      </c>
      <c r="O1011">
        <f t="shared" si="129"/>
        <v>0.8399999737739563</v>
      </c>
      <c r="P1011">
        <f t="shared" si="110"/>
        <v>0.92500001192092896</v>
      </c>
      <c r="Q1011">
        <f t="shared" si="101"/>
        <v>0.87790475998605999</v>
      </c>
      <c r="R1011">
        <f t="shared" si="102"/>
        <v>4.7095251934868965E-2</v>
      </c>
      <c r="S1011">
        <f t="shared" si="103"/>
        <v>2.5795919149100368E-2</v>
      </c>
      <c r="T1011">
        <f t="shared" si="104"/>
        <v>3.869387872365055E-4</v>
      </c>
      <c r="U1011">
        <f t="shared" si="105"/>
        <v>121.71240901234155</v>
      </c>
    </row>
    <row r="1012" spans="1:21" x14ac:dyDescent="0.15">
      <c r="A1012" s="1">
        <v>45891</v>
      </c>
      <c r="B1012">
        <v>0.93500000238418579</v>
      </c>
      <c r="C1012">
        <v>0.94199997186660767</v>
      </c>
      <c r="D1012">
        <v>0.92699998617172241</v>
      </c>
      <c r="E1012">
        <v>0.93000000715255737</v>
      </c>
      <c r="F1012">
        <v>4295607</v>
      </c>
      <c r="G1012">
        <v>42956.0703125</v>
      </c>
      <c r="H1012">
        <f t="shared" si="111"/>
        <v>1010</v>
      </c>
      <c r="I1012">
        <f>SUM($F$3:F1012)/H1012</f>
        <v>4337883.2515160888</v>
      </c>
      <c r="N1012">
        <f t="shared" si="128"/>
        <v>0.94199997186660767</v>
      </c>
      <c r="O1012">
        <f t="shared" si="129"/>
        <v>0.8399999737739563</v>
      </c>
      <c r="P1012">
        <f t="shared" si="110"/>
        <v>0.93299998839696252</v>
      </c>
      <c r="Q1012">
        <f t="shared" si="101"/>
        <v>0.88421428345498576</v>
      </c>
      <c r="R1012">
        <f t="shared" si="102"/>
        <v>4.878570494197676E-2</v>
      </c>
      <c r="S1012">
        <f t="shared" si="103"/>
        <v>2.7357142596017743E-2</v>
      </c>
      <c r="T1012">
        <f t="shared" si="104"/>
        <v>4.1035713894026611E-4</v>
      </c>
      <c r="U1012">
        <f t="shared" si="105"/>
        <v>118.88596618049401</v>
      </c>
    </row>
    <row r="1013" spans="1:21" x14ac:dyDescent="0.15">
      <c r="A1013" s="1">
        <v>45894</v>
      </c>
      <c r="B1013">
        <v>0.93500000238418579</v>
      </c>
      <c r="C1013">
        <v>0.95899999141693115</v>
      </c>
      <c r="D1013">
        <v>0.93500000238418579</v>
      </c>
      <c r="E1013">
        <v>0.95800000429153442</v>
      </c>
      <c r="F1013">
        <v>3842823.75</v>
      </c>
      <c r="G1013">
        <v>38428.23828125</v>
      </c>
      <c r="H1013">
        <f t="shared" si="111"/>
        <v>1011</v>
      </c>
      <c r="I1013">
        <f>SUM($F$3:F1013)/H1013</f>
        <v>4337393.5784186451</v>
      </c>
      <c r="N1013">
        <f t="shared" si="128"/>
        <v>0.95899999141693115</v>
      </c>
      <c r="O1013">
        <f t="shared" si="129"/>
        <v>0.8399999737739563</v>
      </c>
      <c r="P1013">
        <f t="shared" si="110"/>
        <v>0.95066666603088379</v>
      </c>
      <c r="Q1013">
        <f t="shared" si="101"/>
        <v>0.89166666496367675</v>
      </c>
      <c r="R1013">
        <f t="shared" si="102"/>
        <v>5.9000001067207042E-2</v>
      </c>
      <c r="S1013">
        <f t="shared" si="103"/>
        <v>2.9047616890498562E-2</v>
      </c>
      <c r="T1013">
        <f t="shared" si="104"/>
        <v>4.3571425335747841E-4</v>
      </c>
      <c r="U1013">
        <f t="shared" si="105"/>
        <v>135.40984857064325</v>
      </c>
    </row>
    <row r="1014" spans="1:21" x14ac:dyDescent="0.15">
      <c r="A1014" s="1">
        <v>45895</v>
      </c>
      <c r="B1014">
        <v>0.97399997711181641</v>
      </c>
      <c r="C1014">
        <v>0.98500001430511475</v>
      </c>
      <c r="D1014">
        <v>0.97299998998641968</v>
      </c>
      <c r="E1014">
        <v>0.97699999809265137</v>
      </c>
      <c r="F1014">
        <v>6614185</v>
      </c>
      <c r="G1014">
        <v>66141.8515625</v>
      </c>
      <c r="H1014">
        <f t="shared" si="111"/>
        <v>1012</v>
      </c>
      <c r="I1014">
        <f>SUM($F$3:F1014)/H1014</f>
        <v>4339643.3723134883</v>
      </c>
      <c r="N1014">
        <f t="shared" si="128"/>
        <v>0.98500001430511475</v>
      </c>
      <c r="O1014">
        <f t="shared" si="129"/>
        <v>0.8399999737739563</v>
      </c>
      <c r="P1014">
        <f t="shared" si="110"/>
        <v>0.97833333412806189</v>
      </c>
      <c r="Q1014">
        <f t="shared" si="101"/>
        <v>0.90071428531692133</v>
      </c>
      <c r="R1014">
        <f t="shared" si="102"/>
        <v>7.7619048811140567E-2</v>
      </c>
      <c r="S1014">
        <f t="shared" si="103"/>
        <v>3.2340134487671077E-2</v>
      </c>
      <c r="T1014">
        <f t="shared" si="104"/>
        <v>4.8510201731506611E-4</v>
      </c>
      <c r="U1014">
        <f t="shared" si="105"/>
        <v>160.00561952049813</v>
      </c>
    </row>
    <row r="1015" spans="1:21" x14ac:dyDescent="0.15">
      <c r="A1015" s="1">
        <v>45896</v>
      </c>
      <c r="B1015">
        <v>0.98000001907348633</v>
      </c>
      <c r="C1015">
        <v>0.99800002574920654</v>
      </c>
      <c r="D1015">
        <v>0.9649999737739563</v>
      </c>
      <c r="E1015">
        <v>0.96700000762939453</v>
      </c>
      <c r="F1015">
        <v>4333161</v>
      </c>
      <c r="G1015">
        <v>43331.609375</v>
      </c>
      <c r="H1015">
        <f t="shared" si="111"/>
        <v>1013</v>
      </c>
      <c r="I1015">
        <f>SUM($F$3:F1015)/H1015</f>
        <v>4339636.973130553</v>
      </c>
      <c r="N1015">
        <f t="shared" si="128"/>
        <v>0.99800002574920654</v>
      </c>
      <c r="O1015">
        <f t="shared" si="129"/>
        <v>0.8399999737739563</v>
      </c>
      <c r="P1015">
        <f t="shared" si="110"/>
        <v>0.97666666905085242</v>
      </c>
      <c r="Q1015">
        <f t="shared" si="101"/>
        <v>0.90926190359251824</v>
      </c>
      <c r="R1015">
        <f t="shared" si="102"/>
        <v>6.7404765458334182E-2</v>
      </c>
      <c r="S1015">
        <f t="shared" si="103"/>
        <v>3.4642856745492827E-2</v>
      </c>
      <c r="T1015">
        <f t="shared" si="104"/>
        <v>5.1964285118239243E-4</v>
      </c>
      <c r="U1015">
        <f t="shared" si="105"/>
        <v>129.71363948327539</v>
      </c>
    </row>
    <row r="1016" spans="1:21" x14ac:dyDescent="0.15">
      <c r="A1016" s="1">
        <v>45897</v>
      </c>
      <c r="B1016">
        <v>0.9649999737739563</v>
      </c>
      <c r="C1016">
        <v>0.98900002241134644</v>
      </c>
      <c r="D1016">
        <v>0.93900001049041748</v>
      </c>
      <c r="E1016">
        <v>0.98900002241134644</v>
      </c>
      <c r="F1016">
        <v>4283711</v>
      </c>
      <c r="G1016">
        <v>42837.109375</v>
      </c>
      <c r="H1016">
        <f t="shared" si="111"/>
        <v>1014</v>
      </c>
      <c r="I1016">
        <f>SUM($F$3:F1016)/H1016</f>
        <v>4339581.819310897</v>
      </c>
      <c r="N1016">
        <f t="shared" si="128"/>
        <v>0.99800002574920654</v>
      </c>
      <c r="O1016">
        <f t="shared" si="129"/>
        <v>0.8399999737739563</v>
      </c>
      <c r="P1016">
        <f t="shared" si="110"/>
        <v>0.97233335177103675</v>
      </c>
      <c r="Q1016">
        <f t="shared" si="101"/>
        <v>0.91752380984170101</v>
      </c>
      <c r="R1016">
        <f t="shared" si="102"/>
        <v>5.4809541929335737E-2</v>
      </c>
      <c r="S1016">
        <f t="shared" si="103"/>
        <v>3.4210885057643935E-2</v>
      </c>
      <c r="T1016">
        <f t="shared" si="104"/>
        <v>5.1316327586465899E-4</v>
      </c>
      <c r="U1016">
        <f t="shared" si="105"/>
        <v>106.80721810613575</v>
      </c>
    </row>
    <row r="1017" spans="1:21" x14ac:dyDescent="0.15">
      <c r="A1017" s="1">
        <v>45898</v>
      </c>
      <c r="B1017">
        <v>0.9869999885559082</v>
      </c>
      <c r="C1017">
        <v>1.0199999809265137</v>
      </c>
      <c r="D1017">
        <v>0.98299998044967651</v>
      </c>
      <c r="E1017">
        <v>1.0089999437332153</v>
      </c>
      <c r="F1017">
        <v>4079918</v>
      </c>
      <c r="G1017">
        <v>40799.1796875</v>
      </c>
      <c r="H1017">
        <f t="shared" si="111"/>
        <v>1015</v>
      </c>
      <c r="I1017">
        <f>SUM($F$3:F1017)/H1017</f>
        <v>4339325.9928879309</v>
      </c>
      <c r="N1017">
        <f>VLOOKUP(L53,A:C,3)</f>
        <v>0.99800002574920654</v>
      </c>
      <c r="O1017">
        <f>VLOOKUP(L53,A:D,4)</f>
        <v>0.9649999737739563</v>
      </c>
      <c r="P1017">
        <f t="shared" si="110"/>
        <v>1.0039999683698018</v>
      </c>
      <c r="Q1017">
        <f t="shared" si="101"/>
        <v>0.92823809385299683</v>
      </c>
      <c r="R1017">
        <f t="shared" si="102"/>
        <v>7.5761874516804939E-2</v>
      </c>
      <c r="S1017">
        <f t="shared" si="103"/>
        <v>3.5081630661374028E-2</v>
      </c>
      <c r="T1017">
        <f t="shared" si="104"/>
        <v>5.2622445992061043E-4</v>
      </c>
      <c r="U1017">
        <f t="shared" si="105"/>
        <v>143.9725445834176</v>
      </c>
    </row>
    <row r="1018" spans="1:21" x14ac:dyDescent="0.15">
      <c r="A1018" s="1">
        <v>45901</v>
      </c>
      <c r="B1018">
        <v>0.98000001907348633</v>
      </c>
      <c r="C1018">
        <v>0.99800002574920654</v>
      </c>
      <c r="D1018">
        <v>0.9649999737739563</v>
      </c>
      <c r="E1018">
        <v>0.96700000762939453</v>
      </c>
      <c r="F1018">
        <v>4333161</v>
      </c>
      <c r="G1018">
        <v>43331.609375</v>
      </c>
      <c r="H1018">
        <f t="shared" si="111"/>
        <v>1016</v>
      </c>
      <c r="I1018">
        <f>SUM($F$3:F1018)/H1018</f>
        <v>4339319.9249815457</v>
      </c>
      <c r="N1018">
        <f t="shared" ref="N1018:N1038" si="130">IF(A1018&lt;&gt;$K$53,MAX(N1017,VLOOKUP(A1018,A:C,3)),)</f>
        <v>0.99800002574920654</v>
      </c>
      <c r="O1018">
        <f t="shared" ref="O1018:O1038" si="131">IF(A1018&lt;&gt;$K$53,MIN(O1017,VLOOKUP(A1018,A:D,4)),)</f>
        <v>0.9649999737739563</v>
      </c>
      <c r="P1018">
        <f t="shared" si="110"/>
        <v>0.97666666905085242</v>
      </c>
      <c r="Q1018">
        <f t="shared" si="101"/>
        <v>0.93635714196023478</v>
      </c>
      <c r="R1018">
        <f t="shared" si="102"/>
        <v>4.0309527090617636E-2</v>
      </c>
      <c r="S1018">
        <f t="shared" si="103"/>
        <v>3.4360543805725681E-2</v>
      </c>
      <c r="T1018">
        <f t="shared" si="104"/>
        <v>5.1540815708588518E-4</v>
      </c>
      <c r="U1018">
        <f t="shared" si="105"/>
        <v>78.208942828005434</v>
      </c>
    </row>
    <row r="1019" spans="1:21" x14ac:dyDescent="0.15">
      <c r="A1019" s="1">
        <v>45902</v>
      </c>
      <c r="B1019">
        <v>0.9649999737739563</v>
      </c>
      <c r="C1019">
        <v>0.98900002241134644</v>
      </c>
      <c r="D1019">
        <v>0.93900001049041748</v>
      </c>
      <c r="E1019">
        <v>0.98900002241134644</v>
      </c>
      <c r="F1019">
        <v>4283711</v>
      </c>
      <c r="G1019">
        <v>42837.109375</v>
      </c>
      <c r="H1019">
        <f t="shared" si="111"/>
        <v>1017</v>
      </c>
      <c r="I1019">
        <f>SUM($F$3:F1019)/H1019</f>
        <v>4339265.2456059493</v>
      </c>
      <c r="N1019">
        <f t="shared" si="130"/>
        <v>0.99800002574920654</v>
      </c>
      <c r="O1019">
        <f t="shared" si="131"/>
        <v>0.93900001049041748</v>
      </c>
      <c r="P1019">
        <f t="shared" si="110"/>
        <v>0.97233335177103675</v>
      </c>
      <c r="Q1019">
        <f t="shared" si="101"/>
        <v>0.94371428518068201</v>
      </c>
      <c r="R1019">
        <f t="shared" si="102"/>
        <v>2.8619066590354736E-2</v>
      </c>
      <c r="S1019">
        <f t="shared" si="103"/>
        <v>3.2142859129678611E-2</v>
      </c>
      <c r="T1019">
        <f t="shared" si="104"/>
        <v>4.8214288694517916E-4</v>
      </c>
      <c r="U1019">
        <f t="shared" si="105"/>
        <v>59.358060370200576</v>
      </c>
    </row>
    <row r="1020" spans="1:21" x14ac:dyDescent="0.15">
      <c r="A1020" s="1">
        <v>45903</v>
      </c>
      <c r="B1020">
        <v>0.9869999885559082</v>
      </c>
      <c r="C1020">
        <v>1.0199999809265137</v>
      </c>
      <c r="D1020">
        <v>0.98299998044967651</v>
      </c>
      <c r="E1020">
        <v>1.0089999437332153</v>
      </c>
      <c r="F1020">
        <v>4079918</v>
      </c>
      <c r="G1020">
        <v>40799.1796875</v>
      </c>
      <c r="H1020">
        <f t="shared" si="111"/>
        <v>1018</v>
      </c>
      <c r="I1020">
        <f>SUM($F$3:F1020)/H1020</f>
        <v>4339010.4840680258</v>
      </c>
      <c r="N1020">
        <f t="shared" si="130"/>
        <v>1.0199999809265137</v>
      </c>
      <c r="O1020">
        <f t="shared" si="131"/>
        <v>0.93900001049041748</v>
      </c>
      <c r="P1020">
        <f t="shared" si="110"/>
        <v>1.0039999683698018</v>
      </c>
      <c r="Q1020">
        <f t="shared" si="101"/>
        <v>0.95209523467790513</v>
      </c>
      <c r="R1020">
        <f t="shared" si="102"/>
        <v>5.1904733691896632E-2</v>
      </c>
      <c r="S1020">
        <f t="shared" si="103"/>
        <v>3.1380952823729713E-2</v>
      </c>
      <c r="T1020">
        <f t="shared" si="104"/>
        <v>4.7071429235594567E-4</v>
      </c>
      <c r="U1020">
        <f t="shared" si="105"/>
        <v>110.26802146183232</v>
      </c>
    </row>
    <row r="1021" spans="1:21" x14ac:dyDescent="0.15">
      <c r="A1021" s="1">
        <v>45904</v>
      </c>
      <c r="B1021">
        <v>1.0099999904632568</v>
      </c>
      <c r="C1021">
        <v>1.0210000276565552</v>
      </c>
      <c r="D1021">
        <v>1.0060000419616699</v>
      </c>
      <c r="E1021">
        <v>1.0210000276565552</v>
      </c>
      <c r="F1021">
        <v>3938929</v>
      </c>
      <c r="G1021">
        <v>39389.2890625</v>
      </c>
      <c r="H1021">
        <f t="shared" si="111"/>
        <v>1019</v>
      </c>
      <c r="I1021">
        <f>SUM($F$3:F1021)/H1021</f>
        <v>4338617.8623957308</v>
      </c>
      <c r="N1021">
        <f t="shared" si="130"/>
        <v>1.0210000276565552</v>
      </c>
      <c r="O1021">
        <f t="shared" si="131"/>
        <v>0.93900001049041748</v>
      </c>
      <c r="P1021">
        <f t="shared" si="110"/>
        <v>1.0160000324249268</v>
      </c>
      <c r="Q1021">
        <f t="shared" si="101"/>
        <v>0.96090476143927805</v>
      </c>
      <c r="R1021">
        <f t="shared" si="102"/>
        <v>5.5095270985648703E-2</v>
      </c>
      <c r="S1021">
        <f t="shared" si="103"/>
        <v>3.0442179060306645E-2</v>
      </c>
      <c r="T1021">
        <f t="shared" si="104"/>
        <v>4.5663268590459967E-4</v>
      </c>
      <c r="U1021">
        <f t="shared" si="105"/>
        <v>120.65555683230106</v>
      </c>
    </row>
    <row r="1022" spans="1:21" x14ac:dyDescent="0.15">
      <c r="A1022" s="1">
        <v>45905</v>
      </c>
      <c r="B1022">
        <v>1.0210000276565552</v>
      </c>
      <c r="C1022">
        <v>1.0279999971389771</v>
      </c>
      <c r="D1022">
        <v>0.99199998378753662</v>
      </c>
      <c r="E1022">
        <v>1</v>
      </c>
      <c r="F1022">
        <v>9319904</v>
      </c>
      <c r="G1022">
        <v>93199.0390625</v>
      </c>
      <c r="H1022">
        <f t="shared" si="111"/>
        <v>1020</v>
      </c>
      <c r="I1022">
        <f>SUM($F$3:F1022)/H1022</f>
        <v>4343501.4762561275</v>
      </c>
      <c r="N1022">
        <f t="shared" si="130"/>
        <v>1.0279999971389771</v>
      </c>
      <c r="O1022">
        <f t="shared" si="131"/>
        <v>0.93900001049041748</v>
      </c>
      <c r="P1022">
        <f t="shared" si="110"/>
        <v>1.0066666603088379</v>
      </c>
      <c r="Q1022">
        <f t="shared" si="101"/>
        <v>0.96852380888802669</v>
      </c>
      <c r="R1022">
        <f t="shared" si="102"/>
        <v>3.8142851420811197E-2</v>
      </c>
      <c r="S1022">
        <f t="shared" si="103"/>
        <v>2.7183675036138381E-2</v>
      </c>
      <c r="T1022">
        <f t="shared" si="104"/>
        <v>4.0775512554207569E-4</v>
      </c>
      <c r="U1022">
        <f t="shared" si="105"/>
        <v>93.543524119049451</v>
      </c>
    </row>
    <row r="1023" spans="1:21" x14ac:dyDescent="0.15">
      <c r="A1023" s="1">
        <v>45908</v>
      </c>
      <c r="B1023">
        <v>1</v>
      </c>
      <c r="C1023">
        <v>1.0140000581741333</v>
      </c>
      <c r="D1023">
        <v>0.99299997091293335</v>
      </c>
      <c r="E1023">
        <v>1.0019999742507935</v>
      </c>
      <c r="F1023">
        <v>3076130</v>
      </c>
      <c r="G1023">
        <v>30761.30078125</v>
      </c>
      <c r="H1023">
        <f t="shared" si="111"/>
        <v>1021</v>
      </c>
      <c r="I1023">
        <f>SUM($F$3:F1023)/H1023</f>
        <v>4342260.1721657692</v>
      </c>
      <c r="N1023">
        <f t="shared" si="130"/>
        <v>1.0279999971389771</v>
      </c>
      <c r="O1023">
        <f t="shared" si="131"/>
        <v>0.93900001049041748</v>
      </c>
      <c r="P1023">
        <f t="shared" si="110"/>
        <v>1.0030000011126201</v>
      </c>
      <c r="Q1023">
        <f t="shared" si="101"/>
        <v>0.97454761891137986</v>
      </c>
      <c r="R1023">
        <f t="shared" si="102"/>
        <v>2.8452382201240245E-2</v>
      </c>
      <c r="S1023">
        <f t="shared" si="103"/>
        <v>2.4136050217816611E-2</v>
      </c>
      <c r="T1023">
        <f t="shared" si="104"/>
        <v>3.6204075326724914E-4</v>
      </c>
      <c r="U1023">
        <f t="shared" si="105"/>
        <v>78.588893500167458</v>
      </c>
    </row>
    <row r="1024" spans="1:21" x14ac:dyDescent="0.15">
      <c r="A1024" s="1">
        <v>45909</v>
      </c>
      <c r="B1024">
        <v>1</v>
      </c>
      <c r="C1024">
        <v>1.0140000581741333</v>
      </c>
      <c r="D1024">
        <v>0.95300000905990601</v>
      </c>
      <c r="E1024">
        <v>0.9660000205039978</v>
      </c>
      <c r="F1024">
        <v>4770245</v>
      </c>
      <c r="G1024">
        <v>47702.44921875</v>
      </c>
      <c r="H1024">
        <f t="shared" si="111"/>
        <v>1022</v>
      </c>
      <c r="I1024">
        <f>SUM($F$3:F1024)/H1024</f>
        <v>4342678.9440129651</v>
      </c>
      <c r="N1024">
        <f t="shared" si="130"/>
        <v>1.0279999971389771</v>
      </c>
      <c r="O1024">
        <f t="shared" si="131"/>
        <v>0.93900001049041748</v>
      </c>
      <c r="P1024">
        <f t="shared" si="110"/>
        <v>0.97766669591267907</v>
      </c>
      <c r="Q1024">
        <f t="shared" si="101"/>
        <v>0.97830952632994883</v>
      </c>
      <c r="R1024">
        <f t="shared" si="102"/>
        <v>-6.4283041726975743E-4</v>
      </c>
      <c r="S1024">
        <f t="shared" si="103"/>
        <v>2.030611524776537E-2</v>
      </c>
      <c r="T1024">
        <f t="shared" si="104"/>
        <v>3.0459172871648055E-4</v>
      </c>
      <c r="U1024">
        <f t="shared" si="105"/>
        <v>-2.110465769962242</v>
      </c>
    </row>
    <row r="1025" spans="1:21" x14ac:dyDescent="0.15">
      <c r="A1025" s="1">
        <v>45910</v>
      </c>
      <c r="B1025">
        <v>0.9660000205039978</v>
      </c>
      <c r="C1025">
        <v>1.0130000114440918</v>
      </c>
      <c r="D1025">
        <v>0.88899999856948853</v>
      </c>
      <c r="E1025">
        <v>1.0099999904632568</v>
      </c>
      <c r="F1025">
        <v>5397439</v>
      </c>
      <c r="G1025">
        <v>53974.390625</v>
      </c>
      <c r="H1025">
        <f t="shared" si="111"/>
        <v>1023</v>
      </c>
      <c r="I1025">
        <f>SUM($F$3:F1025)/H1025</f>
        <v>4343709.9900109973</v>
      </c>
      <c r="N1025">
        <f t="shared" si="130"/>
        <v>1.0279999971389771</v>
      </c>
      <c r="O1025">
        <f t="shared" si="131"/>
        <v>0.88899999856948853</v>
      </c>
      <c r="P1025">
        <f t="shared" si="110"/>
        <v>0.97066666682561242</v>
      </c>
      <c r="Q1025">
        <f t="shared" si="101"/>
        <v>0.98157143025171201</v>
      </c>
      <c r="R1025">
        <f t="shared" si="102"/>
        <v>-1.0904763426099584E-2</v>
      </c>
      <c r="S1025">
        <f t="shared" si="103"/>
        <v>1.7972782761061307E-2</v>
      </c>
      <c r="T1025">
        <f t="shared" si="104"/>
        <v>2.6959174141591961E-4</v>
      </c>
      <c r="U1025">
        <f t="shared" si="105"/>
        <v>-40.449174625405085</v>
      </c>
    </row>
    <row r="1026" spans="1:21" x14ac:dyDescent="0.15">
      <c r="A1026" s="1">
        <v>45911</v>
      </c>
      <c r="B1026">
        <v>1.0060000419616699</v>
      </c>
      <c r="C1026">
        <v>1.0199999809265137</v>
      </c>
      <c r="D1026">
        <v>1.003000020980835</v>
      </c>
      <c r="E1026">
        <v>1.0169999599456787</v>
      </c>
      <c r="F1026">
        <v>6179446</v>
      </c>
      <c r="G1026">
        <v>61794.4609375</v>
      </c>
      <c r="H1026">
        <f t="shared" si="111"/>
        <v>1024</v>
      </c>
      <c r="I1026">
        <f>SUM($F$3:F1026)/H1026</f>
        <v>4345502.700958252</v>
      </c>
      <c r="N1026">
        <f t="shared" si="130"/>
        <v>1.0279999971389771</v>
      </c>
      <c r="O1026">
        <f t="shared" si="131"/>
        <v>0.88899999856948853</v>
      </c>
      <c r="P1026">
        <f t="shared" si="110"/>
        <v>1.0133333206176758</v>
      </c>
      <c r="Q1026">
        <f t="shared" si="101"/>
        <v>0.98730952541033434</v>
      </c>
      <c r="R1026">
        <f t="shared" si="102"/>
        <v>2.6023795207341438E-2</v>
      </c>
      <c r="S1026">
        <f t="shared" si="103"/>
        <v>1.7591828391665516E-2</v>
      </c>
      <c r="T1026">
        <f t="shared" si="104"/>
        <v>2.6387742587498272E-4</v>
      </c>
      <c r="U1026">
        <f t="shared" si="105"/>
        <v>98.620771068423025</v>
      </c>
    </row>
    <row r="1027" spans="1:21" x14ac:dyDescent="0.15">
      <c r="A1027" s="1">
        <v>45912</v>
      </c>
      <c r="B1027">
        <v>1.0269999504089355</v>
      </c>
      <c r="C1027">
        <v>1.0399999618530273</v>
      </c>
      <c r="D1027">
        <v>1.0269999504089355</v>
      </c>
      <c r="E1027">
        <v>1.0290000438690186</v>
      </c>
      <c r="F1027">
        <v>3930962</v>
      </c>
      <c r="G1027">
        <v>39309.62109375</v>
      </c>
      <c r="H1027">
        <f t="shared" si="111"/>
        <v>1025</v>
      </c>
      <c r="I1027">
        <f>SUM($F$3:F1027)/H1027</f>
        <v>4345098.271006098</v>
      </c>
      <c r="N1027">
        <f t="shared" si="130"/>
        <v>1.0399999618530273</v>
      </c>
      <c r="O1027">
        <f t="shared" si="131"/>
        <v>0.88899999856948853</v>
      </c>
      <c r="P1027">
        <f t="shared" si="110"/>
        <v>1.0319999853769939</v>
      </c>
      <c r="Q1027">
        <f t="shared" si="101"/>
        <v>0.99311904822077068</v>
      </c>
      <c r="R1027">
        <f t="shared" si="102"/>
        <v>3.8880937156223205E-2</v>
      </c>
      <c r="S1027">
        <f t="shared" si="103"/>
        <v>1.8166657005037588E-2</v>
      </c>
      <c r="T1027">
        <f t="shared" si="104"/>
        <v>2.7249985507556379E-4</v>
      </c>
      <c r="U1027">
        <f t="shared" si="105"/>
        <v>142.6824140711619</v>
      </c>
    </row>
    <row r="1028" spans="1:21" x14ac:dyDescent="0.15">
      <c r="A1028" s="1">
        <v>45915</v>
      </c>
      <c r="B1028">
        <v>1.0269999504089355</v>
      </c>
      <c r="C1028">
        <v>1.0470000505447388</v>
      </c>
      <c r="D1028">
        <v>1.0169999599456787</v>
      </c>
      <c r="E1028">
        <v>1.0379999876022339</v>
      </c>
      <c r="F1028">
        <v>4771233</v>
      </c>
      <c r="G1028">
        <v>47712.328125</v>
      </c>
      <c r="H1028">
        <f t="shared" si="111"/>
        <v>1026</v>
      </c>
      <c r="I1028">
        <f>SUM($F$3:F1028)/H1028</f>
        <v>4345513.6069992688</v>
      </c>
      <c r="N1028">
        <f t="shared" si="130"/>
        <v>1.0470000505447388</v>
      </c>
      <c r="O1028">
        <f t="shared" si="131"/>
        <v>0.88899999856948853</v>
      </c>
      <c r="P1028">
        <f t="shared" si="110"/>
        <v>1.033999999364217</v>
      </c>
      <c r="Q1028">
        <f t="shared" si="101"/>
        <v>0.99709523859478189</v>
      </c>
      <c r="R1028">
        <f t="shared" si="102"/>
        <v>3.6904760769435163E-2</v>
      </c>
      <c r="S1028">
        <f t="shared" si="103"/>
        <v>1.9462575312374386E-2</v>
      </c>
      <c r="T1028">
        <f t="shared" si="104"/>
        <v>2.9193862968561577E-4</v>
      </c>
      <c r="U1028">
        <f t="shared" si="105"/>
        <v>126.41273547518304</v>
      </c>
    </row>
    <row r="1029" spans="1:21" x14ac:dyDescent="0.15">
      <c r="A1029" s="1">
        <v>45916</v>
      </c>
      <c r="B1029">
        <v>1.0369999408721924</v>
      </c>
      <c r="C1029">
        <v>1.0429999828338623</v>
      </c>
      <c r="D1029">
        <v>1.0269999504089355</v>
      </c>
      <c r="E1029">
        <v>1.0399999618530273</v>
      </c>
      <c r="F1029">
        <v>2435753</v>
      </c>
      <c r="G1029">
        <v>24357.529296875</v>
      </c>
      <c r="H1029">
        <f t="shared" si="111"/>
        <v>1027</v>
      </c>
      <c r="I1029">
        <f>SUM($F$3:F1029)/H1029</f>
        <v>4343654.0543147521</v>
      </c>
      <c r="N1029">
        <f t="shared" si="130"/>
        <v>1.0470000505447388</v>
      </c>
      <c r="O1029">
        <f t="shared" si="131"/>
        <v>0.88899999856948853</v>
      </c>
      <c r="P1029">
        <f t="shared" si="110"/>
        <v>1.0366666316986084</v>
      </c>
      <c r="Q1029">
        <f t="shared" si="101"/>
        <v>1.0013809502124786</v>
      </c>
      <c r="R1029">
        <f t="shared" si="102"/>
        <v>3.5285681486129761E-2</v>
      </c>
      <c r="S1029">
        <f t="shared" si="103"/>
        <v>1.9605430818739389E-2</v>
      </c>
      <c r="T1029">
        <f t="shared" si="104"/>
        <v>2.9408146228109081E-4</v>
      </c>
      <c r="U1029">
        <f t="shared" si="105"/>
        <v>119.98607872944666</v>
      </c>
    </row>
    <row r="1030" spans="1:21" x14ac:dyDescent="0.15">
      <c r="A1030" s="1">
        <v>45917</v>
      </c>
      <c r="B1030">
        <v>1.0399999618530273</v>
      </c>
      <c r="C1030">
        <v>1.0540000200271606</v>
      </c>
      <c r="D1030">
        <v>1.0349999666213989</v>
      </c>
      <c r="E1030">
        <v>1.0509999990463257</v>
      </c>
      <c r="F1030">
        <v>5736148</v>
      </c>
      <c r="G1030">
        <v>57361.48046875</v>
      </c>
      <c r="H1030">
        <f t="shared" si="111"/>
        <v>1028</v>
      </c>
      <c r="I1030">
        <f>SUM($F$3:F1030)/H1030</f>
        <v>4345008.6204097765</v>
      </c>
      <c r="N1030">
        <f t="shared" si="130"/>
        <v>1.0540000200271606</v>
      </c>
      <c r="O1030">
        <f t="shared" si="131"/>
        <v>0.88899999856948853</v>
      </c>
      <c r="P1030">
        <f t="shared" si="110"/>
        <v>1.0466666618982952</v>
      </c>
      <c r="Q1030">
        <f t="shared" si="101"/>
        <v>1.0066904723644257</v>
      </c>
      <c r="R1030">
        <f t="shared" si="102"/>
        <v>3.9976189533869499E-2</v>
      </c>
      <c r="S1030">
        <f t="shared" si="103"/>
        <v>1.978911388488044E-2</v>
      </c>
      <c r="T1030">
        <f t="shared" si="104"/>
        <v>2.9683670827320661E-4</v>
      </c>
      <c r="U1030">
        <f t="shared" si="105"/>
        <v>134.67400904161647</v>
      </c>
    </row>
    <row r="1031" spans="1:21" x14ac:dyDescent="0.15">
      <c r="A1031" s="1">
        <v>45918</v>
      </c>
      <c r="B1031">
        <v>1.0509999990463257</v>
      </c>
      <c r="C1031">
        <v>1.0590000152587891</v>
      </c>
      <c r="D1031">
        <v>1.0290000438690186</v>
      </c>
      <c r="E1031">
        <v>1.0420000553131104</v>
      </c>
      <c r="F1031">
        <v>6981115</v>
      </c>
      <c r="G1031">
        <v>69811.1484375</v>
      </c>
      <c r="H1031">
        <f t="shared" si="111"/>
        <v>1029</v>
      </c>
      <c r="I1031">
        <f>SUM($F$3:F1031)/H1031</f>
        <v>4347570.4341897471</v>
      </c>
      <c r="N1031">
        <f t="shared" si="130"/>
        <v>1.0590000152587891</v>
      </c>
      <c r="O1031">
        <f t="shared" si="131"/>
        <v>0.88899999856948853</v>
      </c>
      <c r="P1031">
        <f t="shared" si="110"/>
        <v>1.0433333714803059</v>
      </c>
      <c r="Q1031">
        <f t="shared" si="101"/>
        <v>1.0095000011580331</v>
      </c>
      <c r="R1031">
        <f t="shared" si="102"/>
        <v>3.3833370322272849E-2</v>
      </c>
      <c r="S1031">
        <f t="shared" si="103"/>
        <v>2.2214284964970181E-2</v>
      </c>
      <c r="T1031">
        <f t="shared" si="104"/>
        <v>3.332142744745527E-4</v>
      </c>
      <c r="U1031">
        <f t="shared" si="105"/>
        <v>101.53637738246617</v>
      </c>
    </row>
    <row r="1032" spans="1:21" x14ac:dyDescent="0.15">
      <c r="A1032" s="1">
        <v>45919</v>
      </c>
      <c r="B1032">
        <v>1.0420000553131104</v>
      </c>
      <c r="C1032">
        <v>1.0520000457763672</v>
      </c>
      <c r="D1032">
        <v>1.0410000085830688</v>
      </c>
      <c r="E1032">
        <v>1.0449999570846558</v>
      </c>
      <c r="F1032">
        <v>4890281</v>
      </c>
      <c r="G1032">
        <v>48902.80859375</v>
      </c>
      <c r="H1032">
        <f t="shared" si="111"/>
        <v>1030</v>
      </c>
      <c r="I1032">
        <f>SUM($F$3:F1032)/H1032</f>
        <v>4348097.3376516989</v>
      </c>
      <c r="N1032">
        <f t="shared" si="130"/>
        <v>1.0590000152587891</v>
      </c>
      <c r="O1032">
        <f t="shared" si="131"/>
        <v>0.88899999856948853</v>
      </c>
      <c r="P1032">
        <f t="shared" si="110"/>
        <v>1.0460000038146973</v>
      </c>
      <c r="Q1032">
        <f t="shared" si="101"/>
        <v>1.0144523822125935</v>
      </c>
      <c r="R1032">
        <f t="shared" si="102"/>
        <v>3.1547621602103781E-2</v>
      </c>
      <c r="S1032">
        <f t="shared" si="103"/>
        <v>2.1928572938555761E-2</v>
      </c>
      <c r="T1032">
        <f t="shared" si="104"/>
        <v>3.2892859407833642E-4</v>
      </c>
      <c r="U1032">
        <f t="shared" si="105"/>
        <v>95.910243651819812</v>
      </c>
    </row>
    <row r="1033" spans="1:21" x14ac:dyDescent="0.15">
      <c r="A1033" s="1">
        <v>45922</v>
      </c>
      <c r="B1033">
        <v>1.0460000038146973</v>
      </c>
      <c r="C1033">
        <v>1.0520000457763672</v>
      </c>
      <c r="D1033">
        <v>1.0410000085830688</v>
      </c>
      <c r="E1033">
        <v>1.0509999990463257</v>
      </c>
      <c r="F1033">
        <v>2773222</v>
      </c>
      <c r="G1033">
        <v>27732.220703125</v>
      </c>
      <c r="H1033">
        <f t="shared" si="111"/>
        <v>1031</v>
      </c>
      <c r="I1033">
        <f>SUM($F$3:F1033)/H1033</f>
        <v>4346569.8155007279</v>
      </c>
      <c r="N1033">
        <f t="shared" si="130"/>
        <v>1.0590000152587891</v>
      </c>
      <c r="O1033">
        <f t="shared" si="131"/>
        <v>0.88899999856948853</v>
      </c>
      <c r="P1033">
        <f t="shared" si="110"/>
        <v>1.0480000178019206</v>
      </c>
      <c r="Q1033">
        <f t="shared" si="101"/>
        <v>1.0198571440719422</v>
      </c>
      <c r="R1033">
        <f t="shared" si="102"/>
        <v>2.8142873729978479E-2</v>
      </c>
      <c r="S1033">
        <f t="shared" si="103"/>
        <v>2.109523756163461E-2</v>
      </c>
      <c r="T1033">
        <f t="shared" si="104"/>
        <v>3.1642856342451912E-4</v>
      </c>
      <c r="U1033">
        <f t="shared" si="105"/>
        <v>88.939106588244783</v>
      </c>
    </row>
    <row r="1034" spans="1:21" x14ac:dyDescent="0.15">
      <c r="A1034" s="1">
        <v>45923</v>
      </c>
      <c r="B1034">
        <v>1.0520000457763672</v>
      </c>
      <c r="C1034">
        <v>1.1510000228881836</v>
      </c>
      <c r="D1034">
        <v>1.0329999923706055</v>
      </c>
      <c r="E1034">
        <v>1.0529999732971191</v>
      </c>
      <c r="F1034">
        <v>4148152</v>
      </c>
      <c r="G1034">
        <v>41481.51953125</v>
      </c>
      <c r="H1034">
        <f t="shared" si="111"/>
        <v>1032</v>
      </c>
      <c r="I1034">
        <f>SUM($F$3:F1034)/H1034</f>
        <v>4346377.5501756296</v>
      </c>
      <c r="N1034">
        <f t="shared" si="130"/>
        <v>1.1510000228881836</v>
      </c>
      <c r="O1034">
        <f t="shared" si="131"/>
        <v>0.88899999856948853</v>
      </c>
      <c r="P1034">
        <f t="shared" si="110"/>
        <v>1.0789999961853027</v>
      </c>
      <c r="Q1034">
        <f t="shared" si="101"/>
        <v>1.0252142889159066</v>
      </c>
      <c r="R1034">
        <f t="shared" si="102"/>
        <v>5.3785707269396132E-2</v>
      </c>
      <c r="S1034">
        <f t="shared" si="103"/>
        <v>2.3421765184726846E-2</v>
      </c>
      <c r="T1034">
        <f t="shared" si="104"/>
        <v>3.5132647777090265E-4</v>
      </c>
      <c r="U1034">
        <f t="shared" si="105"/>
        <v>153.09323570103757</v>
      </c>
    </row>
    <row r="1035" spans="1:21" x14ac:dyDescent="0.15">
      <c r="A1035" s="1">
        <v>45924</v>
      </c>
      <c r="B1035">
        <v>1.0490000247955322</v>
      </c>
      <c r="C1035">
        <v>1.0690000057220459</v>
      </c>
      <c r="D1035">
        <v>1.0010000467300415</v>
      </c>
      <c r="E1035">
        <v>1.0679999589920044</v>
      </c>
      <c r="F1035">
        <v>1863032</v>
      </c>
      <c r="G1035">
        <v>18630.3203125</v>
      </c>
      <c r="H1035">
        <f t="shared" si="111"/>
        <v>1033</v>
      </c>
      <c r="I1035">
        <f>SUM($F$3:F1035)/H1035</f>
        <v>4343973.5370583255</v>
      </c>
      <c r="N1035">
        <f t="shared" si="130"/>
        <v>1.1510000228881836</v>
      </c>
      <c r="O1035">
        <f t="shared" si="131"/>
        <v>0.88899999856948853</v>
      </c>
      <c r="P1035">
        <f t="shared" si="110"/>
        <v>1.0460000038146973</v>
      </c>
      <c r="Q1035">
        <f t="shared" si="101"/>
        <v>1.0273571440151759</v>
      </c>
      <c r="R1035">
        <f t="shared" si="102"/>
        <v>1.8642859799521405E-2</v>
      </c>
      <c r="S1035">
        <f t="shared" si="103"/>
        <v>2.3636053614064973E-2</v>
      </c>
      <c r="T1035">
        <f t="shared" si="104"/>
        <v>3.5454080421097459E-4</v>
      </c>
      <c r="U1035">
        <f t="shared" si="105"/>
        <v>52.583114772954886</v>
      </c>
    </row>
    <row r="1036" spans="1:21" x14ac:dyDescent="0.15">
      <c r="A1036" s="1">
        <v>45925</v>
      </c>
      <c r="B1036">
        <v>1.0670000314712524</v>
      </c>
      <c r="C1036">
        <v>1.0880000591278076</v>
      </c>
      <c r="D1036">
        <v>1.0640000104904175</v>
      </c>
      <c r="E1036">
        <v>1.0829999446868896</v>
      </c>
      <c r="F1036">
        <v>3748111</v>
      </c>
      <c r="G1036">
        <v>37481.109375</v>
      </c>
      <c r="H1036">
        <f t="shared" si="111"/>
        <v>1034</v>
      </c>
      <c r="I1036">
        <f>SUM($F$3:F1036)/H1036</f>
        <v>4343397.2676801253</v>
      </c>
      <c r="N1036">
        <f t="shared" si="130"/>
        <v>1.1510000228881836</v>
      </c>
      <c r="O1036">
        <f t="shared" si="131"/>
        <v>0.88899999856948853</v>
      </c>
      <c r="P1036">
        <f t="shared" si="110"/>
        <v>1.0783333381017048</v>
      </c>
      <c r="Q1036">
        <f t="shared" si="101"/>
        <v>1.0324761924289523</v>
      </c>
      <c r="R1036">
        <f t="shared" si="102"/>
        <v>4.5857145672752564E-2</v>
      </c>
      <c r="S1036">
        <f t="shared" si="103"/>
        <v>2.3673470328454207E-2</v>
      </c>
      <c r="T1036">
        <f t="shared" si="104"/>
        <v>3.5510205492681309E-4</v>
      </c>
      <c r="U1036">
        <f t="shared" si="105"/>
        <v>129.13793383201843</v>
      </c>
    </row>
    <row r="1037" spans="1:21" x14ac:dyDescent="0.15">
      <c r="A1037" s="1">
        <v>45926</v>
      </c>
      <c r="B1037">
        <v>1.0800000429153442</v>
      </c>
      <c r="C1037">
        <v>1.0839999914169312</v>
      </c>
      <c r="D1037">
        <v>1.062999963760376</v>
      </c>
      <c r="E1037">
        <v>1.062999963760376</v>
      </c>
      <c r="F1037">
        <v>2586660</v>
      </c>
      <c r="G1037">
        <v>25866.599609375</v>
      </c>
      <c r="H1037">
        <f t="shared" si="111"/>
        <v>1035</v>
      </c>
      <c r="I1037">
        <f>SUM($F$3:F1037)/H1037</f>
        <v>4341699.9369867146</v>
      </c>
      <c r="N1037">
        <f t="shared" si="130"/>
        <v>1.1510000228881836</v>
      </c>
      <c r="O1037">
        <f t="shared" si="131"/>
        <v>0.88899999856948853</v>
      </c>
      <c r="P1037">
        <f t="shared" si="110"/>
        <v>1.0699999729792278</v>
      </c>
      <c r="Q1037">
        <f t="shared" ref="Q1037:Q1038" si="132">SUM(P1024:P1037)/14</f>
        <v>1.0372619047051386</v>
      </c>
      <c r="R1037">
        <f t="shared" ref="R1037:R1038" si="133">P1037-Q1037</f>
        <v>3.2738068274089205E-2</v>
      </c>
      <c r="S1037">
        <f t="shared" ref="S1037:S1038" si="134">AVEDEV(P1024:P1037)</f>
        <v>2.2748304062149134E-2</v>
      </c>
      <c r="T1037">
        <f t="shared" ref="T1037:T1038" si="135">0.015*S1037</f>
        <v>3.4122456093223696E-4</v>
      </c>
      <c r="U1037">
        <f t="shared" ref="U1037:U1038" si="136">R1037/T1037</f>
        <v>95.942883433266658</v>
      </c>
    </row>
    <row r="1038" spans="1:21" x14ac:dyDescent="0.15">
      <c r="A1038" s="1">
        <v>45929</v>
      </c>
      <c r="B1038">
        <v>1.062999963760376</v>
      </c>
      <c r="C1038">
        <v>1.0889999866485596</v>
      </c>
      <c r="D1038">
        <v>1.0590000152587891</v>
      </c>
      <c r="E1038">
        <v>1.0889999866485596</v>
      </c>
      <c r="F1038">
        <v>6479694</v>
      </c>
      <c r="G1038">
        <v>64796.94140625</v>
      </c>
      <c r="H1038">
        <f t="shared" si="111"/>
        <v>1036</v>
      </c>
      <c r="I1038">
        <f>SUM($F$3:F1038)/H1038</f>
        <v>4343763.6378197391</v>
      </c>
      <c r="N1038">
        <f t="shared" si="130"/>
        <v>1.1510000228881836</v>
      </c>
      <c r="O1038">
        <f t="shared" si="131"/>
        <v>0.88899999856948853</v>
      </c>
      <c r="P1038">
        <f t="shared" si="110"/>
        <v>1.0789999961853027</v>
      </c>
      <c r="Q1038">
        <f t="shared" si="132"/>
        <v>1.0444999975817544</v>
      </c>
      <c r="R1038">
        <f t="shared" si="133"/>
        <v>3.4499998603548354E-2</v>
      </c>
      <c r="S1038">
        <f t="shared" si="134"/>
        <v>1.9571430018159013E-2</v>
      </c>
      <c r="T1038">
        <f t="shared" si="135"/>
        <v>2.935714502723852E-4</v>
      </c>
      <c r="U1038">
        <f t="shared" si="136"/>
        <v>117.51823473140227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2025-09-30T02:37:33Z</dcterms:modified>
</cp:coreProperties>
</file>