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731" i="1" l="1"/>
  <c r="T731" i="1"/>
  <c r="S731" i="1"/>
  <c r="R731" i="1"/>
  <c r="Q731" i="1"/>
  <c r="P731" i="1"/>
  <c r="I731" i="1"/>
  <c r="H731" i="1"/>
  <c r="O731" i="1"/>
  <c r="N731" i="1"/>
  <c r="U730" i="1" l="1"/>
  <c r="T730" i="1"/>
  <c r="S730" i="1"/>
  <c r="R730" i="1"/>
  <c r="Q730" i="1"/>
  <c r="P730" i="1"/>
  <c r="I730" i="1"/>
  <c r="H730" i="1"/>
  <c r="U729" i="1"/>
  <c r="T729" i="1"/>
  <c r="S729" i="1"/>
  <c r="R729" i="1"/>
  <c r="Q729" i="1"/>
  <c r="P729" i="1"/>
  <c r="I729" i="1"/>
  <c r="H729" i="1"/>
  <c r="U728" i="1"/>
  <c r="T728" i="1"/>
  <c r="S728" i="1"/>
  <c r="R728" i="1"/>
  <c r="Q728" i="1"/>
  <c r="P728" i="1"/>
  <c r="I728" i="1"/>
  <c r="H728" i="1"/>
  <c r="U727" i="1"/>
  <c r="T727" i="1"/>
  <c r="S727" i="1"/>
  <c r="R727" i="1"/>
  <c r="Q727" i="1"/>
  <c r="P727" i="1"/>
  <c r="I727" i="1"/>
  <c r="H727" i="1"/>
  <c r="U726" i="1"/>
  <c r="T726" i="1"/>
  <c r="S726" i="1"/>
  <c r="R726" i="1"/>
  <c r="Q726" i="1"/>
  <c r="P726" i="1"/>
  <c r="I726" i="1"/>
  <c r="H726" i="1"/>
  <c r="U725" i="1"/>
  <c r="T725" i="1"/>
  <c r="S725" i="1"/>
  <c r="R725" i="1"/>
  <c r="Q725" i="1"/>
  <c r="P725" i="1"/>
  <c r="I725" i="1"/>
  <c r="H725" i="1"/>
  <c r="U724" i="1"/>
  <c r="T724" i="1"/>
  <c r="S724" i="1"/>
  <c r="R724" i="1"/>
  <c r="Q724" i="1"/>
  <c r="P724" i="1"/>
  <c r="I724" i="1"/>
  <c r="H724" i="1"/>
  <c r="U723" i="1"/>
  <c r="T723" i="1"/>
  <c r="S723" i="1"/>
  <c r="R723" i="1"/>
  <c r="Q723" i="1"/>
  <c r="P723" i="1"/>
  <c r="I723" i="1"/>
  <c r="H723" i="1"/>
  <c r="U722" i="1"/>
  <c r="T722" i="1"/>
  <c r="S722" i="1"/>
  <c r="R722" i="1"/>
  <c r="Q722" i="1"/>
  <c r="P722" i="1"/>
  <c r="I722" i="1"/>
  <c r="H722" i="1"/>
  <c r="U721" i="1"/>
  <c r="T721" i="1"/>
  <c r="S721" i="1"/>
  <c r="R721" i="1"/>
  <c r="Q721" i="1"/>
  <c r="P721" i="1"/>
  <c r="I721" i="1"/>
  <c r="H721" i="1"/>
  <c r="U720" i="1"/>
  <c r="T720" i="1"/>
  <c r="S720" i="1"/>
  <c r="R720" i="1"/>
  <c r="Q720" i="1"/>
  <c r="P720" i="1"/>
  <c r="I720" i="1"/>
  <c r="H720" i="1"/>
  <c r="U719" i="1"/>
  <c r="T719" i="1"/>
  <c r="S719" i="1"/>
  <c r="R719" i="1"/>
  <c r="Q719" i="1"/>
  <c r="P719" i="1"/>
  <c r="I719" i="1"/>
  <c r="H719" i="1"/>
  <c r="U718" i="1"/>
  <c r="T718" i="1"/>
  <c r="S718" i="1"/>
  <c r="R718" i="1"/>
  <c r="Q718" i="1"/>
  <c r="P718" i="1"/>
  <c r="I718" i="1"/>
  <c r="H718" i="1"/>
  <c r="U717" i="1"/>
  <c r="T717" i="1"/>
  <c r="S717" i="1"/>
  <c r="R717" i="1"/>
  <c r="Q717" i="1"/>
  <c r="P717" i="1"/>
  <c r="I717" i="1"/>
  <c r="H717" i="1"/>
  <c r="U716" i="1"/>
  <c r="T716" i="1"/>
  <c r="S716" i="1"/>
  <c r="R716" i="1"/>
  <c r="Q716" i="1"/>
  <c r="P716" i="1"/>
  <c r="I716" i="1"/>
  <c r="H716" i="1"/>
  <c r="U715" i="1"/>
  <c r="T715" i="1"/>
  <c r="S715" i="1"/>
  <c r="R715" i="1"/>
  <c r="Q715" i="1"/>
  <c r="P715" i="1"/>
  <c r="I715" i="1"/>
  <c r="H715" i="1"/>
  <c r="U714" i="1"/>
  <c r="T714" i="1"/>
  <c r="S714" i="1"/>
  <c r="R714" i="1"/>
  <c r="Q714" i="1"/>
  <c r="P714" i="1"/>
  <c r="I714" i="1"/>
  <c r="H714" i="1"/>
  <c r="U713" i="1"/>
  <c r="T713" i="1"/>
  <c r="S713" i="1"/>
  <c r="R713" i="1"/>
  <c r="Q713" i="1"/>
  <c r="P713" i="1"/>
  <c r="I713" i="1"/>
  <c r="H713" i="1"/>
  <c r="O712" i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N712" i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U712" i="1" l="1"/>
  <c r="T712" i="1"/>
  <c r="S712" i="1"/>
  <c r="R712" i="1"/>
  <c r="Q712" i="1"/>
  <c r="P712" i="1"/>
  <c r="I712" i="1"/>
  <c r="H712" i="1"/>
  <c r="U711" i="1" l="1"/>
  <c r="T711" i="1"/>
  <c r="S711" i="1"/>
  <c r="R711" i="1"/>
  <c r="Q711" i="1"/>
  <c r="P711" i="1"/>
  <c r="I711" i="1"/>
  <c r="H711" i="1"/>
  <c r="U710" i="1"/>
  <c r="T710" i="1"/>
  <c r="S710" i="1"/>
  <c r="R710" i="1"/>
  <c r="Q710" i="1"/>
  <c r="P710" i="1"/>
  <c r="I710" i="1"/>
  <c r="H710" i="1"/>
  <c r="U709" i="1"/>
  <c r="T709" i="1"/>
  <c r="S709" i="1"/>
  <c r="R709" i="1"/>
  <c r="Q709" i="1"/>
  <c r="P709" i="1"/>
  <c r="I709" i="1"/>
  <c r="H709" i="1"/>
  <c r="U708" i="1"/>
  <c r="T708" i="1"/>
  <c r="S708" i="1"/>
  <c r="R708" i="1"/>
  <c r="Q708" i="1"/>
  <c r="P708" i="1"/>
  <c r="I708" i="1"/>
  <c r="H708" i="1"/>
  <c r="U707" i="1"/>
  <c r="T707" i="1"/>
  <c r="S707" i="1"/>
  <c r="R707" i="1"/>
  <c r="Q707" i="1"/>
  <c r="P707" i="1"/>
  <c r="I707" i="1"/>
  <c r="H707" i="1"/>
  <c r="U706" i="1"/>
  <c r="T706" i="1"/>
  <c r="S706" i="1"/>
  <c r="R706" i="1"/>
  <c r="Q706" i="1"/>
  <c r="P706" i="1"/>
  <c r="I706" i="1"/>
  <c r="H706" i="1"/>
  <c r="U705" i="1"/>
  <c r="T705" i="1"/>
  <c r="S705" i="1"/>
  <c r="R705" i="1"/>
  <c r="Q705" i="1"/>
  <c r="P705" i="1"/>
  <c r="I705" i="1"/>
  <c r="H705" i="1"/>
  <c r="U704" i="1"/>
  <c r="T704" i="1"/>
  <c r="S704" i="1"/>
  <c r="R704" i="1"/>
  <c r="Q704" i="1"/>
  <c r="P704" i="1"/>
  <c r="I704" i="1"/>
  <c r="H704" i="1"/>
  <c r="U703" i="1"/>
  <c r="T703" i="1"/>
  <c r="S703" i="1"/>
  <c r="R703" i="1"/>
  <c r="Q703" i="1"/>
  <c r="P703" i="1"/>
  <c r="I703" i="1"/>
  <c r="H703" i="1"/>
  <c r="U702" i="1"/>
  <c r="T702" i="1"/>
  <c r="S702" i="1"/>
  <c r="R702" i="1"/>
  <c r="Q702" i="1"/>
  <c r="P702" i="1"/>
  <c r="I702" i="1"/>
  <c r="H702" i="1"/>
  <c r="U701" i="1"/>
  <c r="T701" i="1"/>
  <c r="S701" i="1"/>
  <c r="R701" i="1"/>
  <c r="Q701" i="1"/>
  <c r="P701" i="1"/>
  <c r="I701" i="1"/>
  <c r="H701" i="1"/>
  <c r="U700" i="1"/>
  <c r="T700" i="1"/>
  <c r="S700" i="1"/>
  <c r="R700" i="1"/>
  <c r="Q700" i="1"/>
  <c r="P700" i="1"/>
  <c r="I700" i="1"/>
  <c r="H700" i="1"/>
  <c r="U699" i="1"/>
  <c r="T699" i="1"/>
  <c r="S699" i="1"/>
  <c r="R699" i="1"/>
  <c r="Q699" i="1"/>
  <c r="P699" i="1"/>
  <c r="I699" i="1"/>
  <c r="H699" i="1"/>
  <c r="U698" i="1"/>
  <c r="T698" i="1"/>
  <c r="S698" i="1"/>
  <c r="R698" i="1"/>
  <c r="Q698" i="1"/>
  <c r="P698" i="1"/>
  <c r="I698" i="1"/>
  <c r="H698" i="1"/>
  <c r="U697" i="1"/>
  <c r="T697" i="1"/>
  <c r="S697" i="1"/>
  <c r="R697" i="1"/>
  <c r="Q697" i="1"/>
  <c r="P697" i="1"/>
  <c r="I697" i="1"/>
  <c r="H697" i="1"/>
  <c r="U696" i="1"/>
  <c r="T696" i="1"/>
  <c r="S696" i="1"/>
  <c r="R696" i="1"/>
  <c r="Q696" i="1"/>
  <c r="P696" i="1"/>
  <c r="I696" i="1"/>
  <c r="H696" i="1"/>
  <c r="U695" i="1"/>
  <c r="T695" i="1"/>
  <c r="S695" i="1"/>
  <c r="R695" i="1"/>
  <c r="Q695" i="1"/>
  <c r="P695" i="1"/>
  <c r="I695" i="1"/>
  <c r="H695" i="1"/>
  <c r="U694" i="1"/>
  <c r="T694" i="1"/>
  <c r="S694" i="1"/>
  <c r="R694" i="1"/>
  <c r="Q694" i="1"/>
  <c r="P694" i="1"/>
  <c r="I694" i="1"/>
  <c r="H694" i="1"/>
  <c r="U693" i="1"/>
  <c r="T693" i="1"/>
  <c r="S693" i="1"/>
  <c r="R693" i="1"/>
  <c r="Q693" i="1"/>
  <c r="P693" i="1"/>
  <c r="I693" i="1"/>
  <c r="H693" i="1"/>
  <c r="O692" i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N692" i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U692" i="1" l="1"/>
  <c r="T692" i="1"/>
  <c r="S692" i="1"/>
  <c r="R692" i="1"/>
  <c r="Q692" i="1"/>
  <c r="P692" i="1"/>
  <c r="I692" i="1"/>
  <c r="H692" i="1"/>
  <c r="U691" i="1" l="1"/>
  <c r="T691" i="1"/>
  <c r="S691" i="1"/>
  <c r="R691" i="1"/>
  <c r="Q691" i="1"/>
  <c r="P691" i="1"/>
  <c r="I691" i="1"/>
  <c r="H691" i="1"/>
  <c r="U690" i="1"/>
  <c r="T690" i="1"/>
  <c r="S690" i="1"/>
  <c r="R690" i="1"/>
  <c r="Q690" i="1"/>
  <c r="P690" i="1"/>
  <c r="I690" i="1"/>
  <c r="H690" i="1"/>
  <c r="U689" i="1"/>
  <c r="T689" i="1"/>
  <c r="S689" i="1"/>
  <c r="R689" i="1"/>
  <c r="Q689" i="1"/>
  <c r="P689" i="1"/>
  <c r="I689" i="1"/>
  <c r="H689" i="1"/>
  <c r="U688" i="1"/>
  <c r="T688" i="1"/>
  <c r="S688" i="1"/>
  <c r="R688" i="1"/>
  <c r="Q688" i="1"/>
  <c r="P688" i="1"/>
  <c r="I688" i="1"/>
  <c r="H688" i="1"/>
  <c r="U687" i="1"/>
  <c r="T687" i="1"/>
  <c r="S687" i="1"/>
  <c r="R687" i="1"/>
  <c r="Q687" i="1"/>
  <c r="P687" i="1"/>
  <c r="I687" i="1"/>
  <c r="H687" i="1"/>
  <c r="U686" i="1"/>
  <c r="T686" i="1"/>
  <c r="S686" i="1"/>
  <c r="R686" i="1"/>
  <c r="Q686" i="1"/>
  <c r="P686" i="1"/>
  <c r="I686" i="1"/>
  <c r="H686" i="1"/>
  <c r="U685" i="1"/>
  <c r="T685" i="1"/>
  <c r="S685" i="1"/>
  <c r="R685" i="1"/>
  <c r="Q685" i="1"/>
  <c r="P685" i="1"/>
  <c r="I685" i="1"/>
  <c r="H685" i="1"/>
  <c r="U684" i="1"/>
  <c r="T684" i="1"/>
  <c r="S684" i="1"/>
  <c r="R684" i="1"/>
  <c r="Q684" i="1"/>
  <c r="P684" i="1"/>
  <c r="I684" i="1"/>
  <c r="H684" i="1"/>
  <c r="U683" i="1"/>
  <c r="T683" i="1"/>
  <c r="S683" i="1"/>
  <c r="R683" i="1"/>
  <c r="Q683" i="1"/>
  <c r="P683" i="1"/>
  <c r="I683" i="1"/>
  <c r="H683" i="1"/>
  <c r="U682" i="1"/>
  <c r="T682" i="1"/>
  <c r="S682" i="1"/>
  <c r="R682" i="1"/>
  <c r="Q682" i="1"/>
  <c r="P682" i="1"/>
  <c r="I682" i="1"/>
  <c r="H682" i="1"/>
  <c r="U681" i="1"/>
  <c r="T681" i="1"/>
  <c r="S681" i="1"/>
  <c r="R681" i="1"/>
  <c r="Q681" i="1"/>
  <c r="P681" i="1"/>
  <c r="I681" i="1"/>
  <c r="H681" i="1"/>
  <c r="U680" i="1"/>
  <c r="T680" i="1"/>
  <c r="S680" i="1"/>
  <c r="R680" i="1"/>
  <c r="Q680" i="1"/>
  <c r="P680" i="1"/>
  <c r="I680" i="1"/>
  <c r="H680" i="1"/>
  <c r="U679" i="1"/>
  <c r="T679" i="1"/>
  <c r="S679" i="1"/>
  <c r="R679" i="1"/>
  <c r="Q679" i="1"/>
  <c r="P679" i="1"/>
  <c r="I679" i="1"/>
  <c r="H679" i="1"/>
  <c r="U678" i="1"/>
  <c r="T678" i="1"/>
  <c r="S678" i="1"/>
  <c r="R678" i="1"/>
  <c r="Q678" i="1"/>
  <c r="P678" i="1"/>
  <c r="I678" i="1"/>
  <c r="H678" i="1"/>
  <c r="U677" i="1"/>
  <c r="T677" i="1"/>
  <c r="S677" i="1"/>
  <c r="R677" i="1"/>
  <c r="Q677" i="1"/>
  <c r="P677" i="1"/>
  <c r="I677" i="1"/>
  <c r="H677" i="1"/>
  <c r="U676" i="1"/>
  <c r="T676" i="1"/>
  <c r="S676" i="1"/>
  <c r="R676" i="1"/>
  <c r="Q676" i="1"/>
  <c r="P676" i="1"/>
  <c r="I676" i="1"/>
  <c r="H676" i="1"/>
  <c r="U675" i="1"/>
  <c r="T675" i="1"/>
  <c r="S675" i="1"/>
  <c r="R675" i="1"/>
  <c r="Q675" i="1"/>
  <c r="P675" i="1"/>
  <c r="I675" i="1"/>
  <c r="H675" i="1"/>
  <c r="U674" i="1"/>
  <c r="T674" i="1"/>
  <c r="S674" i="1"/>
  <c r="R674" i="1"/>
  <c r="Q674" i="1"/>
  <c r="P674" i="1"/>
  <c r="I674" i="1"/>
  <c r="H674" i="1"/>
  <c r="U673" i="1"/>
  <c r="T673" i="1"/>
  <c r="S673" i="1"/>
  <c r="R673" i="1"/>
  <c r="Q673" i="1"/>
  <c r="P673" i="1"/>
  <c r="I673" i="1"/>
  <c r="H673" i="1"/>
  <c r="O672" i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N672" i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U672" i="1" l="1"/>
  <c r="T672" i="1"/>
  <c r="S672" i="1"/>
  <c r="R672" i="1"/>
  <c r="Q672" i="1"/>
  <c r="P672" i="1"/>
  <c r="I672" i="1"/>
  <c r="H672" i="1"/>
  <c r="U671" i="1" l="1"/>
  <c r="T671" i="1"/>
  <c r="S671" i="1"/>
  <c r="R671" i="1"/>
  <c r="Q671" i="1"/>
  <c r="P671" i="1"/>
  <c r="I671" i="1"/>
  <c r="H671" i="1"/>
  <c r="U670" i="1"/>
  <c r="T670" i="1"/>
  <c r="S670" i="1"/>
  <c r="R670" i="1"/>
  <c r="Q670" i="1"/>
  <c r="P670" i="1"/>
  <c r="I670" i="1"/>
  <c r="H670" i="1"/>
  <c r="U669" i="1"/>
  <c r="T669" i="1"/>
  <c r="S669" i="1"/>
  <c r="R669" i="1"/>
  <c r="Q669" i="1"/>
  <c r="P669" i="1"/>
  <c r="I669" i="1"/>
  <c r="H669" i="1"/>
  <c r="U668" i="1"/>
  <c r="T668" i="1"/>
  <c r="S668" i="1"/>
  <c r="R668" i="1"/>
  <c r="Q668" i="1"/>
  <c r="P668" i="1"/>
  <c r="I668" i="1"/>
  <c r="H668" i="1"/>
  <c r="U667" i="1"/>
  <c r="T667" i="1"/>
  <c r="S667" i="1"/>
  <c r="R667" i="1"/>
  <c r="Q667" i="1"/>
  <c r="P667" i="1"/>
  <c r="I667" i="1"/>
  <c r="H667" i="1"/>
  <c r="U666" i="1"/>
  <c r="T666" i="1"/>
  <c r="S666" i="1"/>
  <c r="R666" i="1"/>
  <c r="Q666" i="1"/>
  <c r="P666" i="1"/>
  <c r="I666" i="1"/>
  <c r="H666" i="1"/>
  <c r="U665" i="1"/>
  <c r="T665" i="1"/>
  <c r="S665" i="1"/>
  <c r="R665" i="1"/>
  <c r="Q665" i="1"/>
  <c r="P665" i="1"/>
  <c r="I665" i="1"/>
  <c r="H665" i="1"/>
  <c r="U664" i="1"/>
  <c r="T664" i="1"/>
  <c r="S664" i="1"/>
  <c r="R664" i="1"/>
  <c r="Q664" i="1"/>
  <c r="P664" i="1"/>
  <c r="I664" i="1"/>
  <c r="H664" i="1"/>
  <c r="U663" i="1"/>
  <c r="T663" i="1"/>
  <c r="S663" i="1"/>
  <c r="R663" i="1"/>
  <c r="Q663" i="1"/>
  <c r="P663" i="1"/>
  <c r="I663" i="1"/>
  <c r="H663" i="1"/>
  <c r="U662" i="1"/>
  <c r="T662" i="1"/>
  <c r="S662" i="1"/>
  <c r="R662" i="1"/>
  <c r="Q662" i="1"/>
  <c r="P662" i="1"/>
  <c r="I662" i="1"/>
  <c r="H662" i="1"/>
  <c r="U661" i="1"/>
  <c r="T661" i="1"/>
  <c r="S661" i="1"/>
  <c r="R661" i="1"/>
  <c r="Q661" i="1"/>
  <c r="P661" i="1"/>
  <c r="I661" i="1"/>
  <c r="H661" i="1"/>
  <c r="U660" i="1"/>
  <c r="T660" i="1"/>
  <c r="S660" i="1"/>
  <c r="R660" i="1"/>
  <c r="Q660" i="1"/>
  <c r="P660" i="1"/>
  <c r="I660" i="1"/>
  <c r="H660" i="1"/>
  <c r="U659" i="1"/>
  <c r="T659" i="1"/>
  <c r="S659" i="1"/>
  <c r="R659" i="1"/>
  <c r="Q659" i="1"/>
  <c r="P659" i="1"/>
  <c r="I659" i="1"/>
  <c r="H659" i="1"/>
  <c r="U658" i="1"/>
  <c r="T658" i="1"/>
  <c r="S658" i="1"/>
  <c r="R658" i="1"/>
  <c r="Q658" i="1"/>
  <c r="P658" i="1"/>
  <c r="I658" i="1"/>
  <c r="H658" i="1"/>
  <c r="U657" i="1"/>
  <c r="T657" i="1"/>
  <c r="S657" i="1"/>
  <c r="R657" i="1"/>
  <c r="Q657" i="1"/>
  <c r="P657" i="1"/>
  <c r="I657" i="1"/>
  <c r="H657" i="1"/>
  <c r="U656" i="1"/>
  <c r="T656" i="1"/>
  <c r="S656" i="1"/>
  <c r="R656" i="1"/>
  <c r="Q656" i="1"/>
  <c r="P656" i="1"/>
  <c r="I656" i="1"/>
  <c r="H656" i="1"/>
  <c r="U655" i="1"/>
  <c r="T655" i="1"/>
  <c r="S655" i="1"/>
  <c r="R655" i="1"/>
  <c r="Q655" i="1"/>
  <c r="P655" i="1"/>
  <c r="I655" i="1"/>
  <c r="H655" i="1"/>
  <c r="U654" i="1"/>
  <c r="T654" i="1"/>
  <c r="S654" i="1"/>
  <c r="R654" i="1"/>
  <c r="Q654" i="1"/>
  <c r="P654" i="1"/>
  <c r="I654" i="1"/>
  <c r="H654" i="1"/>
  <c r="U653" i="1"/>
  <c r="T653" i="1"/>
  <c r="S653" i="1"/>
  <c r="R653" i="1"/>
  <c r="Q653" i="1"/>
  <c r="P653" i="1"/>
  <c r="I653" i="1"/>
  <c r="H653" i="1"/>
  <c r="U652" i="1"/>
  <c r="T652" i="1"/>
  <c r="S652" i="1"/>
  <c r="R652" i="1"/>
  <c r="Q652" i="1"/>
  <c r="P652" i="1"/>
  <c r="I652" i="1"/>
  <c r="H652" i="1"/>
  <c r="O651" i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N651" i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U651" i="1" l="1"/>
  <c r="T651" i="1"/>
  <c r="S651" i="1"/>
  <c r="R651" i="1"/>
  <c r="Q651" i="1"/>
  <c r="P651" i="1"/>
  <c r="I651" i="1"/>
  <c r="H651" i="1"/>
  <c r="U650" i="1" l="1"/>
  <c r="T650" i="1"/>
  <c r="S650" i="1"/>
  <c r="R650" i="1"/>
  <c r="Q650" i="1"/>
  <c r="P650" i="1"/>
  <c r="I650" i="1"/>
  <c r="H650" i="1"/>
  <c r="U649" i="1"/>
  <c r="T649" i="1"/>
  <c r="S649" i="1"/>
  <c r="R649" i="1"/>
  <c r="Q649" i="1"/>
  <c r="P649" i="1"/>
  <c r="I649" i="1"/>
  <c r="H649" i="1"/>
  <c r="U648" i="1"/>
  <c r="T648" i="1"/>
  <c r="S648" i="1"/>
  <c r="R648" i="1"/>
  <c r="Q648" i="1"/>
  <c r="P648" i="1"/>
  <c r="I648" i="1"/>
  <c r="H648" i="1"/>
  <c r="U647" i="1"/>
  <c r="T647" i="1"/>
  <c r="S647" i="1"/>
  <c r="R647" i="1"/>
  <c r="Q647" i="1"/>
  <c r="P647" i="1"/>
  <c r="I647" i="1"/>
  <c r="H647" i="1"/>
  <c r="U646" i="1"/>
  <c r="T646" i="1"/>
  <c r="S646" i="1"/>
  <c r="R646" i="1"/>
  <c r="Q646" i="1"/>
  <c r="P646" i="1"/>
  <c r="I646" i="1"/>
  <c r="H646" i="1"/>
  <c r="U645" i="1"/>
  <c r="T645" i="1"/>
  <c r="S645" i="1"/>
  <c r="R645" i="1"/>
  <c r="Q645" i="1"/>
  <c r="P645" i="1"/>
  <c r="I645" i="1"/>
  <c r="H645" i="1"/>
  <c r="U644" i="1"/>
  <c r="T644" i="1"/>
  <c r="S644" i="1"/>
  <c r="R644" i="1"/>
  <c r="Q644" i="1"/>
  <c r="P644" i="1"/>
  <c r="I644" i="1"/>
  <c r="H644" i="1"/>
  <c r="U643" i="1"/>
  <c r="T643" i="1"/>
  <c r="S643" i="1"/>
  <c r="R643" i="1"/>
  <c r="Q643" i="1"/>
  <c r="P643" i="1"/>
  <c r="I643" i="1"/>
  <c r="H643" i="1"/>
  <c r="U642" i="1"/>
  <c r="T642" i="1"/>
  <c r="S642" i="1"/>
  <c r="R642" i="1"/>
  <c r="Q642" i="1"/>
  <c r="P642" i="1"/>
  <c r="I642" i="1"/>
  <c r="H642" i="1"/>
  <c r="U641" i="1"/>
  <c r="T641" i="1"/>
  <c r="S641" i="1"/>
  <c r="R641" i="1"/>
  <c r="Q641" i="1"/>
  <c r="P641" i="1"/>
  <c r="I641" i="1"/>
  <c r="H641" i="1"/>
  <c r="U640" i="1"/>
  <c r="T640" i="1"/>
  <c r="S640" i="1"/>
  <c r="R640" i="1"/>
  <c r="Q640" i="1"/>
  <c r="P640" i="1"/>
  <c r="I640" i="1"/>
  <c r="H640" i="1"/>
  <c r="U639" i="1"/>
  <c r="T639" i="1"/>
  <c r="S639" i="1"/>
  <c r="R639" i="1"/>
  <c r="Q639" i="1"/>
  <c r="P639" i="1"/>
  <c r="I639" i="1"/>
  <c r="H639" i="1"/>
  <c r="U638" i="1"/>
  <c r="T638" i="1"/>
  <c r="S638" i="1"/>
  <c r="R638" i="1"/>
  <c r="Q638" i="1"/>
  <c r="P638" i="1"/>
  <c r="I638" i="1"/>
  <c r="H638" i="1"/>
  <c r="U637" i="1"/>
  <c r="T637" i="1"/>
  <c r="S637" i="1"/>
  <c r="R637" i="1"/>
  <c r="Q637" i="1"/>
  <c r="P637" i="1"/>
  <c r="I637" i="1"/>
  <c r="H637" i="1"/>
  <c r="O636" i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N636" i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U636" i="1" l="1"/>
  <c r="T636" i="1"/>
  <c r="S636" i="1"/>
  <c r="R636" i="1"/>
  <c r="Q636" i="1"/>
  <c r="P636" i="1"/>
  <c r="I636" i="1"/>
  <c r="H636" i="1"/>
  <c r="U635" i="1" l="1"/>
  <c r="T635" i="1"/>
  <c r="S635" i="1"/>
  <c r="R635" i="1"/>
  <c r="Q635" i="1"/>
  <c r="P635" i="1"/>
  <c r="I635" i="1"/>
  <c r="H635" i="1"/>
  <c r="U634" i="1"/>
  <c r="T634" i="1"/>
  <c r="S634" i="1"/>
  <c r="R634" i="1"/>
  <c r="Q634" i="1"/>
  <c r="P634" i="1"/>
  <c r="I634" i="1"/>
  <c r="H634" i="1"/>
  <c r="U633" i="1"/>
  <c r="T633" i="1"/>
  <c r="S633" i="1"/>
  <c r="R633" i="1"/>
  <c r="Q633" i="1"/>
  <c r="P633" i="1"/>
  <c r="I633" i="1"/>
  <c r="H633" i="1"/>
  <c r="U632" i="1"/>
  <c r="T632" i="1"/>
  <c r="S632" i="1"/>
  <c r="R632" i="1"/>
  <c r="Q632" i="1"/>
  <c r="P632" i="1"/>
  <c r="I632" i="1"/>
  <c r="H632" i="1"/>
  <c r="U631" i="1"/>
  <c r="T631" i="1"/>
  <c r="S631" i="1"/>
  <c r="R631" i="1"/>
  <c r="Q631" i="1"/>
  <c r="P631" i="1"/>
  <c r="I631" i="1"/>
  <c r="H631" i="1"/>
  <c r="U630" i="1"/>
  <c r="T630" i="1"/>
  <c r="S630" i="1"/>
  <c r="R630" i="1"/>
  <c r="Q630" i="1"/>
  <c r="P630" i="1"/>
  <c r="I630" i="1"/>
  <c r="H630" i="1"/>
  <c r="U629" i="1"/>
  <c r="T629" i="1"/>
  <c r="S629" i="1"/>
  <c r="R629" i="1"/>
  <c r="Q629" i="1"/>
  <c r="P629" i="1"/>
  <c r="I629" i="1"/>
  <c r="H629" i="1"/>
  <c r="U628" i="1"/>
  <c r="T628" i="1"/>
  <c r="S628" i="1"/>
  <c r="R628" i="1"/>
  <c r="Q628" i="1"/>
  <c r="P628" i="1"/>
  <c r="I628" i="1"/>
  <c r="H628" i="1"/>
  <c r="U627" i="1"/>
  <c r="T627" i="1"/>
  <c r="S627" i="1"/>
  <c r="R627" i="1"/>
  <c r="Q627" i="1"/>
  <c r="P627" i="1"/>
  <c r="I627" i="1"/>
  <c r="H627" i="1"/>
  <c r="U626" i="1"/>
  <c r="T626" i="1"/>
  <c r="S626" i="1"/>
  <c r="R626" i="1"/>
  <c r="Q626" i="1"/>
  <c r="P626" i="1"/>
  <c r="I626" i="1"/>
  <c r="H626" i="1"/>
  <c r="U625" i="1"/>
  <c r="T625" i="1"/>
  <c r="S625" i="1"/>
  <c r="R625" i="1"/>
  <c r="Q625" i="1"/>
  <c r="P625" i="1"/>
  <c r="I625" i="1"/>
  <c r="H625" i="1"/>
  <c r="U624" i="1"/>
  <c r="T624" i="1"/>
  <c r="S624" i="1"/>
  <c r="R624" i="1"/>
  <c r="Q624" i="1"/>
  <c r="P624" i="1"/>
  <c r="I624" i="1"/>
  <c r="H624" i="1"/>
  <c r="U623" i="1"/>
  <c r="T623" i="1"/>
  <c r="S623" i="1"/>
  <c r="R623" i="1"/>
  <c r="Q623" i="1"/>
  <c r="P623" i="1"/>
  <c r="I623" i="1"/>
  <c r="H623" i="1"/>
  <c r="U622" i="1"/>
  <c r="T622" i="1"/>
  <c r="S622" i="1"/>
  <c r="R622" i="1"/>
  <c r="Q622" i="1"/>
  <c r="P622" i="1"/>
  <c r="I622" i="1"/>
  <c r="H622" i="1"/>
  <c r="U621" i="1"/>
  <c r="T621" i="1"/>
  <c r="S621" i="1"/>
  <c r="R621" i="1"/>
  <c r="Q621" i="1"/>
  <c r="P621" i="1"/>
  <c r="I621" i="1"/>
  <c r="H621" i="1"/>
  <c r="U620" i="1"/>
  <c r="T620" i="1"/>
  <c r="S620" i="1"/>
  <c r="R620" i="1"/>
  <c r="Q620" i="1"/>
  <c r="P620" i="1"/>
  <c r="I620" i="1"/>
  <c r="H620" i="1"/>
  <c r="U619" i="1"/>
  <c r="T619" i="1"/>
  <c r="S619" i="1"/>
  <c r="R619" i="1"/>
  <c r="Q619" i="1"/>
  <c r="P619" i="1"/>
  <c r="I619" i="1"/>
  <c r="H619" i="1"/>
  <c r="U618" i="1"/>
  <c r="T618" i="1"/>
  <c r="S618" i="1"/>
  <c r="R618" i="1"/>
  <c r="Q618" i="1"/>
  <c r="P618" i="1"/>
  <c r="I618" i="1"/>
  <c r="H618" i="1"/>
  <c r="U617" i="1"/>
  <c r="T617" i="1"/>
  <c r="S617" i="1"/>
  <c r="R617" i="1"/>
  <c r="Q617" i="1"/>
  <c r="P617" i="1"/>
  <c r="I617" i="1"/>
  <c r="H617" i="1"/>
  <c r="U616" i="1"/>
  <c r="T616" i="1"/>
  <c r="S616" i="1"/>
  <c r="R616" i="1"/>
  <c r="Q616" i="1"/>
  <c r="P616" i="1"/>
  <c r="I616" i="1"/>
  <c r="H616" i="1"/>
  <c r="U615" i="1"/>
  <c r="T615" i="1"/>
  <c r="S615" i="1"/>
  <c r="R615" i="1"/>
  <c r="Q615" i="1"/>
  <c r="P615" i="1"/>
  <c r="I615" i="1"/>
  <c r="H615" i="1"/>
  <c r="O614" i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N614" i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U614" i="1" l="1"/>
  <c r="T614" i="1"/>
  <c r="S614" i="1"/>
  <c r="R614" i="1"/>
  <c r="Q614" i="1"/>
  <c r="P614" i="1"/>
  <c r="I614" i="1"/>
  <c r="H614" i="1"/>
  <c r="P613" i="1" l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O593" i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N593" i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R608" i="1" l="1"/>
  <c r="R609" i="1"/>
  <c r="S607" i="1"/>
  <c r="T607" i="1" s="1"/>
  <c r="Q607" i="1"/>
  <c r="R607" i="1" s="1"/>
  <c r="U607" i="1" s="1"/>
  <c r="S608" i="1"/>
  <c r="T608" i="1" s="1"/>
  <c r="Q608" i="1"/>
  <c r="S609" i="1"/>
  <c r="T609" i="1" s="1"/>
  <c r="Q609" i="1"/>
  <c r="S610" i="1"/>
  <c r="T610" i="1" s="1"/>
  <c r="Q610" i="1"/>
  <c r="R610" i="1" s="1"/>
  <c r="U610" i="1" s="1"/>
  <c r="S611" i="1"/>
  <c r="T611" i="1" s="1"/>
  <c r="Q611" i="1"/>
  <c r="R611" i="1" s="1"/>
  <c r="U611" i="1" s="1"/>
  <c r="S612" i="1"/>
  <c r="T612" i="1" s="1"/>
  <c r="Q612" i="1"/>
  <c r="S613" i="1"/>
  <c r="T613" i="1" s="1"/>
  <c r="Q613" i="1"/>
  <c r="R612" i="1"/>
  <c r="U612" i="1" s="1"/>
  <c r="R613" i="1"/>
  <c r="U613" i="1" s="1"/>
  <c r="P593" i="1"/>
  <c r="S606" i="1" l="1"/>
  <c r="T606" i="1" s="1"/>
  <c r="Q606" i="1"/>
  <c r="R606" i="1" s="1"/>
  <c r="U606" i="1" s="1"/>
  <c r="U609" i="1"/>
  <c r="U608" i="1"/>
  <c r="S592" i="1"/>
  <c r="T592" i="1" s="1"/>
  <c r="Q592" i="1"/>
  <c r="P592" i="1"/>
  <c r="S591" i="1"/>
  <c r="T591" i="1" s="1"/>
  <c r="Q591" i="1"/>
  <c r="P591" i="1"/>
  <c r="S590" i="1"/>
  <c r="T590" i="1" s="1"/>
  <c r="Q590" i="1"/>
  <c r="P590" i="1"/>
  <c r="S589" i="1"/>
  <c r="T589" i="1" s="1"/>
  <c r="Q589" i="1"/>
  <c r="P589" i="1"/>
  <c r="S588" i="1"/>
  <c r="T588" i="1" s="1"/>
  <c r="Q588" i="1"/>
  <c r="P588" i="1"/>
  <c r="S587" i="1"/>
  <c r="T587" i="1" s="1"/>
  <c r="Q587" i="1"/>
  <c r="P587" i="1"/>
  <c r="S586" i="1"/>
  <c r="T586" i="1" s="1"/>
  <c r="Q586" i="1"/>
  <c r="P586" i="1"/>
  <c r="S585" i="1"/>
  <c r="T585" i="1" s="1"/>
  <c r="Q585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O571" i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N571" i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S593" i="1" l="1"/>
  <c r="T593" i="1" s="1"/>
  <c r="Q593" i="1"/>
  <c r="R593" i="1" s="1"/>
  <c r="U593" i="1" s="1"/>
  <c r="S594" i="1"/>
  <c r="T594" i="1" s="1"/>
  <c r="Q594" i="1"/>
  <c r="R594" i="1" s="1"/>
  <c r="S595" i="1"/>
  <c r="T595" i="1" s="1"/>
  <c r="Q595" i="1"/>
  <c r="R595" i="1" s="1"/>
  <c r="U595" i="1" s="1"/>
  <c r="S596" i="1"/>
  <c r="T596" i="1" s="1"/>
  <c r="Q596" i="1"/>
  <c r="R596" i="1" s="1"/>
  <c r="S597" i="1"/>
  <c r="T597" i="1" s="1"/>
  <c r="Q597" i="1"/>
  <c r="R597" i="1" s="1"/>
  <c r="U597" i="1" s="1"/>
  <c r="S598" i="1"/>
  <c r="T598" i="1" s="1"/>
  <c r="Q598" i="1"/>
  <c r="R598" i="1" s="1"/>
  <c r="R585" i="1"/>
  <c r="U585" i="1" s="1"/>
  <c r="S599" i="1"/>
  <c r="T599" i="1" s="1"/>
  <c r="Q599" i="1"/>
  <c r="R599" i="1" s="1"/>
  <c r="U599" i="1" s="1"/>
  <c r="R586" i="1"/>
  <c r="U586" i="1" s="1"/>
  <c r="S600" i="1"/>
  <c r="T600" i="1" s="1"/>
  <c r="Q600" i="1"/>
  <c r="R600" i="1" s="1"/>
  <c r="R587" i="1"/>
  <c r="U587" i="1" s="1"/>
  <c r="S601" i="1"/>
  <c r="T601" i="1" s="1"/>
  <c r="Q601" i="1"/>
  <c r="R601" i="1" s="1"/>
  <c r="U601" i="1" s="1"/>
  <c r="R588" i="1"/>
  <c r="U588" i="1" s="1"/>
  <c r="S602" i="1"/>
  <c r="T602" i="1" s="1"/>
  <c r="Q602" i="1"/>
  <c r="R602" i="1" s="1"/>
  <c r="R589" i="1"/>
  <c r="U589" i="1" s="1"/>
  <c r="S603" i="1"/>
  <c r="T603" i="1" s="1"/>
  <c r="Q603" i="1"/>
  <c r="R603" i="1" s="1"/>
  <c r="U603" i="1" s="1"/>
  <c r="R590" i="1"/>
  <c r="U590" i="1" s="1"/>
  <c r="S604" i="1"/>
  <c r="T604" i="1" s="1"/>
  <c r="Q604" i="1"/>
  <c r="R604" i="1" s="1"/>
  <c r="R591" i="1"/>
  <c r="U591" i="1" s="1"/>
  <c r="S605" i="1"/>
  <c r="T605" i="1" s="1"/>
  <c r="Q605" i="1"/>
  <c r="R605" i="1" s="1"/>
  <c r="U605" i="1" s="1"/>
  <c r="R592" i="1"/>
  <c r="U592" i="1" s="1"/>
  <c r="P571" i="1"/>
  <c r="S584" i="1" l="1"/>
  <c r="T584" i="1" s="1"/>
  <c r="Q584" i="1"/>
  <c r="R584" i="1" s="1"/>
  <c r="U584" i="1" s="1"/>
  <c r="U604" i="1"/>
  <c r="U602" i="1"/>
  <c r="U600" i="1"/>
  <c r="U598" i="1"/>
  <c r="U596" i="1"/>
  <c r="U594" i="1"/>
  <c r="S570" i="1"/>
  <c r="T570" i="1" s="1"/>
  <c r="Q570" i="1"/>
  <c r="P570" i="1"/>
  <c r="S569" i="1"/>
  <c r="T569" i="1" s="1"/>
  <c r="Q569" i="1"/>
  <c r="P569" i="1"/>
  <c r="S568" i="1"/>
  <c r="T568" i="1" s="1"/>
  <c r="Q568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O554" i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N554" i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S571" i="1" l="1"/>
  <c r="T571" i="1" s="1"/>
  <c r="Q571" i="1"/>
  <c r="R571" i="1" s="1"/>
  <c r="S572" i="1"/>
  <c r="T572" i="1" s="1"/>
  <c r="Q572" i="1"/>
  <c r="R572" i="1" s="1"/>
  <c r="U572" i="1" s="1"/>
  <c r="S573" i="1"/>
  <c r="T573" i="1" s="1"/>
  <c r="Q573" i="1"/>
  <c r="R573" i="1" s="1"/>
  <c r="S574" i="1"/>
  <c r="T574" i="1" s="1"/>
  <c r="Q574" i="1"/>
  <c r="R574" i="1" s="1"/>
  <c r="U574" i="1" s="1"/>
  <c r="S575" i="1"/>
  <c r="T575" i="1" s="1"/>
  <c r="Q575" i="1"/>
  <c r="R575" i="1" s="1"/>
  <c r="S576" i="1"/>
  <c r="T576" i="1" s="1"/>
  <c r="Q576" i="1"/>
  <c r="R576" i="1" s="1"/>
  <c r="U576" i="1" s="1"/>
  <c r="S577" i="1"/>
  <c r="T577" i="1" s="1"/>
  <c r="Q577" i="1"/>
  <c r="R577" i="1" s="1"/>
  <c r="S578" i="1"/>
  <c r="T578" i="1" s="1"/>
  <c r="Q578" i="1"/>
  <c r="R578" i="1" s="1"/>
  <c r="U578" i="1" s="1"/>
  <c r="S579" i="1"/>
  <c r="T579" i="1" s="1"/>
  <c r="Q579" i="1"/>
  <c r="R579" i="1" s="1"/>
  <c r="S580" i="1"/>
  <c r="T580" i="1" s="1"/>
  <c r="Q580" i="1"/>
  <c r="R580" i="1" s="1"/>
  <c r="U580" i="1" s="1"/>
  <c r="S581" i="1"/>
  <c r="T581" i="1" s="1"/>
  <c r="Q581" i="1"/>
  <c r="R581" i="1" s="1"/>
  <c r="R568" i="1"/>
  <c r="U568" i="1" s="1"/>
  <c r="S582" i="1"/>
  <c r="T582" i="1" s="1"/>
  <c r="Q582" i="1"/>
  <c r="R582" i="1" s="1"/>
  <c r="U582" i="1" s="1"/>
  <c r="R569" i="1"/>
  <c r="U569" i="1" s="1"/>
  <c r="S583" i="1"/>
  <c r="T583" i="1" s="1"/>
  <c r="Q583" i="1"/>
  <c r="R583" i="1" s="1"/>
  <c r="R570" i="1"/>
  <c r="U570" i="1" s="1"/>
  <c r="P554" i="1"/>
  <c r="S567" i="1" l="1"/>
  <c r="T567" i="1" s="1"/>
  <c r="Q567" i="1"/>
  <c r="R567" i="1" s="1"/>
  <c r="U567" i="1" s="1"/>
  <c r="U583" i="1"/>
  <c r="U581" i="1"/>
  <c r="U579" i="1"/>
  <c r="U577" i="1"/>
  <c r="U575" i="1"/>
  <c r="U573" i="1"/>
  <c r="U571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O534" i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N534" i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S556" i="1" l="1"/>
  <c r="T556" i="1" s="1"/>
  <c r="Q556" i="1"/>
  <c r="R556" i="1" s="1"/>
  <c r="U556" i="1" s="1"/>
  <c r="S558" i="1"/>
  <c r="T558" i="1" s="1"/>
  <c r="Q558" i="1"/>
  <c r="R558" i="1" s="1"/>
  <c r="U558" i="1" s="1"/>
  <c r="S560" i="1"/>
  <c r="T560" i="1" s="1"/>
  <c r="Q560" i="1"/>
  <c r="R560" i="1" s="1"/>
  <c r="U560" i="1" s="1"/>
  <c r="S562" i="1"/>
  <c r="T562" i="1" s="1"/>
  <c r="Q562" i="1"/>
  <c r="R562" i="1" s="1"/>
  <c r="U562" i="1" s="1"/>
  <c r="S564" i="1"/>
  <c r="T564" i="1" s="1"/>
  <c r="Q564" i="1"/>
  <c r="R564" i="1" s="1"/>
  <c r="U564" i="1" s="1"/>
  <c r="S566" i="1"/>
  <c r="T566" i="1" s="1"/>
  <c r="Q566" i="1"/>
  <c r="R566" i="1" s="1"/>
  <c r="U566" i="1" s="1"/>
  <c r="S555" i="1"/>
  <c r="T555" i="1" s="1"/>
  <c r="Q555" i="1"/>
  <c r="R555" i="1" s="1"/>
  <c r="U555" i="1" s="1"/>
  <c r="S557" i="1"/>
  <c r="T557" i="1" s="1"/>
  <c r="Q557" i="1"/>
  <c r="R557" i="1" s="1"/>
  <c r="U557" i="1" s="1"/>
  <c r="S559" i="1"/>
  <c r="T559" i="1" s="1"/>
  <c r="Q559" i="1"/>
  <c r="R559" i="1" s="1"/>
  <c r="U559" i="1" s="1"/>
  <c r="S561" i="1"/>
  <c r="T561" i="1" s="1"/>
  <c r="Q561" i="1"/>
  <c r="R561" i="1" s="1"/>
  <c r="U561" i="1" s="1"/>
  <c r="S563" i="1"/>
  <c r="T563" i="1" s="1"/>
  <c r="Q563" i="1"/>
  <c r="R563" i="1" s="1"/>
  <c r="U563" i="1" s="1"/>
  <c r="S565" i="1"/>
  <c r="T565" i="1" s="1"/>
  <c r="Q565" i="1"/>
  <c r="R565" i="1" s="1"/>
  <c r="U565" i="1" s="1"/>
  <c r="Q548" i="1"/>
  <c r="R548" i="1" s="1"/>
  <c r="S548" i="1"/>
  <c r="T548" i="1" s="1"/>
  <c r="Q549" i="1"/>
  <c r="R549" i="1" s="1"/>
  <c r="S549" i="1"/>
  <c r="T549" i="1" s="1"/>
  <c r="Q550" i="1"/>
  <c r="R550" i="1" s="1"/>
  <c r="S550" i="1"/>
  <c r="T550" i="1" s="1"/>
  <c r="Q551" i="1"/>
  <c r="R551" i="1" s="1"/>
  <c r="S551" i="1"/>
  <c r="T551" i="1" s="1"/>
  <c r="Q552" i="1"/>
  <c r="R552" i="1" s="1"/>
  <c r="S552" i="1"/>
  <c r="T552" i="1" s="1"/>
  <c r="Q553" i="1"/>
  <c r="R553" i="1" s="1"/>
  <c r="S553" i="1"/>
  <c r="T553" i="1" s="1"/>
  <c r="S554" i="1"/>
  <c r="T554" i="1" s="1"/>
  <c r="Q554" i="1"/>
  <c r="R554" i="1" s="1"/>
  <c r="U554" i="1" s="1"/>
  <c r="P534" i="1"/>
  <c r="U553" i="1" l="1"/>
  <c r="U552" i="1"/>
  <c r="U551" i="1"/>
  <c r="U550" i="1"/>
  <c r="U549" i="1"/>
  <c r="U548" i="1"/>
  <c r="S547" i="1"/>
  <c r="T547" i="1" s="1"/>
  <c r="Q547" i="1"/>
  <c r="R547" i="1" s="1"/>
  <c r="U547" i="1" s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O511" i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N511" i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Q525" i="1" l="1"/>
  <c r="S525" i="1"/>
  <c r="T525" i="1" s="1"/>
  <c r="Q526" i="1"/>
  <c r="S526" i="1"/>
  <c r="T526" i="1" s="1"/>
  <c r="Q527" i="1"/>
  <c r="S527" i="1"/>
  <c r="T527" i="1" s="1"/>
  <c r="Q528" i="1"/>
  <c r="S528" i="1"/>
  <c r="T528" i="1" s="1"/>
  <c r="Q529" i="1"/>
  <c r="S529" i="1"/>
  <c r="T529" i="1" s="1"/>
  <c r="Q530" i="1"/>
  <c r="S530" i="1"/>
  <c r="T530" i="1" s="1"/>
  <c r="Q531" i="1"/>
  <c r="S531" i="1"/>
  <c r="T531" i="1" s="1"/>
  <c r="Q532" i="1"/>
  <c r="S532" i="1"/>
  <c r="T532" i="1" s="1"/>
  <c r="Q533" i="1"/>
  <c r="S533" i="1"/>
  <c r="T533" i="1" s="1"/>
  <c r="Q534" i="1"/>
  <c r="R534" i="1" s="1"/>
  <c r="S534" i="1"/>
  <c r="T534" i="1" s="1"/>
  <c r="S535" i="1"/>
  <c r="T535" i="1" s="1"/>
  <c r="Q535" i="1"/>
  <c r="R535" i="1" s="1"/>
  <c r="S536" i="1"/>
  <c r="T536" i="1" s="1"/>
  <c r="Q536" i="1"/>
  <c r="R536" i="1" s="1"/>
  <c r="U536" i="1" s="1"/>
  <c r="S537" i="1"/>
  <c r="T537" i="1" s="1"/>
  <c r="Q537" i="1"/>
  <c r="R537" i="1" s="1"/>
  <c r="S538" i="1"/>
  <c r="T538" i="1" s="1"/>
  <c r="Q538" i="1"/>
  <c r="R538" i="1" s="1"/>
  <c r="U538" i="1" s="1"/>
  <c r="R525" i="1"/>
  <c r="S539" i="1"/>
  <c r="T539" i="1" s="1"/>
  <c r="Q539" i="1"/>
  <c r="R539" i="1" s="1"/>
  <c r="R526" i="1"/>
  <c r="U526" i="1" s="1"/>
  <c r="S540" i="1"/>
  <c r="T540" i="1" s="1"/>
  <c r="Q540" i="1"/>
  <c r="R540" i="1" s="1"/>
  <c r="U540" i="1" s="1"/>
  <c r="R527" i="1"/>
  <c r="S541" i="1"/>
  <c r="T541" i="1" s="1"/>
  <c r="Q541" i="1"/>
  <c r="R541" i="1" s="1"/>
  <c r="R528" i="1"/>
  <c r="U528" i="1" s="1"/>
  <c r="S542" i="1"/>
  <c r="T542" i="1" s="1"/>
  <c r="Q542" i="1"/>
  <c r="R542" i="1" s="1"/>
  <c r="U542" i="1" s="1"/>
  <c r="R529" i="1"/>
  <c r="S543" i="1"/>
  <c r="T543" i="1" s="1"/>
  <c r="Q543" i="1"/>
  <c r="R543" i="1" s="1"/>
  <c r="R530" i="1"/>
  <c r="U530" i="1" s="1"/>
  <c r="S544" i="1"/>
  <c r="T544" i="1" s="1"/>
  <c r="Q544" i="1"/>
  <c r="R544" i="1" s="1"/>
  <c r="U544" i="1" s="1"/>
  <c r="R531" i="1"/>
  <c r="S545" i="1"/>
  <c r="T545" i="1" s="1"/>
  <c r="Q545" i="1"/>
  <c r="R545" i="1" s="1"/>
  <c r="R532" i="1"/>
  <c r="U532" i="1" s="1"/>
  <c r="S546" i="1"/>
  <c r="T546" i="1" s="1"/>
  <c r="Q546" i="1"/>
  <c r="R546" i="1" s="1"/>
  <c r="U546" i="1" s="1"/>
  <c r="R533" i="1"/>
  <c r="P511" i="1"/>
  <c r="U533" i="1" l="1"/>
  <c r="U531" i="1"/>
  <c r="U529" i="1"/>
  <c r="U527" i="1"/>
  <c r="U525" i="1"/>
  <c r="S524" i="1"/>
  <c r="T524" i="1" s="1"/>
  <c r="Q524" i="1"/>
  <c r="R524" i="1" s="1"/>
  <c r="U545" i="1"/>
  <c r="U543" i="1"/>
  <c r="U541" i="1"/>
  <c r="U539" i="1"/>
  <c r="U537" i="1"/>
  <c r="U535" i="1"/>
  <c r="U534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S510" i="1" s="1"/>
  <c r="T510" i="1" s="1"/>
  <c r="P496" i="1"/>
  <c r="P495" i="1"/>
  <c r="S508" i="1" s="1"/>
  <c r="T508" i="1" s="1"/>
  <c r="P494" i="1"/>
  <c r="P493" i="1"/>
  <c r="S506" i="1" s="1"/>
  <c r="T506" i="1" s="1"/>
  <c r="P492" i="1"/>
  <c r="P491" i="1"/>
  <c r="S504" i="1" s="1"/>
  <c r="T504" i="1" s="1"/>
  <c r="O490" i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N490" i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S505" i="1" l="1"/>
  <c r="T505" i="1" s="1"/>
  <c r="S507" i="1"/>
  <c r="T507" i="1" s="1"/>
  <c r="S509" i="1"/>
  <c r="T509" i="1" s="1"/>
  <c r="Q511" i="1"/>
  <c r="R511" i="1" s="1"/>
  <c r="S511" i="1"/>
  <c r="T511" i="1" s="1"/>
  <c r="Q512" i="1"/>
  <c r="R512" i="1" s="1"/>
  <c r="U512" i="1" s="1"/>
  <c r="S512" i="1"/>
  <c r="T512" i="1" s="1"/>
  <c r="S513" i="1"/>
  <c r="T513" i="1" s="1"/>
  <c r="Q513" i="1"/>
  <c r="R513" i="1" s="1"/>
  <c r="S514" i="1"/>
  <c r="T514" i="1" s="1"/>
  <c r="Q514" i="1"/>
  <c r="R514" i="1" s="1"/>
  <c r="S515" i="1"/>
  <c r="T515" i="1" s="1"/>
  <c r="Q515" i="1"/>
  <c r="R515" i="1" s="1"/>
  <c r="S516" i="1"/>
  <c r="T516" i="1" s="1"/>
  <c r="Q516" i="1"/>
  <c r="R516" i="1" s="1"/>
  <c r="S517" i="1"/>
  <c r="T517" i="1" s="1"/>
  <c r="Q517" i="1"/>
  <c r="R517" i="1" s="1"/>
  <c r="S518" i="1"/>
  <c r="T518" i="1" s="1"/>
  <c r="Q518" i="1"/>
  <c r="R518" i="1" s="1"/>
  <c r="S519" i="1"/>
  <c r="T519" i="1" s="1"/>
  <c r="Q519" i="1"/>
  <c r="R519" i="1" s="1"/>
  <c r="S520" i="1"/>
  <c r="T520" i="1" s="1"/>
  <c r="Q520" i="1"/>
  <c r="R520" i="1" s="1"/>
  <c r="S521" i="1"/>
  <c r="T521" i="1" s="1"/>
  <c r="Q521" i="1"/>
  <c r="R521" i="1" s="1"/>
  <c r="S522" i="1"/>
  <c r="T522" i="1" s="1"/>
  <c r="Q522" i="1"/>
  <c r="R522" i="1" s="1"/>
  <c r="S523" i="1"/>
  <c r="T523" i="1" s="1"/>
  <c r="Q523" i="1"/>
  <c r="R523" i="1" s="1"/>
  <c r="U524" i="1"/>
  <c r="Q504" i="1"/>
  <c r="R504" i="1" s="1"/>
  <c r="U504" i="1" s="1"/>
  <c r="Q505" i="1"/>
  <c r="R505" i="1" s="1"/>
  <c r="U505" i="1" s="1"/>
  <c r="Q506" i="1"/>
  <c r="R506" i="1" s="1"/>
  <c r="U506" i="1" s="1"/>
  <c r="Q507" i="1"/>
  <c r="R507" i="1" s="1"/>
  <c r="U507" i="1" s="1"/>
  <c r="Q508" i="1"/>
  <c r="R508" i="1" s="1"/>
  <c r="U508" i="1" s="1"/>
  <c r="Q509" i="1"/>
  <c r="R509" i="1" s="1"/>
  <c r="U509" i="1" s="1"/>
  <c r="Q510" i="1"/>
  <c r="R510" i="1" s="1"/>
  <c r="U510" i="1" s="1"/>
  <c r="P490" i="1"/>
  <c r="U523" i="1" l="1"/>
  <c r="U521" i="1"/>
  <c r="U519" i="1"/>
  <c r="U517" i="1"/>
  <c r="U515" i="1"/>
  <c r="U513" i="1"/>
  <c r="S503" i="1"/>
  <c r="T503" i="1" s="1"/>
  <c r="Q503" i="1"/>
  <c r="R503" i="1" s="1"/>
  <c r="U503" i="1" s="1"/>
  <c r="U522" i="1"/>
  <c r="U520" i="1"/>
  <c r="U518" i="1"/>
  <c r="U516" i="1"/>
  <c r="U514" i="1"/>
  <c r="U511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O470" i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N470" i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S491" i="1" l="1"/>
  <c r="T491" i="1" s="1"/>
  <c r="Q491" i="1"/>
  <c r="R491" i="1" s="1"/>
  <c r="U491" i="1" s="1"/>
  <c r="S493" i="1"/>
  <c r="T493" i="1" s="1"/>
  <c r="Q493" i="1"/>
  <c r="R493" i="1" s="1"/>
  <c r="U493" i="1" s="1"/>
  <c r="S495" i="1"/>
  <c r="T495" i="1" s="1"/>
  <c r="Q495" i="1"/>
  <c r="R495" i="1" s="1"/>
  <c r="U495" i="1" s="1"/>
  <c r="S497" i="1"/>
  <c r="T497" i="1" s="1"/>
  <c r="Q497" i="1"/>
  <c r="R497" i="1" s="1"/>
  <c r="U497" i="1" s="1"/>
  <c r="S499" i="1"/>
  <c r="T499" i="1" s="1"/>
  <c r="Q499" i="1"/>
  <c r="R499" i="1" s="1"/>
  <c r="U499" i="1" s="1"/>
  <c r="S501" i="1"/>
  <c r="T501" i="1" s="1"/>
  <c r="Q501" i="1"/>
  <c r="R501" i="1" s="1"/>
  <c r="U501" i="1" s="1"/>
  <c r="S492" i="1"/>
  <c r="T492" i="1" s="1"/>
  <c r="Q492" i="1"/>
  <c r="R492" i="1" s="1"/>
  <c r="U492" i="1" s="1"/>
  <c r="S494" i="1"/>
  <c r="T494" i="1" s="1"/>
  <c r="Q494" i="1"/>
  <c r="R494" i="1" s="1"/>
  <c r="U494" i="1" s="1"/>
  <c r="S496" i="1"/>
  <c r="T496" i="1" s="1"/>
  <c r="Q496" i="1"/>
  <c r="R496" i="1" s="1"/>
  <c r="U496" i="1" s="1"/>
  <c r="S498" i="1"/>
  <c r="T498" i="1" s="1"/>
  <c r="Q498" i="1"/>
  <c r="R498" i="1" s="1"/>
  <c r="U498" i="1" s="1"/>
  <c r="S500" i="1"/>
  <c r="T500" i="1" s="1"/>
  <c r="Q500" i="1"/>
  <c r="R500" i="1" s="1"/>
  <c r="U500" i="1" s="1"/>
  <c r="S502" i="1"/>
  <c r="T502" i="1" s="1"/>
  <c r="Q502" i="1"/>
  <c r="R502" i="1" s="1"/>
  <c r="U502" i="1" s="1"/>
  <c r="Q484" i="1"/>
  <c r="R484" i="1" s="1"/>
  <c r="S484" i="1"/>
  <c r="T484" i="1" s="1"/>
  <c r="Q485" i="1"/>
  <c r="R485" i="1" s="1"/>
  <c r="S485" i="1"/>
  <c r="T485" i="1" s="1"/>
  <c r="Q486" i="1"/>
  <c r="R486" i="1" s="1"/>
  <c r="S486" i="1"/>
  <c r="T486" i="1" s="1"/>
  <c r="Q487" i="1"/>
  <c r="R487" i="1" s="1"/>
  <c r="S487" i="1"/>
  <c r="T487" i="1" s="1"/>
  <c r="Q488" i="1"/>
  <c r="R488" i="1" s="1"/>
  <c r="S488" i="1"/>
  <c r="T488" i="1" s="1"/>
  <c r="Q489" i="1"/>
  <c r="R489" i="1" s="1"/>
  <c r="S489" i="1"/>
  <c r="T489" i="1" s="1"/>
  <c r="S490" i="1"/>
  <c r="T490" i="1" s="1"/>
  <c r="Q490" i="1"/>
  <c r="R490" i="1" s="1"/>
  <c r="U490" i="1" s="1"/>
  <c r="P470" i="1"/>
  <c r="U489" i="1" l="1"/>
  <c r="U488" i="1"/>
  <c r="U487" i="1"/>
  <c r="U486" i="1"/>
  <c r="U485" i="1"/>
  <c r="U484" i="1"/>
  <c r="S483" i="1"/>
  <c r="T483" i="1" s="1"/>
  <c r="Q483" i="1"/>
  <c r="R483" i="1" s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O450" i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N450" i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U483" i="1" l="1"/>
  <c r="Q464" i="1"/>
  <c r="S464" i="1"/>
  <c r="T464" i="1" s="1"/>
  <c r="Q465" i="1"/>
  <c r="R465" i="1" s="1"/>
  <c r="U465" i="1" s="1"/>
  <c r="S465" i="1"/>
  <c r="T465" i="1" s="1"/>
  <c r="Q466" i="1"/>
  <c r="S466" i="1"/>
  <c r="T466" i="1" s="1"/>
  <c r="Q467" i="1"/>
  <c r="R467" i="1" s="1"/>
  <c r="U467" i="1" s="1"/>
  <c r="S467" i="1"/>
  <c r="T467" i="1" s="1"/>
  <c r="Q468" i="1"/>
  <c r="S468" i="1"/>
  <c r="T468" i="1" s="1"/>
  <c r="Q469" i="1"/>
  <c r="R469" i="1" s="1"/>
  <c r="U469" i="1" s="1"/>
  <c r="S469" i="1"/>
  <c r="T469" i="1" s="1"/>
  <c r="Q470" i="1"/>
  <c r="R470" i="1" s="1"/>
  <c r="S470" i="1"/>
  <c r="T470" i="1" s="1"/>
  <c r="S471" i="1"/>
  <c r="T471" i="1" s="1"/>
  <c r="Q471" i="1"/>
  <c r="R471" i="1" s="1"/>
  <c r="S472" i="1"/>
  <c r="T472" i="1" s="1"/>
  <c r="Q472" i="1"/>
  <c r="R472" i="1" s="1"/>
  <c r="S473" i="1"/>
  <c r="T473" i="1" s="1"/>
  <c r="Q473" i="1"/>
  <c r="R473" i="1" s="1"/>
  <c r="S474" i="1"/>
  <c r="T474" i="1" s="1"/>
  <c r="Q474" i="1"/>
  <c r="R474" i="1" s="1"/>
  <c r="S475" i="1"/>
  <c r="T475" i="1" s="1"/>
  <c r="Q475" i="1"/>
  <c r="R475" i="1" s="1"/>
  <c r="S476" i="1"/>
  <c r="T476" i="1" s="1"/>
  <c r="Q476" i="1"/>
  <c r="R476" i="1" s="1"/>
  <c r="S477" i="1"/>
  <c r="T477" i="1" s="1"/>
  <c r="Q477" i="1"/>
  <c r="R477" i="1" s="1"/>
  <c r="R464" i="1"/>
  <c r="U464" i="1" s="1"/>
  <c r="S478" i="1"/>
  <c r="T478" i="1" s="1"/>
  <c r="Q478" i="1"/>
  <c r="R478" i="1" s="1"/>
  <c r="S479" i="1"/>
  <c r="T479" i="1" s="1"/>
  <c r="Q479" i="1"/>
  <c r="R479" i="1" s="1"/>
  <c r="R466" i="1"/>
  <c r="U466" i="1" s="1"/>
  <c r="S480" i="1"/>
  <c r="T480" i="1" s="1"/>
  <c r="Q480" i="1"/>
  <c r="R480" i="1" s="1"/>
  <c r="S481" i="1"/>
  <c r="T481" i="1" s="1"/>
  <c r="Q481" i="1"/>
  <c r="R481" i="1" s="1"/>
  <c r="R468" i="1"/>
  <c r="U468" i="1" s="1"/>
  <c r="S482" i="1"/>
  <c r="T482" i="1" s="1"/>
  <c r="Q482" i="1"/>
  <c r="R482" i="1" s="1"/>
  <c r="P450" i="1"/>
  <c r="U476" i="1" l="1"/>
  <c r="U474" i="1"/>
  <c r="U472" i="1"/>
  <c r="U482" i="1"/>
  <c r="U480" i="1"/>
  <c r="U478" i="1"/>
  <c r="S463" i="1"/>
  <c r="T463" i="1" s="1"/>
  <c r="Q463" i="1"/>
  <c r="R463" i="1" s="1"/>
  <c r="U463" i="1" s="1"/>
  <c r="U481" i="1"/>
  <c r="U479" i="1"/>
  <c r="U477" i="1"/>
  <c r="U475" i="1"/>
  <c r="U473" i="1"/>
  <c r="U471" i="1"/>
  <c r="U47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S448" i="1" s="1"/>
  <c r="T448" i="1" s="1"/>
  <c r="P434" i="1"/>
  <c r="P433" i="1"/>
  <c r="S446" i="1" s="1"/>
  <c r="T446" i="1" s="1"/>
  <c r="P432" i="1"/>
  <c r="O431" i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S445" i="1" l="1"/>
  <c r="T445" i="1" s="1"/>
  <c r="S447" i="1"/>
  <c r="T447" i="1" s="1"/>
  <c r="S449" i="1"/>
  <c r="T449" i="1" s="1"/>
  <c r="S450" i="1"/>
  <c r="T450" i="1" s="1"/>
  <c r="Q450" i="1"/>
  <c r="R450" i="1" s="1"/>
  <c r="S451" i="1"/>
  <c r="T451" i="1" s="1"/>
  <c r="Q451" i="1"/>
  <c r="R451" i="1" s="1"/>
  <c r="S452" i="1"/>
  <c r="T452" i="1" s="1"/>
  <c r="Q452" i="1"/>
  <c r="R452" i="1" s="1"/>
  <c r="S453" i="1"/>
  <c r="T453" i="1" s="1"/>
  <c r="Q453" i="1"/>
  <c r="R453" i="1" s="1"/>
  <c r="S454" i="1"/>
  <c r="T454" i="1" s="1"/>
  <c r="Q454" i="1"/>
  <c r="R454" i="1" s="1"/>
  <c r="S455" i="1"/>
  <c r="T455" i="1" s="1"/>
  <c r="Q455" i="1"/>
  <c r="R455" i="1" s="1"/>
  <c r="S456" i="1"/>
  <c r="T456" i="1" s="1"/>
  <c r="Q456" i="1"/>
  <c r="R456" i="1" s="1"/>
  <c r="S457" i="1"/>
  <c r="T457" i="1" s="1"/>
  <c r="Q457" i="1"/>
  <c r="R457" i="1" s="1"/>
  <c r="S458" i="1"/>
  <c r="T458" i="1" s="1"/>
  <c r="Q458" i="1"/>
  <c r="R458" i="1" s="1"/>
  <c r="S459" i="1"/>
  <c r="T459" i="1" s="1"/>
  <c r="Q459" i="1"/>
  <c r="R459" i="1" s="1"/>
  <c r="S460" i="1"/>
  <c r="T460" i="1" s="1"/>
  <c r="Q460" i="1"/>
  <c r="R460" i="1" s="1"/>
  <c r="S461" i="1"/>
  <c r="T461" i="1" s="1"/>
  <c r="Q461" i="1"/>
  <c r="R461" i="1" s="1"/>
  <c r="S462" i="1"/>
  <c r="T462" i="1" s="1"/>
  <c r="Q462" i="1"/>
  <c r="R462" i="1" s="1"/>
  <c r="Q445" i="1"/>
  <c r="R445" i="1" s="1"/>
  <c r="U445" i="1" s="1"/>
  <c r="Q446" i="1"/>
  <c r="R446" i="1" s="1"/>
  <c r="U446" i="1" s="1"/>
  <c r="Q447" i="1"/>
  <c r="R447" i="1" s="1"/>
  <c r="U447" i="1" s="1"/>
  <c r="Q448" i="1"/>
  <c r="R448" i="1" s="1"/>
  <c r="U448" i="1" s="1"/>
  <c r="Q449" i="1"/>
  <c r="R449" i="1" s="1"/>
  <c r="U449" i="1" s="1"/>
  <c r="P431" i="1"/>
  <c r="U461" i="1" l="1"/>
  <c r="U459" i="1"/>
  <c r="U457" i="1"/>
  <c r="U455" i="1"/>
  <c r="U453" i="1"/>
  <c r="U451" i="1"/>
  <c r="S444" i="1"/>
  <c r="T444" i="1" s="1"/>
  <c r="Q444" i="1"/>
  <c r="R444" i="1" s="1"/>
  <c r="U462" i="1"/>
  <c r="U460" i="1"/>
  <c r="U458" i="1"/>
  <c r="U456" i="1"/>
  <c r="U454" i="1"/>
  <c r="U452" i="1"/>
  <c r="U450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S429" i="1" s="1"/>
  <c r="T429" i="1" s="1"/>
  <c r="P415" i="1"/>
  <c r="P414" i="1"/>
  <c r="S427" i="1" s="1"/>
  <c r="T427" i="1" s="1"/>
  <c r="P413" i="1"/>
  <c r="P412" i="1"/>
  <c r="S425" i="1" s="1"/>
  <c r="T425" i="1" s="1"/>
  <c r="P411" i="1"/>
  <c r="P410" i="1"/>
  <c r="S423" i="1" s="1"/>
  <c r="T423" i="1" s="1"/>
  <c r="P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S424" i="1" l="1"/>
  <c r="T424" i="1" s="1"/>
  <c r="S426" i="1"/>
  <c r="T426" i="1" s="1"/>
  <c r="S428" i="1"/>
  <c r="T428" i="1" s="1"/>
  <c r="S430" i="1"/>
  <c r="T430" i="1" s="1"/>
  <c r="U444" i="1"/>
  <c r="S422" i="1"/>
  <c r="T422" i="1" s="1"/>
  <c r="Q422" i="1"/>
  <c r="Q431" i="1"/>
  <c r="R431" i="1" s="1"/>
  <c r="S431" i="1"/>
  <c r="T431" i="1" s="1"/>
  <c r="S432" i="1"/>
  <c r="T432" i="1" s="1"/>
  <c r="Q432" i="1"/>
  <c r="R432" i="1" s="1"/>
  <c r="S433" i="1"/>
  <c r="T433" i="1" s="1"/>
  <c r="Q433" i="1"/>
  <c r="R433" i="1" s="1"/>
  <c r="S434" i="1"/>
  <c r="T434" i="1" s="1"/>
  <c r="Q434" i="1"/>
  <c r="R434" i="1" s="1"/>
  <c r="S435" i="1"/>
  <c r="T435" i="1" s="1"/>
  <c r="Q435" i="1"/>
  <c r="R435" i="1" s="1"/>
  <c r="R422" i="1"/>
  <c r="U422" i="1" s="1"/>
  <c r="S436" i="1"/>
  <c r="T436" i="1" s="1"/>
  <c r="Q436" i="1"/>
  <c r="R436" i="1" s="1"/>
  <c r="S437" i="1"/>
  <c r="T437" i="1" s="1"/>
  <c r="Q437" i="1"/>
  <c r="R437" i="1" s="1"/>
  <c r="U437" i="1" s="1"/>
  <c r="S438" i="1"/>
  <c r="T438" i="1" s="1"/>
  <c r="Q438" i="1"/>
  <c r="R438" i="1" s="1"/>
  <c r="S439" i="1"/>
  <c r="T439" i="1" s="1"/>
  <c r="Q439" i="1"/>
  <c r="R439" i="1" s="1"/>
  <c r="U439" i="1" s="1"/>
  <c r="S440" i="1"/>
  <c r="T440" i="1" s="1"/>
  <c r="Q440" i="1"/>
  <c r="R440" i="1" s="1"/>
  <c r="S441" i="1"/>
  <c r="T441" i="1" s="1"/>
  <c r="Q441" i="1"/>
  <c r="R441" i="1" s="1"/>
  <c r="S442" i="1"/>
  <c r="T442" i="1" s="1"/>
  <c r="Q442" i="1"/>
  <c r="R442" i="1" s="1"/>
  <c r="S443" i="1"/>
  <c r="T443" i="1" s="1"/>
  <c r="Q443" i="1"/>
  <c r="R443" i="1" s="1"/>
  <c r="Q423" i="1"/>
  <c r="R423" i="1" s="1"/>
  <c r="U423" i="1" s="1"/>
  <c r="Q424" i="1"/>
  <c r="R424" i="1" s="1"/>
  <c r="U424" i="1" s="1"/>
  <c r="Q425" i="1"/>
  <c r="R425" i="1" s="1"/>
  <c r="U425" i="1" s="1"/>
  <c r="Q426" i="1"/>
  <c r="R426" i="1" s="1"/>
  <c r="U426" i="1" s="1"/>
  <c r="Q427" i="1"/>
  <c r="R427" i="1" s="1"/>
  <c r="U427" i="1" s="1"/>
  <c r="Q428" i="1"/>
  <c r="R428" i="1" s="1"/>
  <c r="U428" i="1" s="1"/>
  <c r="Q429" i="1"/>
  <c r="R429" i="1" s="1"/>
  <c r="U429" i="1" s="1"/>
  <c r="Q430" i="1"/>
  <c r="R430" i="1" s="1"/>
  <c r="U430" i="1" s="1"/>
  <c r="P408" i="1"/>
  <c r="U443" i="1" l="1"/>
  <c r="U441" i="1"/>
  <c r="U435" i="1"/>
  <c r="U433" i="1"/>
  <c r="S421" i="1"/>
  <c r="T421" i="1" s="1"/>
  <c r="Q421" i="1"/>
  <c r="R421" i="1" s="1"/>
  <c r="U421" i="1" s="1"/>
  <c r="U442" i="1"/>
  <c r="U440" i="1"/>
  <c r="U438" i="1"/>
  <c r="U436" i="1"/>
  <c r="U434" i="1"/>
  <c r="U432" i="1"/>
  <c r="U431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S406" i="1" s="1"/>
  <c r="T406" i="1" s="1"/>
  <c r="P392" i="1"/>
  <c r="P391" i="1"/>
  <c r="S404" i="1" s="1"/>
  <c r="T404" i="1" s="1"/>
  <c r="P390" i="1"/>
  <c r="P389" i="1"/>
  <c r="S402" i="1" s="1"/>
  <c r="T402" i="1" s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S403" i="1" l="1"/>
  <c r="T403" i="1" s="1"/>
  <c r="S405" i="1"/>
  <c r="T405" i="1" s="1"/>
  <c r="S407" i="1"/>
  <c r="T407" i="1" s="1"/>
  <c r="S408" i="1"/>
  <c r="T408" i="1" s="1"/>
  <c r="Q408" i="1"/>
  <c r="R408" i="1" s="1"/>
  <c r="S409" i="1"/>
  <c r="T409" i="1" s="1"/>
  <c r="Q409" i="1"/>
  <c r="R409" i="1" s="1"/>
  <c r="S410" i="1"/>
  <c r="T410" i="1" s="1"/>
  <c r="Q410" i="1"/>
  <c r="R410" i="1" s="1"/>
  <c r="S411" i="1"/>
  <c r="T411" i="1" s="1"/>
  <c r="Q411" i="1"/>
  <c r="R411" i="1" s="1"/>
  <c r="S412" i="1"/>
  <c r="T412" i="1" s="1"/>
  <c r="Q412" i="1"/>
  <c r="R412" i="1" s="1"/>
  <c r="S413" i="1"/>
  <c r="T413" i="1" s="1"/>
  <c r="Q413" i="1"/>
  <c r="R413" i="1" s="1"/>
  <c r="S414" i="1"/>
  <c r="T414" i="1" s="1"/>
  <c r="Q414" i="1"/>
  <c r="R414" i="1" s="1"/>
  <c r="S415" i="1"/>
  <c r="T415" i="1" s="1"/>
  <c r="Q415" i="1"/>
  <c r="R415" i="1" s="1"/>
  <c r="S416" i="1"/>
  <c r="T416" i="1" s="1"/>
  <c r="Q416" i="1"/>
  <c r="R416" i="1" s="1"/>
  <c r="S417" i="1"/>
  <c r="T417" i="1" s="1"/>
  <c r="Q417" i="1"/>
  <c r="R417" i="1" s="1"/>
  <c r="S418" i="1"/>
  <c r="T418" i="1" s="1"/>
  <c r="Q418" i="1"/>
  <c r="R418" i="1" s="1"/>
  <c r="S419" i="1"/>
  <c r="T419" i="1" s="1"/>
  <c r="Q419" i="1"/>
  <c r="R419" i="1" s="1"/>
  <c r="S420" i="1"/>
  <c r="T420" i="1" s="1"/>
  <c r="Q420" i="1"/>
  <c r="R420" i="1" s="1"/>
  <c r="Q402" i="1"/>
  <c r="R402" i="1" s="1"/>
  <c r="U402" i="1" s="1"/>
  <c r="Q403" i="1"/>
  <c r="R403" i="1" s="1"/>
  <c r="U403" i="1" s="1"/>
  <c r="Q404" i="1"/>
  <c r="R404" i="1" s="1"/>
  <c r="U404" i="1" s="1"/>
  <c r="Q405" i="1"/>
  <c r="R405" i="1" s="1"/>
  <c r="Q406" i="1"/>
  <c r="R406" i="1" s="1"/>
  <c r="U406" i="1" s="1"/>
  <c r="Q407" i="1"/>
  <c r="R407" i="1" s="1"/>
  <c r="U407" i="1" s="1"/>
  <c r="P388" i="1"/>
  <c r="U405" i="1" l="1"/>
  <c r="U408" i="1"/>
  <c r="U420" i="1"/>
  <c r="U418" i="1"/>
  <c r="U416" i="1"/>
  <c r="U414" i="1"/>
  <c r="U412" i="1"/>
  <c r="U410" i="1"/>
  <c r="S401" i="1"/>
  <c r="T401" i="1" s="1"/>
  <c r="Q401" i="1"/>
  <c r="R401" i="1" s="1"/>
  <c r="U419" i="1"/>
  <c r="U417" i="1"/>
  <c r="U415" i="1"/>
  <c r="U413" i="1"/>
  <c r="U411" i="1"/>
  <c r="U409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U401" i="1" l="1"/>
  <c r="Q386" i="1"/>
  <c r="S386" i="1"/>
  <c r="T386" i="1" s="1"/>
  <c r="Q387" i="1"/>
  <c r="R387" i="1" s="1"/>
  <c r="U387" i="1" s="1"/>
  <c r="S387" i="1"/>
  <c r="T387" i="1" s="1"/>
  <c r="Q388" i="1"/>
  <c r="R388" i="1" s="1"/>
  <c r="S388" i="1"/>
  <c r="T388" i="1" s="1"/>
  <c r="S389" i="1"/>
  <c r="T389" i="1" s="1"/>
  <c r="Q389" i="1"/>
  <c r="R389" i="1" s="1"/>
  <c r="S390" i="1"/>
  <c r="T390" i="1" s="1"/>
  <c r="Q390" i="1"/>
  <c r="R390" i="1" s="1"/>
  <c r="S391" i="1"/>
  <c r="T391" i="1" s="1"/>
  <c r="Q391" i="1"/>
  <c r="R391" i="1" s="1"/>
  <c r="S392" i="1"/>
  <c r="T392" i="1" s="1"/>
  <c r="Q392" i="1"/>
  <c r="R392" i="1" s="1"/>
  <c r="S393" i="1"/>
  <c r="T393" i="1" s="1"/>
  <c r="Q393" i="1"/>
  <c r="R393" i="1" s="1"/>
  <c r="S394" i="1"/>
  <c r="T394" i="1" s="1"/>
  <c r="Q394" i="1"/>
  <c r="R394" i="1" s="1"/>
  <c r="S395" i="1"/>
  <c r="T395" i="1" s="1"/>
  <c r="Q395" i="1"/>
  <c r="R395" i="1" s="1"/>
  <c r="S396" i="1"/>
  <c r="T396" i="1" s="1"/>
  <c r="Q396" i="1"/>
  <c r="R396" i="1" s="1"/>
  <c r="S397" i="1"/>
  <c r="T397" i="1" s="1"/>
  <c r="Q397" i="1"/>
  <c r="R397" i="1" s="1"/>
  <c r="S398" i="1"/>
  <c r="T398" i="1" s="1"/>
  <c r="Q398" i="1"/>
  <c r="R398" i="1" s="1"/>
  <c r="S399" i="1"/>
  <c r="T399" i="1" s="1"/>
  <c r="Q399" i="1"/>
  <c r="R399" i="1" s="1"/>
  <c r="R386" i="1"/>
  <c r="U386" i="1" s="1"/>
  <c r="S400" i="1"/>
  <c r="T400" i="1" s="1"/>
  <c r="Q400" i="1"/>
  <c r="R400" i="1" s="1"/>
  <c r="U400" i="1" s="1"/>
  <c r="P372" i="1"/>
  <c r="U392" i="1" l="1"/>
  <c r="U390" i="1"/>
  <c r="U398" i="1"/>
  <c r="U396" i="1"/>
  <c r="U394" i="1"/>
  <c r="S385" i="1"/>
  <c r="T385" i="1" s="1"/>
  <c r="Q385" i="1"/>
  <c r="R385" i="1" s="1"/>
  <c r="U399" i="1"/>
  <c r="U397" i="1"/>
  <c r="U395" i="1"/>
  <c r="U393" i="1"/>
  <c r="U391" i="1"/>
  <c r="U389" i="1"/>
  <c r="U388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S371" i="1" s="1"/>
  <c r="T371" i="1" s="1"/>
  <c r="P357" i="1"/>
  <c r="P356" i="1"/>
  <c r="S369" i="1" s="1"/>
  <c r="T369" i="1" s="1"/>
  <c r="P355" i="1"/>
  <c r="P354" i="1"/>
  <c r="S367" i="1" s="1"/>
  <c r="T367" i="1" s="1"/>
  <c r="P353" i="1"/>
  <c r="P352" i="1"/>
  <c r="S365" i="1" s="1"/>
  <c r="T365" i="1" s="1"/>
  <c r="P351" i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S364" i="1" l="1"/>
  <c r="T364" i="1" s="1"/>
  <c r="S366" i="1"/>
  <c r="T366" i="1" s="1"/>
  <c r="S368" i="1"/>
  <c r="T368" i="1" s="1"/>
  <c r="S370" i="1"/>
  <c r="T370" i="1" s="1"/>
  <c r="S372" i="1"/>
  <c r="T372" i="1" s="1"/>
  <c r="Q372" i="1"/>
  <c r="R372" i="1" s="1"/>
  <c r="S373" i="1"/>
  <c r="T373" i="1" s="1"/>
  <c r="Q373" i="1"/>
  <c r="R373" i="1" s="1"/>
  <c r="S374" i="1"/>
  <c r="T374" i="1" s="1"/>
  <c r="Q374" i="1"/>
  <c r="R374" i="1" s="1"/>
  <c r="S375" i="1"/>
  <c r="T375" i="1" s="1"/>
  <c r="Q375" i="1"/>
  <c r="R375" i="1" s="1"/>
  <c r="S376" i="1"/>
  <c r="T376" i="1" s="1"/>
  <c r="Q376" i="1"/>
  <c r="R376" i="1" s="1"/>
  <c r="S377" i="1"/>
  <c r="T377" i="1" s="1"/>
  <c r="Q377" i="1"/>
  <c r="R377" i="1" s="1"/>
  <c r="S378" i="1"/>
  <c r="T378" i="1" s="1"/>
  <c r="Q378" i="1"/>
  <c r="R378" i="1" s="1"/>
  <c r="S379" i="1"/>
  <c r="T379" i="1" s="1"/>
  <c r="Q379" i="1"/>
  <c r="R379" i="1" s="1"/>
  <c r="S380" i="1"/>
  <c r="T380" i="1" s="1"/>
  <c r="Q380" i="1"/>
  <c r="R380" i="1" s="1"/>
  <c r="S381" i="1"/>
  <c r="T381" i="1" s="1"/>
  <c r="Q381" i="1"/>
  <c r="R381" i="1" s="1"/>
  <c r="S382" i="1"/>
  <c r="T382" i="1" s="1"/>
  <c r="Q382" i="1"/>
  <c r="R382" i="1" s="1"/>
  <c r="S383" i="1"/>
  <c r="T383" i="1" s="1"/>
  <c r="Q383" i="1"/>
  <c r="R383" i="1" s="1"/>
  <c r="S384" i="1"/>
  <c r="T384" i="1" s="1"/>
  <c r="Q384" i="1"/>
  <c r="R384" i="1" s="1"/>
  <c r="U385" i="1"/>
  <c r="Q364" i="1"/>
  <c r="R364" i="1" s="1"/>
  <c r="U364" i="1" s="1"/>
  <c r="Q365" i="1"/>
  <c r="R365" i="1" s="1"/>
  <c r="U365" i="1" s="1"/>
  <c r="Q366" i="1"/>
  <c r="R366" i="1" s="1"/>
  <c r="U366" i="1" s="1"/>
  <c r="Q367" i="1"/>
  <c r="R367" i="1" s="1"/>
  <c r="U367" i="1" s="1"/>
  <c r="Q368" i="1"/>
  <c r="R368" i="1" s="1"/>
  <c r="U368" i="1" s="1"/>
  <c r="Q369" i="1"/>
  <c r="R369" i="1" s="1"/>
  <c r="U369" i="1" s="1"/>
  <c r="Q370" i="1"/>
  <c r="R370" i="1" s="1"/>
  <c r="U370" i="1" s="1"/>
  <c r="Q371" i="1"/>
  <c r="R371" i="1" s="1"/>
  <c r="U371" i="1" s="1"/>
  <c r="P350" i="1"/>
  <c r="S363" i="1" l="1"/>
  <c r="T363" i="1" s="1"/>
  <c r="Q363" i="1"/>
  <c r="R363" i="1" s="1"/>
  <c r="U384" i="1"/>
  <c r="U382" i="1"/>
  <c r="U380" i="1"/>
  <c r="U378" i="1"/>
  <c r="U376" i="1"/>
  <c r="U374" i="1"/>
  <c r="U372" i="1"/>
  <c r="U383" i="1"/>
  <c r="U381" i="1"/>
  <c r="U379" i="1"/>
  <c r="U377" i="1"/>
  <c r="U375" i="1"/>
  <c r="U373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S348" i="1" s="1"/>
  <c r="T348" i="1" s="1"/>
  <c r="P334" i="1"/>
  <c r="P333" i="1"/>
  <c r="S346" i="1" s="1"/>
  <c r="T346" i="1" s="1"/>
  <c r="P332" i="1"/>
  <c r="P331" i="1"/>
  <c r="S344" i="1" s="1"/>
  <c r="T344" i="1" s="1"/>
  <c r="P330" i="1"/>
  <c r="P329" i="1"/>
  <c r="S342" i="1" s="1"/>
  <c r="T342" i="1" s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S343" i="1" l="1"/>
  <c r="T343" i="1" s="1"/>
  <c r="S345" i="1"/>
  <c r="T345" i="1" s="1"/>
  <c r="S347" i="1"/>
  <c r="T347" i="1" s="1"/>
  <c r="S349" i="1"/>
  <c r="T349" i="1" s="1"/>
  <c r="U363" i="1"/>
  <c r="S350" i="1"/>
  <c r="T350" i="1" s="1"/>
  <c r="Q350" i="1"/>
  <c r="R350" i="1" s="1"/>
  <c r="S351" i="1"/>
  <c r="T351" i="1" s="1"/>
  <c r="Q351" i="1"/>
  <c r="R351" i="1" s="1"/>
  <c r="S352" i="1"/>
  <c r="T352" i="1" s="1"/>
  <c r="Q352" i="1"/>
  <c r="R352" i="1" s="1"/>
  <c r="S353" i="1"/>
  <c r="T353" i="1" s="1"/>
  <c r="Q353" i="1"/>
  <c r="R353" i="1" s="1"/>
  <c r="S354" i="1"/>
  <c r="T354" i="1" s="1"/>
  <c r="Q354" i="1"/>
  <c r="R354" i="1" s="1"/>
  <c r="S355" i="1"/>
  <c r="T355" i="1" s="1"/>
  <c r="Q355" i="1"/>
  <c r="R355" i="1" s="1"/>
  <c r="S356" i="1"/>
  <c r="T356" i="1" s="1"/>
  <c r="Q356" i="1"/>
  <c r="R356" i="1" s="1"/>
  <c r="S357" i="1"/>
  <c r="T357" i="1" s="1"/>
  <c r="Q357" i="1"/>
  <c r="R357" i="1" s="1"/>
  <c r="S358" i="1"/>
  <c r="T358" i="1" s="1"/>
  <c r="Q358" i="1"/>
  <c r="R358" i="1" s="1"/>
  <c r="S359" i="1"/>
  <c r="T359" i="1" s="1"/>
  <c r="Q359" i="1"/>
  <c r="R359" i="1" s="1"/>
  <c r="S360" i="1"/>
  <c r="T360" i="1" s="1"/>
  <c r="Q360" i="1"/>
  <c r="R360" i="1" s="1"/>
  <c r="S361" i="1"/>
  <c r="T361" i="1" s="1"/>
  <c r="Q361" i="1"/>
  <c r="R361" i="1" s="1"/>
  <c r="S362" i="1"/>
  <c r="T362" i="1" s="1"/>
  <c r="Q362" i="1"/>
  <c r="R362" i="1" s="1"/>
  <c r="Q342" i="1"/>
  <c r="R342" i="1" s="1"/>
  <c r="U342" i="1" s="1"/>
  <c r="Q343" i="1"/>
  <c r="R343" i="1" s="1"/>
  <c r="U343" i="1" s="1"/>
  <c r="Q344" i="1"/>
  <c r="R344" i="1" s="1"/>
  <c r="U344" i="1" s="1"/>
  <c r="Q345" i="1"/>
  <c r="R345" i="1" s="1"/>
  <c r="Q346" i="1"/>
  <c r="R346" i="1" s="1"/>
  <c r="U346" i="1" s="1"/>
  <c r="Q347" i="1"/>
  <c r="R347" i="1" s="1"/>
  <c r="U347" i="1" s="1"/>
  <c r="Q348" i="1"/>
  <c r="R348" i="1" s="1"/>
  <c r="U348" i="1" s="1"/>
  <c r="Q349" i="1"/>
  <c r="R349" i="1" s="1"/>
  <c r="P328" i="1"/>
  <c r="U349" i="1" l="1"/>
  <c r="U345" i="1"/>
  <c r="U350" i="1"/>
  <c r="U362" i="1"/>
  <c r="U360" i="1"/>
  <c r="U358" i="1"/>
  <c r="U356" i="1"/>
  <c r="U354" i="1"/>
  <c r="U352" i="1"/>
  <c r="S341" i="1"/>
  <c r="T341" i="1" s="1"/>
  <c r="Q341" i="1"/>
  <c r="R341" i="1" s="1"/>
  <c r="U361" i="1"/>
  <c r="U359" i="1"/>
  <c r="U357" i="1"/>
  <c r="U355" i="1"/>
  <c r="U353" i="1"/>
  <c r="U351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41" i="1" l="1"/>
  <c r="Q326" i="1"/>
  <c r="S326" i="1"/>
  <c r="T326" i="1" s="1"/>
  <c r="Q327" i="1"/>
  <c r="R327" i="1" s="1"/>
  <c r="U327" i="1" s="1"/>
  <c r="S327" i="1"/>
  <c r="T327" i="1" s="1"/>
  <c r="S328" i="1"/>
  <c r="T328" i="1" s="1"/>
  <c r="Q328" i="1"/>
  <c r="R328" i="1" s="1"/>
  <c r="S329" i="1"/>
  <c r="T329" i="1" s="1"/>
  <c r="Q329" i="1"/>
  <c r="R329" i="1" s="1"/>
  <c r="S330" i="1"/>
  <c r="T330" i="1" s="1"/>
  <c r="Q330" i="1"/>
  <c r="R330" i="1" s="1"/>
  <c r="S331" i="1"/>
  <c r="T331" i="1" s="1"/>
  <c r="Q331" i="1"/>
  <c r="R331" i="1" s="1"/>
  <c r="S332" i="1"/>
  <c r="T332" i="1" s="1"/>
  <c r="Q332" i="1"/>
  <c r="R332" i="1" s="1"/>
  <c r="S333" i="1"/>
  <c r="T333" i="1" s="1"/>
  <c r="Q333" i="1"/>
  <c r="R333" i="1" s="1"/>
  <c r="S334" i="1"/>
  <c r="T334" i="1" s="1"/>
  <c r="Q334" i="1"/>
  <c r="R334" i="1" s="1"/>
  <c r="S335" i="1"/>
  <c r="T335" i="1" s="1"/>
  <c r="Q335" i="1"/>
  <c r="R335" i="1" s="1"/>
  <c r="S336" i="1"/>
  <c r="T336" i="1" s="1"/>
  <c r="Q336" i="1"/>
  <c r="R336" i="1" s="1"/>
  <c r="S337" i="1"/>
  <c r="T337" i="1" s="1"/>
  <c r="Q337" i="1"/>
  <c r="R337" i="1" s="1"/>
  <c r="S338" i="1"/>
  <c r="T338" i="1" s="1"/>
  <c r="Q338" i="1"/>
  <c r="R338" i="1" s="1"/>
  <c r="S339" i="1"/>
  <c r="T339" i="1" s="1"/>
  <c r="Q339" i="1"/>
  <c r="R339" i="1" s="1"/>
  <c r="R326" i="1"/>
  <c r="U326" i="1" s="1"/>
  <c r="S340" i="1"/>
  <c r="T340" i="1" s="1"/>
  <c r="Q340" i="1"/>
  <c r="R340" i="1" s="1"/>
  <c r="U340" i="1" s="1"/>
  <c r="P312" i="1"/>
  <c r="U332" i="1" l="1"/>
  <c r="U330" i="1"/>
  <c r="U328" i="1"/>
  <c r="U338" i="1"/>
  <c r="U336" i="1"/>
  <c r="U334" i="1"/>
  <c r="S325" i="1"/>
  <c r="T325" i="1" s="1"/>
  <c r="Q325" i="1"/>
  <c r="R325" i="1" s="1"/>
  <c r="U339" i="1"/>
  <c r="U337" i="1"/>
  <c r="U335" i="1"/>
  <c r="U333" i="1"/>
  <c r="U331" i="1"/>
  <c r="U329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325" i="1" l="1"/>
  <c r="Q305" i="1"/>
  <c r="S305" i="1"/>
  <c r="T305" i="1" s="1"/>
  <c r="Q306" i="1"/>
  <c r="R306" i="1" s="1"/>
  <c r="S306" i="1"/>
  <c r="T306" i="1" s="1"/>
  <c r="Q307" i="1"/>
  <c r="S307" i="1"/>
  <c r="T307" i="1" s="1"/>
  <c r="Q308" i="1"/>
  <c r="R308" i="1" s="1"/>
  <c r="U308" i="1" s="1"/>
  <c r="S308" i="1"/>
  <c r="T308" i="1" s="1"/>
  <c r="Q309" i="1"/>
  <c r="S309" i="1"/>
  <c r="T309" i="1" s="1"/>
  <c r="Q310" i="1"/>
  <c r="R310" i="1" s="1"/>
  <c r="U310" i="1" s="1"/>
  <c r="S310" i="1"/>
  <c r="T310" i="1" s="1"/>
  <c r="Q311" i="1"/>
  <c r="S311" i="1"/>
  <c r="T311" i="1" s="1"/>
  <c r="Q312" i="1"/>
  <c r="R312" i="1" s="1"/>
  <c r="S312" i="1"/>
  <c r="T312" i="1" s="1"/>
  <c r="S313" i="1"/>
  <c r="T313" i="1" s="1"/>
  <c r="Q313" i="1"/>
  <c r="R313" i="1" s="1"/>
  <c r="S314" i="1"/>
  <c r="T314" i="1" s="1"/>
  <c r="Q314" i="1"/>
  <c r="R314" i="1" s="1"/>
  <c r="S315" i="1"/>
  <c r="T315" i="1" s="1"/>
  <c r="Q315" i="1"/>
  <c r="R315" i="1" s="1"/>
  <c r="S316" i="1"/>
  <c r="T316" i="1" s="1"/>
  <c r="Q316" i="1"/>
  <c r="R316" i="1" s="1"/>
  <c r="S317" i="1"/>
  <c r="T317" i="1" s="1"/>
  <c r="Q317" i="1"/>
  <c r="R317" i="1" s="1"/>
  <c r="S318" i="1"/>
  <c r="T318" i="1" s="1"/>
  <c r="Q318" i="1"/>
  <c r="R318" i="1" s="1"/>
  <c r="R305" i="1"/>
  <c r="U305" i="1" s="1"/>
  <c r="S319" i="1"/>
  <c r="T319" i="1" s="1"/>
  <c r="Q319" i="1"/>
  <c r="R319" i="1" s="1"/>
  <c r="S320" i="1"/>
  <c r="T320" i="1" s="1"/>
  <c r="Q320" i="1"/>
  <c r="R320" i="1" s="1"/>
  <c r="R307" i="1"/>
  <c r="S321" i="1"/>
  <c r="T321" i="1" s="1"/>
  <c r="Q321" i="1"/>
  <c r="R321" i="1" s="1"/>
  <c r="S322" i="1"/>
  <c r="T322" i="1" s="1"/>
  <c r="Q322" i="1"/>
  <c r="R322" i="1" s="1"/>
  <c r="R309" i="1"/>
  <c r="S323" i="1"/>
  <c r="T323" i="1" s="1"/>
  <c r="Q323" i="1"/>
  <c r="R323" i="1" s="1"/>
  <c r="S324" i="1"/>
  <c r="T324" i="1" s="1"/>
  <c r="Q324" i="1"/>
  <c r="R324" i="1" s="1"/>
  <c r="R311" i="1"/>
  <c r="P291" i="1"/>
  <c r="U324" i="1" l="1"/>
  <c r="U322" i="1"/>
  <c r="U320" i="1"/>
  <c r="U318" i="1"/>
  <c r="U316" i="1"/>
  <c r="U314" i="1"/>
  <c r="U306" i="1"/>
  <c r="S304" i="1"/>
  <c r="T304" i="1" s="1"/>
  <c r="Q304" i="1"/>
  <c r="R304" i="1" s="1"/>
  <c r="U311" i="1"/>
  <c r="U323" i="1"/>
  <c r="U309" i="1"/>
  <c r="U321" i="1"/>
  <c r="U307" i="1"/>
  <c r="U319" i="1"/>
  <c r="U317" i="1"/>
  <c r="U315" i="1"/>
  <c r="U313" i="1"/>
  <c r="U312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S289" i="1" s="1"/>
  <c r="T289" i="1" s="1"/>
  <c r="P275" i="1"/>
  <c r="P274" i="1"/>
  <c r="S287" i="1" s="1"/>
  <c r="T287" i="1" s="1"/>
  <c r="P273" i="1"/>
  <c r="P272" i="1"/>
  <c r="S285" i="1" s="1"/>
  <c r="T285" i="1" s="1"/>
  <c r="P271" i="1"/>
  <c r="P270" i="1"/>
  <c r="S283" i="1" s="1"/>
  <c r="T283" i="1" s="1"/>
  <c r="P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S282" i="1" l="1"/>
  <c r="T282" i="1" s="1"/>
  <c r="S284" i="1"/>
  <c r="T284" i="1" s="1"/>
  <c r="S286" i="1"/>
  <c r="T286" i="1" s="1"/>
  <c r="S288" i="1"/>
  <c r="T288" i="1" s="1"/>
  <c r="S290" i="1"/>
  <c r="T290" i="1" s="1"/>
  <c r="Q291" i="1"/>
  <c r="R291" i="1" s="1"/>
  <c r="S291" i="1"/>
  <c r="T291" i="1" s="1"/>
  <c r="S292" i="1"/>
  <c r="T292" i="1" s="1"/>
  <c r="Q292" i="1"/>
  <c r="R292" i="1" s="1"/>
  <c r="S293" i="1"/>
  <c r="T293" i="1" s="1"/>
  <c r="Q293" i="1"/>
  <c r="R293" i="1" s="1"/>
  <c r="S294" i="1"/>
  <c r="T294" i="1" s="1"/>
  <c r="Q294" i="1"/>
  <c r="R294" i="1" s="1"/>
  <c r="S295" i="1"/>
  <c r="T295" i="1" s="1"/>
  <c r="Q295" i="1"/>
  <c r="R295" i="1" s="1"/>
  <c r="S296" i="1"/>
  <c r="T296" i="1" s="1"/>
  <c r="Q296" i="1"/>
  <c r="R296" i="1" s="1"/>
  <c r="S297" i="1"/>
  <c r="T297" i="1" s="1"/>
  <c r="Q297" i="1"/>
  <c r="R297" i="1" s="1"/>
  <c r="S298" i="1"/>
  <c r="T298" i="1" s="1"/>
  <c r="Q298" i="1"/>
  <c r="R298" i="1" s="1"/>
  <c r="S299" i="1"/>
  <c r="T299" i="1" s="1"/>
  <c r="Q299" i="1"/>
  <c r="R299" i="1" s="1"/>
  <c r="S300" i="1"/>
  <c r="T300" i="1" s="1"/>
  <c r="Q300" i="1"/>
  <c r="R300" i="1" s="1"/>
  <c r="S301" i="1"/>
  <c r="T301" i="1" s="1"/>
  <c r="Q301" i="1"/>
  <c r="R301" i="1" s="1"/>
  <c r="S302" i="1"/>
  <c r="T302" i="1" s="1"/>
  <c r="Q302" i="1"/>
  <c r="R302" i="1" s="1"/>
  <c r="S303" i="1"/>
  <c r="T303" i="1" s="1"/>
  <c r="Q303" i="1"/>
  <c r="R303" i="1" s="1"/>
  <c r="Q282" i="1"/>
  <c r="R282" i="1" s="1"/>
  <c r="U282" i="1" s="1"/>
  <c r="Q283" i="1"/>
  <c r="R283" i="1" s="1"/>
  <c r="U283" i="1" s="1"/>
  <c r="Q284" i="1"/>
  <c r="R284" i="1" s="1"/>
  <c r="U284" i="1" s="1"/>
  <c r="Q285" i="1"/>
  <c r="R285" i="1" s="1"/>
  <c r="U285" i="1" s="1"/>
  <c r="Q286" i="1"/>
  <c r="R286" i="1" s="1"/>
  <c r="U286" i="1" s="1"/>
  <c r="Q287" i="1"/>
  <c r="R287" i="1" s="1"/>
  <c r="U287" i="1" s="1"/>
  <c r="Q288" i="1"/>
  <c r="R288" i="1" s="1"/>
  <c r="U288" i="1" s="1"/>
  <c r="Q289" i="1"/>
  <c r="R289" i="1" s="1"/>
  <c r="U289" i="1" s="1"/>
  <c r="Q290" i="1"/>
  <c r="R290" i="1" s="1"/>
  <c r="U290" i="1" s="1"/>
  <c r="U304" i="1"/>
  <c r="P268" i="1"/>
  <c r="U299" i="1" l="1"/>
  <c r="U297" i="1"/>
  <c r="U295" i="1"/>
  <c r="U293" i="1"/>
  <c r="S281" i="1"/>
  <c r="T281" i="1" s="1"/>
  <c r="Q281" i="1"/>
  <c r="R281" i="1" s="1"/>
  <c r="U302" i="1"/>
  <c r="U300" i="1"/>
  <c r="U298" i="1"/>
  <c r="U296" i="1"/>
  <c r="U294" i="1"/>
  <c r="U292" i="1"/>
  <c r="U291" i="1"/>
  <c r="U303" i="1"/>
  <c r="U301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S261" i="1" l="1"/>
  <c r="T261" i="1" s="1"/>
  <c r="S263" i="1"/>
  <c r="T263" i="1" s="1"/>
  <c r="S265" i="1"/>
  <c r="T265" i="1" s="1"/>
  <c r="S267" i="1"/>
  <c r="T267" i="1" s="1"/>
  <c r="S262" i="1"/>
  <c r="T262" i="1" s="1"/>
  <c r="S264" i="1"/>
  <c r="T264" i="1" s="1"/>
  <c r="S266" i="1"/>
  <c r="T266" i="1" s="1"/>
  <c r="U281" i="1"/>
  <c r="S268" i="1"/>
  <c r="T268" i="1" s="1"/>
  <c r="Q268" i="1"/>
  <c r="R268" i="1" s="1"/>
  <c r="S269" i="1"/>
  <c r="T269" i="1" s="1"/>
  <c r="Q269" i="1"/>
  <c r="R269" i="1" s="1"/>
  <c r="S270" i="1"/>
  <c r="T270" i="1" s="1"/>
  <c r="Q270" i="1"/>
  <c r="R270" i="1" s="1"/>
  <c r="S271" i="1"/>
  <c r="T271" i="1" s="1"/>
  <c r="Q271" i="1"/>
  <c r="R271" i="1" s="1"/>
  <c r="S272" i="1"/>
  <c r="T272" i="1" s="1"/>
  <c r="Q272" i="1"/>
  <c r="R272" i="1" s="1"/>
  <c r="S273" i="1"/>
  <c r="T273" i="1" s="1"/>
  <c r="Q273" i="1"/>
  <c r="R273" i="1" s="1"/>
  <c r="S274" i="1"/>
  <c r="T274" i="1" s="1"/>
  <c r="Q274" i="1"/>
  <c r="R274" i="1" s="1"/>
  <c r="S275" i="1"/>
  <c r="T275" i="1" s="1"/>
  <c r="Q275" i="1"/>
  <c r="R275" i="1" s="1"/>
  <c r="S276" i="1"/>
  <c r="T276" i="1" s="1"/>
  <c r="Q276" i="1"/>
  <c r="R276" i="1" s="1"/>
  <c r="S277" i="1"/>
  <c r="T277" i="1" s="1"/>
  <c r="Q277" i="1"/>
  <c r="R277" i="1" s="1"/>
  <c r="S278" i="1"/>
  <c r="T278" i="1" s="1"/>
  <c r="Q278" i="1"/>
  <c r="R278" i="1" s="1"/>
  <c r="S279" i="1"/>
  <c r="T279" i="1" s="1"/>
  <c r="Q279" i="1"/>
  <c r="R279" i="1" s="1"/>
  <c r="S280" i="1"/>
  <c r="T280" i="1" s="1"/>
  <c r="Q280" i="1"/>
  <c r="R280" i="1" s="1"/>
  <c r="Q261" i="1"/>
  <c r="R261" i="1" s="1"/>
  <c r="U261" i="1" s="1"/>
  <c r="Q262" i="1"/>
  <c r="R262" i="1" s="1"/>
  <c r="U262" i="1" s="1"/>
  <c r="Q263" i="1"/>
  <c r="R263" i="1" s="1"/>
  <c r="Q264" i="1"/>
  <c r="R264" i="1" s="1"/>
  <c r="U264" i="1" s="1"/>
  <c r="Q265" i="1"/>
  <c r="R265" i="1" s="1"/>
  <c r="U265" i="1" s="1"/>
  <c r="Q266" i="1"/>
  <c r="R266" i="1" s="1"/>
  <c r="U266" i="1" s="1"/>
  <c r="Q267" i="1"/>
  <c r="R267" i="1" s="1"/>
  <c r="P247" i="1"/>
  <c r="U267" i="1" l="1"/>
  <c r="U263" i="1"/>
  <c r="U279" i="1"/>
  <c r="U277" i="1"/>
  <c r="U275" i="1"/>
  <c r="U273" i="1"/>
  <c r="U271" i="1"/>
  <c r="U269" i="1"/>
  <c r="S260" i="1"/>
  <c r="T260" i="1" s="1"/>
  <c r="Q260" i="1"/>
  <c r="R260" i="1" s="1"/>
  <c r="U280" i="1"/>
  <c r="U278" i="1"/>
  <c r="U276" i="1"/>
  <c r="U274" i="1"/>
  <c r="U272" i="1"/>
  <c r="U270" i="1"/>
  <c r="U268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S245" i="1" s="1"/>
  <c r="T245" i="1" s="1"/>
  <c r="P231" i="1"/>
  <c r="P230" i="1"/>
  <c r="S243" i="1" s="1"/>
  <c r="T243" i="1" s="1"/>
  <c r="P229" i="1"/>
  <c r="P228" i="1"/>
  <c r="S241" i="1" s="1"/>
  <c r="T241" i="1" s="1"/>
  <c r="P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S240" i="1" l="1"/>
  <c r="T240" i="1" s="1"/>
  <c r="S242" i="1"/>
  <c r="T242" i="1" s="1"/>
  <c r="S244" i="1"/>
  <c r="T244" i="1" s="1"/>
  <c r="S246" i="1"/>
  <c r="T246" i="1" s="1"/>
  <c r="Q247" i="1"/>
  <c r="R247" i="1" s="1"/>
  <c r="S247" i="1"/>
  <c r="T247" i="1" s="1"/>
  <c r="S248" i="1"/>
  <c r="T248" i="1" s="1"/>
  <c r="Q248" i="1"/>
  <c r="R248" i="1" s="1"/>
  <c r="S249" i="1"/>
  <c r="T249" i="1" s="1"/>
  <c r="Q249" i="1"/>
  <c r="R249" i="1" s="1"/>
  <c r="S250" i="1"/>
  <c r="T250" i="1" s="1"/>
  <c r="Q250" i="1"/>
  <c r="R250" i="1" s="1"/>
  <c r="S251" i="1"/>
  <c r="T251" i="1" s="1"/>
  <c r="Q251" i="1"/>
  <c r="R251" i="1" s="1"/>
  <c r="S252" i="1"/>
  <c r="T252" i="1" s="1"/>
  <c r="Q252" i="1"/>
  <c r="R252" i="1" s="1"/>
  <c r="S253" i="1"/>
  <c r="T253" i="1" s="1"/>
  <c r="Q253" i="1"/>
  <c r="R253" i="1" s="1"/>
  <c r="S254" i="1"/>
  <c r="T254" i="1" s="1"/>
  <c r="Q254" i="1"/>
  <c r="R254" i="1" s="1"/>
  <c r="S255" i="1"/>
  <c r="T255" i="1" s="1"/>
  <c r="Q255" i="1"/>
  <c r="R255" i="1" s="1"/>
  <c r="S256" i="1"/>
  <c r="T256" i="1" s="1"/>
  <c r="Q256" i="1"/>
  <c r="R256" i="1" s="1"/>
  <c r="S257" i="1"/>
  <c r="T257" i="1" s="1"/>
  <c r="Q257" i="1"/>
  <c r="R257" i="1" s="1"/>
  <c r="S258" i="1"/>
  <c r="T258" i="1" s="1"/>
  <c r="Q258" i="1"/>
  <c r="R258" i="1" s="1"/>
  <c r="S259" i="1"/>
  <c r="T259" i="1" s="1"/>
  <c r="Q259" i="1"/>
  <c r="R259" i="1" s="1"/>
  <c r="U260" i="1"/>
  <c r="Q240" i="1"/>
  <c r="R240" i="1" s="1"/>
  <c r="U240" i="1" s="1"/>
  <c r="Q241" i="1"/>
  <c r="R241" i="1" s="1"/>
  <c r="U241" i="1" s="1"/>
  <c r="Q242" i="1"/>
  <c r="R242" i="1" s="1"/>
  <c r="U242" i="1" s="1"/>
  <c r="Q243" i="1"/>
  <c r="R243" i="1" s="1"/>
  <c r="U243" i="1" s="1"/>
  <c r="Q244" i="1"/>
  <c r="R244" i="1" s="1"/>
  <c r="U244" i="1" s="1"/>
  <c r="Q245" i="1"/>
  <c r="R245" i="1" s="1"/>
  <c r="U245" i="1" s="1"/>
  <c r="Q246" i="1"/>
  <c r="R246" i="1" s="1"/>
  <c r="U246" i="1" s="1"/>
  <c r="P226" i="1"/>
  <c r="U259" i="1" l="1"/>
  <c r="U257" i="1"/>
  <c r="U255" i="1"/>
  <c r="U253" i="1"/>
  <c r="U247" i="1"/>
  <c r="S239" i="1"/>
  <c r="T239" i="1" s="1"/>
  <c r="Q239" i="1"/>
  <c r="R239" i="1" s="1"/>
  <c r="U258" i="1"/>
  <c r="U256" i="1"/>
  <c r="U254" i="1"/>
  <c r="U252" i="1"/>
  <c r="U250" i="1"/>
  <c r="U248" i="1"/>
  <c r="U251" i="1"/>
  <c r="U249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S224" i="1" s="1"/>
  <c r="T224" i="1" s="1"/>
  <c r="P210" i="1"/>
  <c r="P209" i="1"/>
  <c r="S222" i="1" s="1"/>
  <c r="T222" i="1" s="1"/>
  <c r="P208" i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S221" i="1" l="1"/>
  <c r="T221" i="1" s="1"/>
  <c r="S223" i="1"/>
  <c r="T223" i="1" s="1"/>
  <c r="S225" i="1"/>
  <c r="T225" i="1" s="1"/>
  <c r="U239" i="1"/>
  <c r="S226" i="1"/>
  <c r="T226" i="1" s="1"/>
  <c r="Q226" i="1"/>
  <c r="R226" i="1" s="1"/>
  <c r="S228" i="1"/>
  <c r="T228" i="1" s="1"/>
  <c r="Q228" i="1"/>
  <c r="R228" i="1" s="1"/>
  <c r="S230" i="1"/>
  <c r="T230" i="1" s="1"/>
  <c r="Q230" i="1"/>
  <c r="R230" i="1" s="1"/>
  <c r="S232" i="1"/>
  <c r="T232" i="1" s="1"/>
  <c r="Q232" i="1"/>
  <c r="R232" i="1" s="1"/>
  <c r="S234" i="1"/>
  <c r="T234" i="1" s="1"/>
  <c r="Q234" i="1"/>
  <c r="R234" i="1" s="1"/>
  <c r="S236" i="1"/>
  <c r="T236" i="1" s="1"/>
  <c r="Q236" i="1"/>
  <c r="R236" i="1" s="1"/>
  <c r="S238" i="1"/>
  <c r="T238" i="1" s="1"/>
  <c r="Q238" i="1"/>
  <c r="R238" i="1" s="1"/>
  <c r="S227" i="1"/>
  <c r="T227" i="1" s="1"/>
  <c r="Q227" i="1"/>
  <c r="R227" i="1" s="1"/>
  <c r="S229" i="1"/>
  <c r="T229" i="1" s="1"/>
  <c r="Q229" i="1"/>
  <c r="R229" i="1" s="1"/>
  <c r="S231" i="1"/>
  <c r="T231" i="1" s="1"/>
  <c r="Q231" i="1"/>
  <c r="R231" i="1" s="1"/>
  <c r="S233" i="1"/>
  <c r="T233" i="1" s="1"/>
  <c r="Q233" i="1"/>
  <c r="R233" i="1" s="1"/>
  <c r="S235" i="1"/>
  <c r="T235" i="1" s="1"/>
  <c r="Q235" i="1"/>
  <c r="R235" i="1" s="1"/>
  <c r="S237" i="1"/>
  <c r="T237" i="1" s="1"/>
  <c r="Q237" i="1"/>
  <c r="R237" i="1" s="1"/>
  <c r="Q221" i="1"/>
  <c r="R221" i="1" s="1"/>
  <c r="U221" i="1" s="1"/>
  <c r="Q222" i="1"/>
  <c r="R222" i="1" s="1"/>
  <c r="U222" i="1" s="1"/>
  <c r="Q223" i="1"/>
  <c r="R223" i="1" s="1"/>
  <c r="Q224" i="1"/>
  <c r="R224" i="1" s="1"/>
  <c r="U224" i="1" s="1"/>
  <c r="Q225" i="1"/>
  <c r="R225" i="1" s="1"/>
  <c r="U225" i="1" s="1"/>
  <c r="P207" i="1"/>
  <c r="U223" i="1" l="1"/>
  <c r="U226" i="1"/>
  <c r="U237" i="1"/>
  <c r="U235" i="1"/>
  <c r="U233" i="1"/>
  <c r="U231" i="1"/>
  <c r="U229" i="1"/>
  <c r="U227" i="1"/>
  <c r="U238" i="1"/>
  <c r="U236" i="1"/>
  <c r="U234" i="1"/>
  <c r="U232" i="1"/>
  <c r="U230" i="1"/>
  <c r="U228" i="1"/>
  <c r="S220" i="1"/>
  <c r="T220" i="1" s="1"/>
  <c r="Q220" i="1"/>
  <c r="R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U220" i="1" l="1"/>
  <c r="Q202" i="1"/>
  <c r="S202" i="1"/>
  <c r="T202" i="1" s="1"/>
  <c r="Q203" i="1"/>
  <c r="R203" i="1" s="1"/>
  <c r="U203" i="1" s="1"/>
  <c r="S203" i="1"/>
  <c r="T203" i="1" s="1"/>
  <c r="Q204" i="1"/>
  <c r="S204" i="1"/>
  <c r="T204" i="1" s="1"/>
  <c r="Q205" i="1"/>
  <c r="R205" i="1" s="1"/>
  <c r="U205" i="1" s="1"/>
  <c r="S205" i="1"/>
  <c r="T205" i="1" s="1"/>
  <c r="Q206" i="1"/>
  <c r="S206" i="1"/>
  <c r="T206" i="1" s="1"/>
  <c r="S207" i="1"/>
  <c r="T207" i="1" s="1"/>
  <c r="Q207" i="1"/>
  <c r="R207" i="1" s="1"/>
  <c r="S208" i="1"/>
  <c r="T208" i="1" s="1"/>
  <c r="Q208" i="1"/>
  <c r="R208" i="1" s="1"/>
  <c r="S209" i="1"/>
  <c r="T209" i="1" s="1"/>
  <c r="Q209" i="1"/>
  <c r="R209" i="1" s="1"/>
  <c r="S210" i="1"/>
  <c r="T210" i="1" s="1"/>
  <c r="Q210" i="1"/>
  <c r="R210" i="1" s="1"/>
  <c r="S211" i="1"/>
  <c r="T211" i="1" s="1"/>
  <c r="Q211" i="1"/>
  <c r="R211" i="1" s="1"/>
  <c r="S212" i="1"/>
  <c r="T212" i="1" s="1"/>
  <c r="Q212" i="1"/>
  <c r="R212" i="1" s="1"/>
  <c r="S213" i="1"/>
  <c r="T213" i="1" s="1"/>
  <c r="Q213" i="1"/>
  <c r="R213" i="1" s="1"/>
  <c r="S214" i="1"/>
  <c r="T214" i="1" s="1"/>
  <c r="Q214" i="1"/>
  <c r="R214" i="1" s="1"/>
  <c r="S215" i="1"/>
  <c r="T215" i="1" s="1"/>
  <c r="Q215" i="1"/>
  <c r="R215" i="1" s="1"/>
  <c r="R202" i="1"/>
  <c r="U202" i="1" s="1"/>
  <c r="S216" i="1"/>
  <c r="T216" i="1" s="1"/>
  <c r="Q216" i="1"/>
  <c r="R216" i="1" s="1"/>
  <c r="S217" i="1"/>
  <c r="T217" i="1" s="1"/>
  <c r="Q217" i="1"/>
  <c r="R217" i="1" s="1"/>
  <c r="R204" i="1"/>
  <c r="U204" i="1" s="1"/>
  <c r="S218" i="1"/>
  <c r="T218" i="1" s="1"/>
  <c r="Q218" i="1"/>
  <c r="R218" i="1" s="1"/>
  <c r="S219" i="1"/>
  <c r="T219" i="1" s="1"/>
  <c r="Q219" i="1"/>
  <c r="R219" i="1" s="1"/>
  <c r="R206" i="1"/>
  <c r="U206" i="1" s="1"/>
  <c r="P188" i="1"/>
  <c r="U219" i="1" l="1"/>
  <c r="U217" i="1"/>
  <c r="U215" i="1"/>
  <c r="U213" i="1"/>
  <c r="U211" i="1"/>
  <c r="U209" i="1"/>
  <c r="U207" i="1"/>
  <c r="S201" i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S190" i="1"/>
  <c r="T190" i="1" s="1"/>
  <c r="Q190" i="1"/>
  <c r="R190" i="1" s="1"/>
  <c r="S191" i="1"/>
  <c r="T191" i="1" s="1"/>
  <c r="Q191" i="1"/>
  <c r="R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S200" i="1"/>
  <c r="T200" i="1" s="1"/>
  <c r="Q200" i="1"/>
  <c r="R200" i="1" s="1"/>
  <c r="R187" i="1"/>
  <c r="U187" i="1" s="1"/>
  <c r="P165" i="1"/>
  <c r="U186" i="1" l="1"/>
  <c r="U184" i="1"/>
  <c r="U182" i="1"/>
  <c r="U180" i="1"/>
  <c r="U191" i="1"/>
  <c r="U189" i="1"/>
  <c r="U200" i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4" i="1" l="1"/>
  <c r="T164" i="1" s="1"/>
  <c r="S165" i="1"/>
  <c r="T165" i="1" s="1"/>
  <c r="Q165" i="1"/>
  <c r="R165" i="1" s="1"/>
  <c r="S166" i="1"/>
  <c r="T166" i="1" s="1"/>
  <c r="Q166" i="1"/>
  <c r="R166" i="1" s="1"/>
  <c r="S167" i="1"/>
  <c r="T167" i="1" s="1"/>
  <c r="Q167" i="1"/>
  <c r="R167" i="1" s="1"/>
  <c r="S168" i="1"/>
  <c r="T168" i="1" s="1"/>
  <c r="Q168" i="1"/>
  <c r="R168" i="1" s="1"/>
  <c r="S169" i="1"/>
  <c r="T169" i="1" s="1"/>
  <c r="Q169" i="1"/>
  <c r="R169" i="1" s="1"/>
  <c r="S170" i="1"/>
  <c r="T170" i="1" s="1"/>
  <c r="Q170" i="1"/>
  <c r="R170" i="1" s="1"/>
  <c r="S171" i="1"/>
  <c r="T171" i="1" s="1"/>
  <c r="Q171" i="1"/>
  <c r="R171" i="1" s="1"/>
  <c r="S172" i="1"/>
  <c r="T172" i="1" s="1"/>
  <c r="Q172" i="1"/>
  <c r="R172" i="1" s="1"/>
  <c r="S173" i="1"/>
  <c r="T173" i="1" s="1"/>
  <c r="Q173" i="1"/>
  <c r="R173" i="1" s="1"/>
  <c r="S174" i="1"/>
  <c r="T174" i="1" s="1"/>
  <c r="Q174" i="1"/>
  <c r="R174" i="1" s="1"/>
  <c r="S175" i="1"/>
  <c r="T175" i="1" s="1"/>
  <c r="Q175" i="1"/>
  <c r="R175" i="1" s="1"/>
  <c r="S176" i="1"/>
  <c r="T176" i="1" s="1"/>
  <c r="Q176" i="1"/>
  <c r="R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U176" i="1" l="1"/>
  <c r="U174" i="1"/>
  <c r="U172" i="1"/>
  <c r="U170" i="1"/>
  <c r="U168" i="1"/>
  <c r="U166" i="1"/>
  <c r="S162" i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S147" i="1" s="1"/>
  <c r="T147" i="1" s="1"/>
  <c r="P133" i="1"/>
  <c r="P132" i="1"/>
  <c r="S145" i="1" s="1"/>
  <c r="T145" i="1" s="1"/>
  <c r="P131" i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4" i="1" l="1"/>
  <c r="T144" i="1" s="1"/>
  <c r="S146" i="1"/>
  <c r="T146" i="1" s="1"/>
  <c r="S148" i="1"/>
  <c r="T148" i="1" s="1"/>
  <c r="S149" i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S152" i="1"/>
  <c r="T152" i="1" s="1"/>
  <c r="Q152" i="1"/>
  <c r="R152" i="1" s="1"/>
  <c r="S153" i="1"/>
  <c r="T153" i="1" s="1"/>
  <c r="Q153" i="1"/>
  <c r="R153" i="1" s="1"/>
  <c r="S154" i="1"/>
  <c r="T154" i="1" s="1"/>
  <c r="Q154" i="1"/>
  <c r="R154" i="1" s="1"/>
  <c r="S155" i="1"/>
  <c r="T155" i="1" s="1"/>
  <c r="Q155" i="1"/>
  <c r="R155" i="1" s="1"/>
  <c r="S156" i="1"/>
  <c r="T156" i="1" s="1"/>
  <c r="Q156" i="1"/>
  <c r="R156" i="1" s="1"/>
  <c r="S157" i="1"/>
  <c r="T157" i="1" s="1"/>
  <c r="Q157" i="1"/>
  <c r="R157" i="1" s="1"/>
  <c r="S158" i="1"/>
  <c r="T158" i="1" s="1"/>
  <c r="Q158" i="1"/>
  <c r="R158" i="1" s="1"/>
  <c r="S159" i="1"/>
  <c r="T159" i="1" s="1"/>
  <c r="Q159" i="1"/>
  <c r="R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Q147" i="1"/>
  <c r="R147" i="1" s="1"/>
  <c r="U147" i="1" s="1"/>
  <c r="Q148" i="1"/>
  <c r="R148" i="1" s="1"/>
  <c r="U148" i="1" s="1"/>
  <c r="P130" i="1"/>
  <c r="U146" i="1" l="1"/>
  <c r="U159" i="1"/>
  <c r="U157" i="1"/>
  <c r="U155" i="1"/>
  <c r="U153" i="1"/>
  <c r="U151" i="1"/>
  <c r="S143" i="1"/>
  <c r="T143" i="1" s="1"/>
  <c r="Q143" i="1"/>
  <c r="R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U143" i="1" l="1"/>
  <c r="Q121" i="1"/>
  <c r="S121" i="1"/>
  <c r="T121" i="1" s="1"/>
  <c r="Q122" i="1"/>
  <c r="R122" i="1" s="1"/>
  <c r="U122" i="1" s="1"/>
  <c r="S122" i="1"/>
  <c r="T122" i="1" s="1"/>
  <c r="Q123" i="1"/>
  <c r="S123" i="1"/>
  <c r="T123" i="1" s="1"/>
  <c r="Q124" i="1"/>
  <c r="R124" i="1" s="1"/>
  <c r="U124" i="1" s="1"/>
  <c r="S124" i="1"/>
  <c r="T124" i="1" s="1"/>
  <c r="Q125" i="1"/>
  <c r="S125" i="1"/>
  <c r="T125" i="1" s="1"/>
  <c r="Q126" i="1"/>
  <c r="R126" i="1" s="1"/>
  <c r="U126" i="1" s="1"/>
  <c r="S126" i="1"/>
  <c r="T126" i="1" s="1"/>
  <c r="Q127" i="1"/>
  <c r="S127" i="1"/>
  <c r="T127" i="1" s="1"/>
  <c r="Q128" i="1"/>
  <c r="R128" i="1" s="1"/>
  <c r="U128" i="1" s="1"/>
  <c r="S128" i="1"/>
  <c r="T128" i="1" s="1"/>
  <c r="Q129" i="1"/>
  <c r="S129" i="1"/>
  <c r="T129" i="1" s="1"/>
  <c r="S130" i="1"/>
  <c r="T130" i="1" s="1"/>
  <c r="Q130" i="1"/>
  <c r="R130" i="1" s="1"/>
  <c r="S131" i="1"/>
  <c r="T131" i="1" s="1"/>
  <c r="Q131" i="1"/>
  <c r="R131" i="1" s="1"/>
  <c r="S132" i="1"/>
  <c r="T132" i="1" s="1"/>
  <c r="Q132" i="1"/>
  <c r="R132" i="1" s="1"/>
  <c r="S133" i="1"/>
  <c r="T133" i="1" s="1"/>
  <c r="Q133" i="1"/>
  <c r="R133" i="1" s="1"/>
  <c r="S134" i="1"/>
  <c r="T134" i="1" s="1"/>
  <c r="Q134" i="1"/>
  <c r="R134" i="1" s="1"/>
  <c r="R121" i="1"/>
  <c r="U121" i="1" s="1"/>
  <c r="S135" i="1"/>
  <c r="T135" i="1" s="1"/>
  <c r="Q135" i="1"/>
  <c r="R135" i="1" s="1"/>
  <c r="S136" i="1"/>
  <c r="T136" i="1" s="1"/>
  <c r="Q136" i="1"/>
  <c r="R136" i="1" s="1"/>
  <c r="R123" i="1"/>
  <c r="U123" i="1" s="1"/>
  <c r="S137" i="1"/>
  <c r="T137" i="1" s="1"/>
  <c r="Q137" i="1"/>
  <c r="R137" i="1" s="1"/>
  <c r="S138" i="1"/>
  <c r="T138" i="1" s="1"/>
  <c r="Q138" i="1"/>
  <c r="R138" i="1" s="1"/>
  <c r="R125" i="1"/>
  <c r="U125" i="1" s="1"/>
  <c r="S139" i="1"/>
  <c r="T139" i="1" s="1"/>
  <c r="Q139" i="1"/>
  <c r="R139" i="1" s="1"/>
  <c r="S140" i="1"/>
  <c r="T140" i="1" s="1"/>
  <c r="Q140" i="1"/>
  <c r="R140" i="1" s="1"/>
  <c r="R127" i="1"/>
  <c r="U127" i="1" s="1"/>
  <c r="S141" i="1"/>
  <c r="T141" i="1" s="1"/>
  <c r="Q141" i="1"/>
  <c r="R141" i="1" s="1"/>
  <c r="S142" i="1"/>
  <c r="T142" i="1" s="1"/>
  <c r="Q142" i="1"/>
  <c r="R142" i="1" s="1"/>
  <c r="R129" i="1"/>
  <c r="U129" i="1" s="1"/>
  <c r="P107" i="1"/>
  <c r="U142" i="1" l="1"/>
  <c r="U140" i="1"/>
  <c r="U138" i="1"/>
  <c r="U136" i="1"/>
  <c r="U134" i="1"/>
  <c r="U132" i="1"/>
  <c r="U130" i="1"/>
  <c r="S120" i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S109" i="1"/>
  <c r="T109" i="1" s="1"/>
  <c r="Q109" i="1"/>
  <c r="R109" i="1" s="1"/>
  <c r="S110" i="1"/>
  <c r="T110" i="1" s="1"/>
  <c r="Q110" i="1"/>
  <c r="R110" i="1" s="1"/>
  <c r="S111" i="1"/>
  <c r="T111" i="1" s="1"/>
  <c r="Q111" i="1"/>
  <c r="R111" i="1" s="1"/>
  <c r="S112" i="1"/>
  <c r="T112" i="1" s="1"/>
  <c r="Q112" i="1"/>
  <c r="R112" i="1" s="1"/>
  <c r="R99" i="1"/>
  <c r="U99" i="1" s="1"/>
  <c r="S113" i="1"/>
  <c r="T113" i="1" s="1"/>
  <c r="Q113" i="1"/>
  <c r="R113" i="1" s="1"/>
  <c r="R100" i="1"/>
  <c r="S114" i="1"/>
  <c r="T114" i="1" s="1"/>
  <c r="Q114" i="1"/>
  <c r="R114" i="1" s="1"/>
  <c r="R101" i="1"/>
  <c r="U101" i="1" s="1"/>
  <c r="S115" i="1"/>
  <c r="T115" i="1" s="1"/>
  <c r="Q115" i="1"/>
  <c r="R115" i="1" s="1"/>
  <c r="R102" i="1"/>
  <c r="S116" i="1"/>
  <c r="T116" i="1" s="1"/>
  <c r="Q116" i="1"/>
  <c r="R116" i="1" s="1"/>
  <c r="R103" i="1"/>
  <c r="U103" i="1" s="1"/>
  <c r="S117" i="1"/>
  <c r="T117" i="1" s="1"/>
  <c r="Q117" i="1"/>
  <c r="R117" i="1" s="1"/>
  <c r="R104" i="1"/>
  <c r="S118" i="1"/>
  <c r="T118" i="1" s="1"/>
  <c r="Q118" i="1"/>
  <c r="R118" i="1" s="1"/>
  <c r="R105" i="1"/>
  <c r="U105" i="1" s="1"/>
  <c r="S119" i="1"/>
  <c r="T119" i="1" s="1"/>
  <c r="Q119" i="1"/>
  <c r="R119" i="1" s="1"/>
  <c r="R106" i="1"/>
  <c r="P85" i="1"/>
  <c r="U106" i="1" l="1"/>
  <c r="U104" i="1"/>
  <c r="U102" i="1"/>
  <c r="U100" i="1"/>
  <c r="U118" i="1"/>
  <c r="U116" i="1"/>
  <c r="U114" i="1"/>
  <c r="U112" i="1"/>
  <c r="U110" i="1"/>
  <c r="U108" i="1"/>
  <c r="S98" i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4" i="1" l="1"/>
  <c r="T84" i="1" s="1"/>
  <c r="S85" i="1"/>
  <c r="T85" i="1" s="1"/>
  <c r="Q85" i="1"/>
  <c r="R85" i="1" s="1"/>
  <c r="S86" i="1"/>
  <c r="T86" i="1" s="1"/>
  <c r="Q86" i="1"/>
  <c r="R86" i="1" s="1"/>
  <c r="S87" i="1"/>
  <c r="T87" i="1" s="1"/>
  <c r="Q87" i="1"/>
  <c r="R87" i="1" s="1"/>
  <c r="S88" i="1"/>
  <c r="T88" i="1" s="1"/>
  <c r="Q88" i="1"/>
  <c r="R88" i="1" s="1"/>
  <c r="S89" i="1"/>
  <c r="T89" i="1" s="1"/>
  <c r="Q89" i="1"/>
  <c r="R89" i="1" s="1"/>
  <c r="S90" i="1"/>
  <c r="T90" i="1" s="1"/>
  <c r="Q90" i="1"/>
  <c r="R90" i="1" s="1"/>
  <c r="S91" i="1"/>
  <c r="T91" i="1" s="1"/>
  <c r="Q91" i="1"/>
  <c r="R91" i="1" s="1"/>
  <c r="S92" i="1"/>
  <c r="T92" i="1" s="1"/>
  <c r="Q92" i="1"/>
  <c r="R92" i="1" s="1"/>
  <c r="S93" i="1"/>
  <c r="T93" i="1" s="1"/>
  <c r="Q93" i="1"/>
  <c r="R93" i="1" s="1"/>
  <c r="S94" i="1"/>
  <c r="T94" i="1" s="1"/>
  <c r="Q94" i="1"/>
  <c r="R94" i="1" s="1"/>
  <c r="S95" i="1"/>
  <c r="T95" i="1" s="1"/>
  <c r="Q95" i="1"/>
  <c r="R95" i="1" s="1"/>
  <c r="S96" i="1"/>
  <c r="T96" i="1" s="1"/>
  <c r="Q96" i="1"/>
  <c r="R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S69" i="1" l="1"/>
  <c r="T69" i="1" s="1"/>
  <c r="S65" i="1"/>
  <c r="T65" i="1" s="1"/>
  <c r="S63" i="1"/>
  <c r="T63" i="1" s="1"/>
  <c r="S57" i="1"/>
  <c r="T57" i="1" s="1"/>
  <c r="S53" i="1"/>
  <c r="T53" i="1" s="1"/>
  <c r="S49" i="1"/>
  <c r="T49" i="1" s="1"/>
  <c r="S28" i="1"/>
  <c r="T28" i="1" s="1"/>
  <c r="S26" i="1"/>
  <c r="T26" i="1" s="1"/>
  <c r="S24" i="1"/>
  <c r="T24" i="1" s="1"/>
  <c r="S22" i="1"/>
  <c r="T22" i="1" s="1"/>
  <c r="S20" i="1"/>
  <c r="T20" i="1" s="1"/>
  <c r="S18" i="1"/>
  <c r="T18" i="1" s="1"/>
  <c r="U96" i="1"/>
  <c r="U94" i="1"/>
  <c r="U92" i="1"/>
  <c r="U90" i="1"/>
  <c r="U88" i="1"/>
  <c r="U86" i="1"/>
  <c r="S67" i="1"/>
  <c r="T67" i="1" s="1"/>
  <c r="S61" i="1"/>
  <c r="T61" i="1" s="1"/>
  <c r="S59" i="1"/>
  <c r="T59" i="1" s="1"/>
  <c r="S55" i="1"/>
  <c r="T55" i="1" s="1"/>
  <c r="S51" i="1"/>
  <c r="T51" i="1" s="1"/>
  <c r="S47" i="1"/>
  <c r="T47" i="1" s="1"/>
  <c r="S45" i="1"/>
  <c r="T45" i="1" s="1"/>
  <c r="S43" i="1"/>
  <c r="T43" i="1" s="1"/>
  <c r="S41" i="1"/>
  <c r="T41" i="1" s="1"/>
  <c r="S39" i="1"/>
  <c r="T39" i="1" s="1"/>
  <c r="S37" i="1"/>
  <c r="T37" i="1" s="1"/>
  <c r="S35" i="1"/>
  <c r="T35" i="1" s="1"/>
  <c r="S33" i="1"/>
  <c r="T33" i="1" s="1"/>
  <c r="S31" i="1"/>
  <c r="T31" i="1" s="1"/>
  <c r="S29" i="1"/>
  <c r="T29" i="1" s="1"/>
  <c r="S27" i="1"/>
  <c r="T27" i="1" s="1"/>
  <c r="S25" i="1"/>
  <c r="T25" i="1" s="1"/>
  <c r="S23" i="1"/>
  <c r="T23" i="1" s="1"/>
  <c r="S21" i="1"/>
  <c r="T21" i="1" s="1"/>
  <c r="S19" i="1"/>
  <c r="T19" i="1" s="1"/>
  <c r="S17" i="1"/>
  <c r="T17" i="1" s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R68" i="1" s="1"/>
  <c r="Q66" i="1"/>
  <c r="R66" i="1" s="1"/>
  <c r="Q64" i="1"/>
  <c r="R64" i="1" s="1"/>
  <c r="Q62" i="1"/>
  <c r="R62" i="1" s="1"/>
  <c r="Q60" i="1"/>
  <c r="R60" i="1" s="1"/>
  <c r="Q58" i="1"/>
  <c r="R58" i="1" s="1"/>
  <c r="Q56" i="1"/>
  <c r="Q54" i="1"/>
  <c r="R54" i="1" s="1"/>
  <c r="Q52" i="1"/>
  <c r="Q50" i="1"/>
  <c r="R50" i="1" s="1"/>
  <c r="Q48" i="1"/>
  <c r="Q46" i="1"/>
  <c r="R46" i="1" s="1"/>
  <c r="Q44" i="1"/>
  <c r="Q42" i="1"/>
  <c r="R42" i="1" s="1"/>
  <c r="Q40" i="1"/>
  <c r="Q38" i="1"/>
  <c r="R38" i="1" s="1"/>
  <c r="Q36" i="1"/>
  <c r="Q34" i="1"/>
  <c r="R34" i="1" s="1"/>
  <c r="Q32" i="1"/>
  <c r="Q30" i="1"/>
  <c r="R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S81" i="1"/>
  <c r="T81" i="1" s="1"/>
  <c r="Q81" i="1"/>
  <c r="R81" i="1" s="1"/>
  <c r="S79" i="1"/>
  <c r="T79" i="1" s="1"/>
  <c r="Q79" i="1"/>
  <c r="R79" i="1" s="1"/>
  <c r="S77" i="1"/>
  <c r="T77" i="1" s="1"/>
  <c r="Q77" i="1"/>
  <c r="R77" i="1" s="1"/>
  <c r="S75" i="1"/>
  <c r="T75" i="1" s="1"/>
  <c r="Q75" i="1"/>
  <c r="R75" i="1" s="1"/>
  <c r="S73" i="1"/>
  <c r="T73" i="1" s="1"/>
  <c r="Q73" i="1"/>
  <c r="R73" i="1" s="1"/>
  <c r="S71" i="1"/>
  <c r="T71" i="1" s="1"/>
  <c r="Q71" i="1"/>
  <c r="R71" i="1" s="1"/>
  <c r="Q69" i="1"/>
  <c r="R69" i="1" s="1"/>
  <c r="U69" i="1" s="1"/>
  <c r="Q67" i="1"/>
  <c r="R67" i="1" s="1"/>
  <c r="U67" i="1" s="1"/>
  <c r="Q65" i="1"/>
  <c r="R65" i="1" s="1"/>
  <c r="U65" i="1" s="1"/>
  <c r="Q63" i="1"/>
  <c r="R63" i="1" s="1"/>
  <c r="U63" i="1" s="1"/>
  <c r="Q61" i="1"/>
  <c r="R61" i="1" s="1"/>
  <c r="U61" i="1" s="1"/>
  <c r="Q59" i="1"/>
  <c r="R59" i="1" s="1"/>
  <c r="U59" i="1" s="1"/>
  <c r="Q57" i="1"/>
  <c r="Q55" i="1"/>
  <c r="R55" i="1" s="1"/>
  <c r="Q53" i="1"/>
  <c r="R53" i="1" s="1"/>
  <c r="U53" i="1" s="1"/>
  <c r="Q51" i="1"/>
  <c r="R51" i="1" s="1"/>
  <c r="U51" i="1" s="1"/>
  <c r="Q49" i="1"/>
  <c r="R49" i="1" s="1"/>
  <c r="U49" i="1" s="1"/>
  <c r="Q47" i="1"/>
  <c r="R47" i="1" s="1"/>
  <c r="Q45" i="1"/>
  <c r="R45" i="1" s="1"/>
  <c r="U45" i="1" s="1"/>
  <c r="Q43" i="1"/>
  <c r="R43" i="1" s="1"/>
  <c r="Q41" i="1"/>
  <c r="R41" i="1" s="1"/>
  <c r="U41" i="1" s="1"/>
  <c r="Q39" i="1"/>
  <c r="R39" i="1" s="1"/>
  <c r="Q37" i="1"/>
  <c r="R37" i="1" s="1"/>
  <c r="U37" i="1" s="1"/>
  <c r="Q35" i="1"/>
  <c r="R35" i="1" s="1"/>
  <c r="Q33" i="1"/>
  <c r="R33" i="1" s="1"/>
  <c r="U33" i="1" s="1"/>
  <c r="Q31" i="1"/>
  <c r="R31" i="1" s="1"/>
  <c r="Q29" i="1"/>
  <c r="R29" i="1" s="1"/>
  <c r="U29" i="1" s="1"/>
  <c r="Q27" i="1"/>
  <c r="R27" i="1" s="1"/>
  <c r="Q25" i="1"/>
  <c r="R25" i="1" s="1"/>
  <c r="U25" i="1" s="1"/>
  <c r="Q23" i="1"/>
  <c r="R23" i="1" s="1"/>
  <c r="Q21" i="1"/>
  <c r="R21" i="1" s="1"/>
  <c r="U21" i="1" s="1"/>
  <c r="Q19" i="1"/>
  <c r="R19" i="1" s="1"/>
  <c r="Q17" i="1"/>
  <c r="R17" i="1" s="1"/>
  <c r="U17" i="1" s="1"/>
  <c r="R57" i="1"/>
  <c r="U57" i="1" s="1"/>
  <c r="I3" i="1"/>
  <c r="H4" i="1"/>
  <c r="I4" i="1" s="1"/>
  <c r="U19" i="1" l="1"/>
  <c r="U23" i="1"/>
  <c r="U27" i="1"/>
  <c r="U31" i="1"/>
  <c r="U35" i="1"/>
  <c r="U39" i="1"/>
  <c r="U43" i="1"/>
  <c r="U47" i="1"/>
  <c r="U55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U71" i="1"/>
  <c r="U73" i="1"/>
  <c r="U75" i="1"/>
  <c r="U77" i="1"/>
  <c r="U79" i="1"/>
  <c r="U81" i="1"/>
  <c r="U82" i="1"/>
  <c r="U30" i="1"/>
  <c r="U34" i="1"/>
  <c r="U38" i="1"/>
  <c r="U42" i="1"/>
  <c r="U46" i="1"/>
  <c r="U50" i="1"/>
  <c r="U54" i="1"/>
  <c r="U58" i="1"/>
  <c r="U62" i="1"/>
  <c r="U66" i="1"/>
  <c r="I70" i="1"/>
  <c r="I56" i="1"/>
  <c r="I42" i="1"/>
  <c r="I36" i="1"/>
  <c r="I32" i="1"/>
  <c r="I28" i="1"/>
  <c r="I24" i="1"/>
  <c r="I20" i="1"/>
  <c r="I16" i="1"/>
  <c r="I12" i="1"/>
  <c r="I8" i="1"/>
  <c r="U32" i="1"/>
  <c r="U36" i="1"/>
  <c r="U40" i="1"/>
  <c r="U44" i="1"/>
  <c r="U48" i="1"/>
  <c r="U52" i="1"/>
  <c r="U56" i="1"/>
  <c r="U60" i="1"/>
  <c r="U64" i="1"/>
  <c r="U68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7" i="1" l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6" i="1"/>
  <c r="I10" i="1"/>
  <c r="I14" i="1"/>
  <c r="I18" i="1"/>
  <c r="I22" i="1"/>
  <c r="I26" i="1"/>
  <c r="I30" i="1"/>
  <c r="I34" i="1"/>
  <c r="I38" i="1"/>
  <c r="I48" i="1"/>
  <c r="I64" i="1"/>
  <c r="I40" i="1"/>
  <c r="I44" i="1"/>
  <c r="I52" i="1"/>
  <c r="I60" i="1"/>
  <c r="I68" i="1"/>
  <c r="I46" i="1"/>
  <c r="I50" i="1"/>
  <c r="I54" i="1"/>
  <c r="I58" i="1"/>
  <c r="I62" i="1"/>
  <c r="I66" i="1"/>
  <c r="I71" i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l="1"/>
  <c r="H226" i="1"/>
  <c r="H227" i="1" l="1"/>
  <c r="I226" i="1"/>
  <c r="I227" i="1" l="1"/>
  <c r="H228" i="1"/>
  <c r="I228" i="1" l="1"/>
  <c r="H229" i="1"/>
  <c r="I229" i="1" l="1"/>
  <c r="H230" i="1"/>
  <c r="I230" i="1" l="1"/>
  <c r="H231" i="1"/>
  <c r="I231" i="1" l="1"/>
  <c r="H232" i="1"/>
  <c r="I232" i="1" l="1"/>
  <c r="H233" i="1"/>
  <c r="I233" i="1" l="1"/>
  <c r="H234" i="1"/>
  <c r="I234" i="1" l="1"/>
  <c r="H235" i="1"/>
  <c r="I235" i="1" l="1"/>
  <c r="H236" i="1"/>
  <c r="I236" i="1" l="1"/>
  <c r="H237" i="1"/>
  <c r="I237" i="1" l="1"/>
  <c r="H238" i="1"/>
  <c r="I238" i="1" l="1"/>
  <c r="H239" i="1"/>
  <c r="I239" i="1" l="1"/>
  <c r="H240" i="1"/>
  <c r="I240" i="1" l="1"/>
  <c r="H241" i="1"/>
  <c r="I241" i="1" l="1"/>
  <c r="H242" i="1"/>
  <c r="I242" i="1" l="1"/>
  <c r="H243" i="1"/>
  <c r="I243" i="1" l="1"/>
  <c r="H244" i="1"/>
  <c r="I244" i="1" l="1"/>
  <c r="H245" i="1"/>
  <c r="I245" i="1" l="1"/>
  <c r="H246" i="1"/>
  <c r="H247" i="1" l="1"/>
  <c r="I246" i="1"/>
  <c r="H248" i="1" l="1"/>
  <c r="I247" i="1"/>
  <c r="I248" i="1" l="1"/>
  <c r="H249" i="1"/>
  <c r="I249" i="1" l="1"/>
  <c r="H250" i="1"/>
  <c r="I250" i="1" l="1"/>
  <c r="H251" i="1"/>
  <c r="I251" i="1" l="1"/>
  <c r="H252" i="1"/>
  <c r="I252" i="1" l="1"/>
  <c r="H253" i="1"/>
  <c r="I253" i="1" l="1"/>
  <c r="H254" i="1"/>
  <c r="I254" i="1" l="1"/>
  <c r="H255" i="1"/>
  <c r="I255" i="1" l="1"/>
  <c r="H256" i="1"/>
  <c r="I256" i="1" l="1"/>
  <c r="H257" i="1"/>
  <c r="I257" i="1" l="1"/>
  <c r="H258" i="1"/>
  <c r="I258" i="1" l="1"/>
  <c r="H259" i="1"/>
  <c r="I259" i="1" l="1"/>
  <c r="H260" i="1"/>
  <c r="I260" i="1" l="1"/>
  <c r="H261" i="1"/>
  <c r="I261" i="1" l="1"/>
  <c r="H262" i="1"/>
  <c r="I262" i="1" l="1"/>
  <c r="H263" i="1"/>
  <c r="I263" i="1" l="1"/>
  <c r="H264" i="1"/>
  <c r="I264" i="1" l="1"/>
  <c r="H265" i="1"/>
  <c r="I265" i="1" l="1"/>
  <c r="H266" i="1"/>
  <c r="I266" i="1" l="1"/>
  <c r="H267" i="1"/>
  <c r="H268" i="1" l="1"/>
  <c r="I267" i="1"/>
  <c r="H269" i="1" l="1"/>
  <c r="I268" i="1"/>
  <c r="I269" i="1" l="1"/>
  <c r="H270" i="1"/>
  <c r="I270" i="1" l="1"/>
  <c r="H271" i="1"/>
  <c r="I271" i="1" l="1"/>
  <c r="H272" i="1"/>
  <c r="I272" i="1" l="1"/>
  <c r="H273" i="1"/>
  <c r="I273" i="1" l="1"/>
  <c r="H274" i="1"/>
  <c r="I274" i="1" l="1"/>
  <c r="H275" i="1"/>
  <c r="I275" i="1" l="1"/>
  <c r="H276" i="1"/>
  <c r="I276" i="1" l="1"/>
  <c r="H277" i="1"/>
  <c r="I277" i="1" l="1"/>
  <c r="H278" i="1"/>
  <c r="I278" i="1" l="1"/>
  <c r="H279" i="1"/>
  <c r="I279" i="1" l="1"/>
  <c r="H280" i="1"/>
  <c r="I280" i="1" l="1"/>
  <c r="H281" i="1"/>
  <c r="I281" i="1" l="1"/>
  <c r="H282" i="1"/>
  <c r="I282" i="1" l="1"/>
  <c r="H283" i="1"/>
  <c r="I283" i="1" l="1"/>
  <c r="H284" i="1"/>
  <c r="I284" i="1" l="1"/>
  <c r="H285" i="1"/>
  <c r="I285" i="1" l="1"/>
  <c r="H286" i="1"/>
  <c r="I286" i="1" l="1"/>
  <c r="H287" i="1"/>
  <c r="I287" i="1" l="1"/>
  <c r="H288" i="1"/>
  <c r="I288" i="1" l="1"/>
  <c r="H289" i="1"/>
  <c r="I289" i="1" l="1"/>
  <c r="H290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5" i="1"/>
  <c r="H327" i="1" l="1"/>
  <c r="I326" i="1"/>
  <c r="H328" i="1" l="1"/>
  <c r="I327" i="1"/>
  <c r="H329" i="1" l="1"/>
  <c r="I328" i="1"/>
  <c r="I329" i="1" l="1"/>
  <c r="H330" i="1"/>
  <c r="I330" i="1" l="1"/>
  <c r="H331" i="1"/>
  <c r="I331" i="1" l="1"/>
  <c r="H332" i="1"/>
  <c r="I332" i="1" l="1"/>
  <c r="H333" i="1"/>
  <c r="I333" i="1" l="1"/>
  <c r="H334" i="1"/>
  <c r="I334" i="1" l="1"/>
  <c r="H335" i="1"/>
  <c r="I335" i="1" l="1"/>
  <c r="H336" i="1"/>
  <c r="I336" i="1" l="1"/>
  <c r="H337" i="1"/>
  <c r="I337" i="1" l="1"/>
  <c r="H338" i="1"/>
  <c r="I338" i="1" l="1"/>
  <c r="H339" i="1"/>
  <c r="I339" i="1" l="1"/>
  <c r="H340" i="1"/>
  <c r="I340" i="1" l="1"/>
  <c r="H341" i="1"/>
  <c r="I341" i="1" l="1"/>
  <c r="H342" i="1"/>
  <c r="I342" i="1" l="1"/>
  <c r="H343" i="1"/>
  <c r="I343" i="1" l="1"/>
  <c r="H344" i="1"/>
  <c r="I344" i="1" l="1"/>
  <c r="H345" i="1"/>
  <c r="I345" i="1" l="1"/>
  <c r="H346" i="1"/>
  <c r="I346" i="1" l="1"/>
  <c r="H347" i="1"/>
  <c r="I347" i="1" l="1"/>
  <c r="H348" i="1"/>
  <c r="I348" i="1" l="1"/>
  <c r="H349" i="1"/>
  <c r="H350" i="1" l="1"/>
  <c r="I349" i="1"/>
  <c r="H351" i="1" l="1"/>
  <c r="I350" i="1"/>
  <c r="I351" i="1" l="1"/>
  <c r="H352" i="1"/>
  <c r="I352" i="1" l="1"/>
  <c r="H353" i="1"/>
  <c r="I353" i="1" l="1"/>
  <c r="H354" i="1"/>
  <c r="I354" i="1" l="1"/>
  <c r="H355" i="1"/>
  <c r="I355" i="1" l="1"/>
  <c r="H356" i="1"/>
  <c r="I356" i="1" l="1"/>
  <c r="H357" i="1"/>
  <c r="I357" i="1" l="1"/>
  <c r="H358" i="1"/>
  <c r="I358" i="1" l="1"/>
  <c r="H359" i="1"/>
  <c r="I359" i="1" l="1"/>
  <c r="H360" i="1"/>
  <c r="I360" i="1" l="1"/>
  <c r="H361" i="1"/>
  <c r="I361" i="1" l="1"/>
  <c r="H362" i="1"/>
  <c r="I362" i="1" l="1"/>
  <c r="H363" i="1"/>
  <c r="I363" i="1" l="1"/>
  <c r="H364" i="1"/>
  <c r="I364" i="1" l="1"/>
  <c r="H365" i="1"/>
  <c r="I365" i="1" l="1"/>
  <c r="H366" i="1"/>
  <c r="I366" i="1" l="1"/>
  <c r="H367" i="1"/>
  <c r="I367" i="1" l="1"/>
  <c r="H368" i="1"/>
  <c r="I368" i="1" l="1"/>
  <c r="H369" i="1"/>
  <c r="I369" i="1" l="1"/>
  <c r="H370" i="1"/>
  <c r="I370" i="1" l="1"/>
  <c r="H371" i="1"/>
  <c r="H372" i="1" l="1"/>
  <c r="I371" i="1"/>
  <c r="H373" i="1" l="1"/>
  <c r="I372" i="1"/>
  <c r="H374" i="1" l="1"/>
  <c r="I373" i="1"/>
  <c r="H375" i="1" l="1"/>
  <c r="I374" i="1"/>
  <c r="H376" i="1" l="1"/>
  <c r="I375" i="1"/>
  <c r="H377" i="1" l="1"/>
  <c r="I376" i="1"/>
  <c r="H378" i="1" l="1"/>
  <c r="I377" i="1"/>
  <c r="H379" i="1" l="1"/>
  <c r="I378" i="1"/>
  <c r="H380" i="1" l="1"/>
  <c r="I379" i="1"/>
  <c r="H381" i="1" l="1"/>
  <c r="I380" i="1"/>
  <c r="H382" i="1" l="1"/>
  <c r="I381" i="1"/>
  <c r="H383" i="1" l="1"/>
  <c r="I382" i="1"/>
  <c r="H384" i="1" l="1"/>
  <c r="I383" i="1"/>
  <c r="H385" i="1" l="1"/>
  <c r="I384" i="1"/>
  <c r="H386" i="1" l="1"/>
  <c r="I385" i="1"/>
  <c r="H387" i="1" l="1"/>
  <c r="I386" i="1"/>
  <c r="H388" i="1" l="1"/>
  <c r="I387" i="1"/>
  <c r="H389" i="1" l="1"/>
  <c r="I388" i="1"/>
  <c r="I389" i="1" l="1"/>
  <c r="H390" i="1"/>
  <c r="I390" i="1" l="1"/>
  <c r="H391" i="1"/>
  <c r="I391" i="1" l="1"/>
  <c r="H392" i="1"/>
  <c r="I392" i="1" l="1"/>
  <c r="H393" i="1"/>
  <c r="I393" i="1" l="1"/>
  <c r="H394" i="1"/>
  <c r="I394" i="1" l="1"/>
  <c r="H395" i="1"/>
  <c r="I395" i="1" l="1"/>
  <c r="H396" i="1"/>
  <c r="I396" i="1" l="1"/>
  <c r="H397" i="1"/>
  <c r="I397" i="1" l="1"/>
  <c r="H398" i="1"/>
  <c r="I398" i="1" l="1"/>
  <c r="H399" i="1"/>
  <c r="I399" i="1" l="1"/>
  <c r="H400" i="1"/>
  <c r="I400" i="1" l="1"/>
  <c r="H401" i="1"/>
  <c r="I401" i="1" l="1"/>
  <c r="H402" i="1"/>
  <c r="I402" i="1" l="1"/>
  <c r="H403" i="1"/>
  <c r="I403" i="1" l="1"/>
  <c r="H404" i="1"/>
  <c r="I404" i="1" l="1"/>
  <c r="H405" i="1"/>
  <c r="I405" i="1" l="1"/>
  <c r="H406" i="1"/>
  <c r="I406" i="1" l="1"/>
  <c r="H407" i="1"/>
  <c r="H408" i="1" l="1"/>
  <c r="I407" i="1"/>
  <c r="H409" i="1" l="1"/>
  <c r="I408" i="1"/>
  <c r="H410" i="1" l="1"/>
  <c r="I409" i="1"/>
  <c r="I410" i="1" l="1"/>
  <c r="H411" i="1"/>
  <c r="I411" i="1" l="1"/>
  <c r="H412" i="1"/>
  <c r="I412" i="1" l="1"/>
  <c r="H413" i="1"/>
  <c r="I413" i="1" l="1"/>
  <c r="H414" i="1"/>
  <c r="I414" i="1" l="1"/>
  <c r="H415" i="1"/>
  <c r="I415" i="1" l="1"/>
  <c r="H416" i="1"/>
  <c r="I416" i="1" l="1"/>
  <c r="H417" i="1"/>
  <c r="I417" i="1" l="1"/>
  <c r="H418" i="1"/>
  <c r="I418" i="1" l="1"/>
  <c r="H419" i="1"/>
  <c r="I419" i="1" l="1"/>
  <c r="H420" i="1"/>
  <c r="I420" i="1" l="1"/>
  <c r="H421" i="1"/>
  <c r="I421" i="1" l="1"/>
  <c r="H422" i="1"/>
  <c r="I422" i="1" l="1"/>
  <c r="H423" i="1"/>
  <c r="I423" i="1" l="1"/>
  <c r="H424" i="1"/>
  <c r="I424" i="1" l="1"/>
  <c r="H425" i="1"/>
  <c r="I425" i="1" l="1"/>
  <c r="H426" i="1"/>
  <c r="I426" i="1" l="1"/>
  <c r="H427" i="1"/>
  <c r="I427" i="1" l="1"/>
  <c r="H428" i="1"/>
  <c r="I428" i="1" l="1"/>
  <c r="H429" i="1"/>
  <c r="I429" i="1" l="1"/>
  <c r="H430" i="1"/>
  <c r="H431" i="1" l="1"/>
  <c r="I430" i="1"/>
  <c r="H432" i="1" l="1"/>
  <c r="I431" i="1"/>
  <c r="I432" i="1" l="1"/>
  <c r="H433" i="1"/>
  <c r="I433" i="1" l="1"/>
  <c r="H434" i="1"/>
  <c r="I434" i="1" l="1"/>
  <c r="H435" i="1"/>
  <c r="I435" i="1" l="1"/>
  <c r="H436" i="1"/>
  <c r="I436" i="1" l="1"/>
  <c r="H437" i="1"/>
  <c r="I437" i="1" l="1"/>
  <c r="H438" i="1"/>
  <c r="I438" i="1" l="1"/>
  <c r="H439" i="1"/>
  <c r="I439" i="1" l="1"/>
  <c r="H440" i="1"/>
  <c r="I440" i="1" l="1"/>
  <c r="H441" i="1"/>
  <c r="I441" i="1" l="1"/>
  <c r="H442" i="1"/>
  <c r="I442" i="1" l="1"/>
  <c r="H443" i="1"/>
  <c r="I443" i="1" l="1"/>
  <c r="H444" i="1"/>
  <c r="I444" i="1" l="1"/>
  <c r="H445" i="1"/>
  <c r="I445" i="1" l="1"/>
  <c r="H446" i="1"/>
  <c r="I446" i="1" l="1"/>
  <c r="H447" i="1"/>
  <c r="I447" i="1" l="1"/>
  <c r="H448" i="1"/>
  <c r="I448" i="1" l="1"/>
  <c r="H449" i="1"/>
  <c r="H450" i="1" l="1"/>
  <c r="I449" i="1"/>
  <c r="H451" i="1" l="1"/>
  <c r="I450" i="1"/>
  <c r="H452" i="1" l="1"/>
  <c r="I451" i="1"/>
  <c r="H453" i="1" l="1"/>
  <c r="I452" i="1"/>
  <c r="H454" i="1" l="1"/>
  <c r="I453" i="1"/>
  <c r="H455" i="1" l="1"/>
  <c r="I454" i="1"/>
  <c r="H456" i="1" l="1"/>
  <c r="I455" i="1"/>
  <c r="H457" i="1" l="1"/>
  <c r="I456" i="1"/>
  <c r="H458" i="1" l="1"/>
  <c r="I457" i="1"/>
  <c r="H459" i="1" l="1"/>
  <c r="I458" i="1"/>
  <c r="H460" i="1" l="1"/>
  <c r="I459" i="1"/>
  <c r="H461" i="1" l="1"/>
  <c r="I460" i="1"/>
  <c r="H462" i="1" l="1"/>
  <c r="I461" i="1"/>
  <c r="H463" i="1" l="1"/>
  <c r="I462" i="1"/>
  <c r="H464" i="1" l="1"/>
  <c r="I463" i="1"/>
  <c r="H465" i="1" l="1"/>
  <c r="I464" i="1"/>
  <c r="H466" i="1" l="1"/>
  <c r="I465" i="1"/>
  <c r="H467" i="1" l="1"/>
  <c r="I466" i="1"/>
  <c r="H468" i="1" l="1"/>
  <c r="I467" i="1"/>
  <c r="H469" i="1" l="1"/>
  <c r="I468" i="1"/>
  <c r="H470" i="1" l="1"/>
  <c r="I469" i="1"/>
  <c r="H471" i="1" l="1"/>
  <c r="I470" i="1"/>
  <c r="H472" i="1" l="1"/>
  <c r="I471" i="1"/>
  <c r="H473" i="1" l="1"/>
  <c r="I472" i="1"/>
  <c r="H474" i="1" l="1"/>
  <c r="I473" i="1"/>
  <c r="H475" i="1" l="1"/>
  <c r="I474" i="1"/>
  <c r="H476" i="1" l="1"/>
  <c r="I475" i="1"/>
  <c r="H477" i="1" l="1"/>
  <c r="I476" i="1"/>
  <c r="H478" i="1" l="1"/>
  <c r="I477" i="1"/>
  <c r="H479" i="1" l="1"/>
  <c r="I478" i="1"/>
  <c r="H480" i="1" l="1"/>
  <c r="I479" i="1"/>
  <c r="H481" i="1" l="1"/>
  <c r="I480" i="1"/>
  <c r="H482" i="1" l="1"/>
  <c r="I481" i="1"/>
  <c r="H483" i="1" l="1"/>
  <c r="I482" i="1"/>
  <c r="H484" i="1" l="1"/>
  <c r="I483" i="1"/>
  <c r="H485" i="1" l="1"/>
  <c r="I484" i="1"/>
  <c r="H486" i="1" l="1"/>
  <c r="I485" i="1"/>
  <c r="H487" i="1" l="1"/>
  <c r="I486" i="1"/>
  <c r="H488" i="1" l="1"/>
  <c r="I487" i="1"/>
  <c r="H489" i="1" l="1"/>
  <c r="I488" i="1"/>
  <c r="H490" i="1" l="1"/>
  <c r="I489" i="1"/>
  <c r="I490" i="1" l="1"/>
  <c r="H491" i="1"/>
  <c r="I491" i="1" l="1"/>
  <c r="H492" i="1"/>
  <c r="I492" i="1" l="1"/>
  <c r="H493" i="1"/>
  <c r="I493" i="1" l="1"/>
  <c r="H494" i="1"/>
  <c r="I494" i="1" l="1"/>
  <c r="H495" i="1"/>
  <c r="I495" i="1" l="1"/>
  <c r="H496" i="1"/>
  <c r="I496" i="1" l="1"/>
  <c r="H497" i="1"/>
  <c r="I497" i="1" l="1"/>
  <c r="H498" i="1"/>
  <c r="I498" i="1" l="1"/>
  <c r="H499" i="1"/>
  <c r="I499" i="1" l="1"/>
  <c r="H500" i="1"/>
  <c r="I500" i="1" l="1"/>
  <c r="H501" i="1"/>
  <c r="I501" i="1" l="1"/>
  <c r="H502" i="1"/>
  <c r="I502" i="1" l="1"/>
  <c r="H503" i="1"/>
  <c r="I503" i="1" l="1"/>
  <c r="H504" i="1"/>
  <c r="I504" i="1" l="1"/>
  <c r="H505" i="1"/>
  <c r="I505" i="1" l="1"/>
  <c r="H506" i="1"/>
  <c r="I506" i="1" l="1"/>
  <c r="H507" i="1"/>
  <c r="I507" i="1" l="1"/>
  <c r="H508" i="1"/>
  <c r="I508" i="1" l="1"/>
  <c r="H509" i="1"/>
  <c r="I509" i="1" l="1"/>
  <c r="H510" i="1"/>
  <c r="H511" i="1" l="1"/>
  <c r="I510" i="1"/>
  <c r="H512" i="1" l="1"/>
  <c r="I511" i="1"/>
  <c r="H513" i="1" l="1"/>
  <c r="I512" i="1"/>
  <c r="H514" i="1" l="1"/>
  <c r="I513" i="1"/>
  <c r="H515" i="1" l="1"/>
  <c r="I514" i="1"/>
  <c r="H516" i="1" l="1"/>
  <c r="I515" i="1"/>
  <c r="H517" i="1" l="1"/>
  <c r="I516" i="1"/>
  <c r="H518" i="1" l="1"/>
  <c r="I517" i="1"/>
  <c r="H519" i="1" l="1"/>
  <c r="I518" i="1"/>
  <c r="H520" i="1" l="1"/>
  <c r="I519" i="1"/>
  <c r="H521" i="1" l="1"/>
  <c r="I520" i="1"/>
  <c r="H522" i="1" l="1"/>
  <c r="I521" i="1"/>
  <c r="H523" i="1" l="1"/>
  <c r="I522" i="1"/>
  <c r="H524" i="1" l="1"/>
  <c r="I523" i="1"/>
  <c r="H525" i="1" l="1"/>
  <c r="I524" i="1"/>
  <c r="H526" i="1" l="1"/>
  <c r="I525" i="1"/>
  <c r="H527" i="1" l="1"/>
  <c r="I526" i="1"/>
  <c r="H528" i="1" l="1"/>
  <c r="I527" i="1"/>
  <c r="H529" i="1" l="1"/>
  <c r="I528" i="1"/>
  <c r="H530" i="1" l="1"/>
  <c r="I529" i="1"/>
  <c r="H531" i="1" l="1"/>
  <c r="I530" i="1"/>
  <c r="H532" i="1" l="1"/>
  <c r="I531" i="1"/>
  <c r="H533" i="1" l="1"/>
  <c r="I532" i="1"/>
  <c r="H534" i="1" l="1"/>
  <c r="I533" i="1"/>
  <c r="H535" i="1" l="1"/>
  <c r="I534" i="1"/>
  <c r="H536" i="1" l="1"/>
  <c r="I535" i="1"/>
  <c r="H537" i="1" l="1"/>
  <c r="I536" i="1"/>
  <c r="H538" i="1" l="1"/>
  <c r="I537" i="1"/>
  <c r="H539" i="1" l="1"/>
  <c r="I538" i="1"/>
  <c r="H540" i="1" l="1"/>
  <c r="I539" i="1"/>
  <c r="H541" i="1" l="1"/>
  <c r="I540" i="1"/>
  <c r="H542" i="1" l="1"/>
  <c r="I541" i="1"/>
  <c r="H543" i="1" l="1"/>
  <c r="I542" i="1"/>
  <c r="H544" i="1" l="1"/>
  <c r="I543" i="1"/>
  <c r="H545" i="1" l="1"/>
  <c r="I544" i="1"/>
  <c r="H546" i="1" l="1"/>
  <c r="I545" i="1"/>
  <c r="H547" i="1" l="1"/>
  <c r="I546" i="1"/>
  <c r="H548" i="1" l="1"/>
  <c r="I547" i="1"/>
  <c r="H549" i="1" l="1"/>
  <c r="I548" i="1"/>
  <c r="H550" i="1" l="1"/>
  <c r="I549" i="1"/>
  <c r="H551" i="1" l="1"/>
  <c r="I550" i="1"/>
  <c r="H552" i="1" l="1"/>
  <c r="I551" i="1"/>
  <c r="H553" i="1" l="1"/>
  <c r="I552" i="1"/>
  <c r="H554" i="1" l="1"/>
  <c r="I553" i="1"/>
  <c r="I554" i="1" l="1"/>
  <c r="H555" i="1"/>
  <c r="H556" i="1" l="1"/>
  <c r="I555" i="1"/>
  <c r="H557" i="1" l="1"/>
  <c r="I556" i="1"/>
  <c r="H558" i="1" l="1"/>
  <c r="I557" i="1"/>
  <c r="H559" i="1" l="1"/>
  <c r="I558" i="1"/>
  <c r="H560" i="1" l="1"/>
  <c r="I559" i="1"/>
  <c r="H561" i="1" l="1"/>
  <c r="I560" i="1"/>
  <c r="H562" i="1" l="1"/>
  <c r="I561" i="1"/>
  <c r="H563" i="1" l="1"/>
  <c r="I562" i="1"/>
  <c r="H564" i="1" l="1"/>
  <c r="I563" i="1"/>
  <c r="H565" i="1" l="1"/>
  <c r="I564" i="1"/>
  <c r="H566" i="1" l="1"/>
  <c r="I565" i="1"/>
  <c r="H567" i="1" l="1"/>
  <c r="I566" i="1"/>
  <c r="H568" i="1" l="1"/>
  <c r="I567" i="1"/>
  <c r="H569" i="1" l="1"/>
  <c r="I568" i="1"/>
  <c r="H570" i="1" l="1"/>
  <c r="I569" i="1"/>
  <c r="H571" i="1" l="1"/>
  <c r="I570" i="1"/>
  <c r="H572" i="1" l="1"/>
  <c r="I571" i="1"/>
  <c r="H573" i="1" l="1"/>
  <c r="I572" i="1"/>
  <c r="H574" i="1" l="1"/>
  <c r="I573" i="1"/>
  <c r="H575" i="1" l="1"/>
  <c r="I574" i="1"/>
  <c r="H576" i="1" l="1"/>
  <c r="I575" i="1"/>
  <c r="H577" i="1" l="1"/>
  <c r="I576" i="1"/>
  <c r="H578" i="1" l="1"/>
  <c r="I577" i="1"/>
  <c r="H579" i="1" l="1"/>
  <c r="I578" i="1"/>
  <c r="H580" i="1" l="1"/>
  <c r="I579" i="1"/>
  <c r="H581" i="1" l="1"/>
  <c r="I580" i="1"/>
  <c r="H582" i="1" l="1"/>
  <c r="I581" i="1"/>
  <c r="H583" i="1" l="1"/>
  <c r="I582" i="1"/>
  <c r="H584" i="1" l="1"/>
  <c r="I583" i="1"/>
  <c r="H585" i="1" l="1"/>
  <c r="I584" i="1"/>
  <c r="H586" i="1" l="1"/>
  <c r="I585" i="1"/>
  <c r="H587" i="1" l="1"/>
  <c r="I586" i="1"/>
  <c r="H588" i="1" l="1"/>
  <c r="I587" i="1"/>
  <c r="H589" i="1" l="1"/>
  <c r="I588" i="1"/>
  <c r="H590" i="1" l="1"/>
  <c r="I589" i="1"/>
  <c r="H591" i="1" l="1"/>
  <c r="I590" i="1"/>
  <c r="H592" i="1" l="1"/>
  <c r="I591" i="1"/>
  <c r="H593" i="1" l="1"/>
  <c r="I592" i="1"/>
  <c r="H594" i="1" l="1"/>
  <c r="I593" i="1"/>
  <c r="I594" i="1" l="1"/>
  <c r="H595" i="1"/>
  <c r="I595" i="1" l="1"/>
  <c r="H596" i="1"/>
  <c r="I596" i="1" l="1"/>
  <c r="H597" i="1"/>
  <c r="I597" i="1" l="1"/>
  <c r="H598" i="1"/>
  <c r="I598" i="1" l="1"/>
  <c r="H599" i="1"/>
  <c r="I599" i="1" l="1"/>
  <c r="H600" i="1"/>
  <c r="I600" i="1" l="1"/>
  <c r="H601" i="1"/>
  <c r="I601" i="1" l="1"/>
  <c r="H602" i="1"/>
  <c r="I602" i="1" l="1"/>
  <c r="H603" i="1"/>
  <c r="I603" i="1" l="1"/>
  <c r="H604" i="1"/>
  <c r="I604" i="1" l="1"/>
  <c r="H605" i="1"/>
  <c r="I605" i="1" l="1"/>
  <c r="H606" i="1"/>
  <c r="I606" i="1" l="1"/>
  <c r="H607" i="1"/>
  <c r="I607" i="1" l="1"/>
  <c r="H608" i="1"/>
  <c r="I608" i="1" l="1"/>
  <c r="H609" i="1"/>
  <c r="I609" i="1" l="1"/>
  <c r="H610" i="1"/>
  <c r="I610" i="1" l="1"/>
  <c r="H611" i="1"/>
  <c r="I611" i="1" l="1"/>
  <c r="H612" i="1"/>
  <c r="I612" i="1" l="1"/>
  <c r="H613" i="1"/>
  <c r="I613" i="1" s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<sst xmlns="http://schemas.openxmlformats.org/spreadsheetml/2006/main" count="15" uniqueCount="15">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</sst>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731"/>
  <sheetViews>
    <sheetView tabSelected="1" topLeftCell="A719" workbookViewId="0">
      <selection activeCell="A732" sqref="A732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 t="shared" ref="N6:N26" si="2">IF(A6&lt;&gt;$K$2,MAX(N5,VLOOKUP(A6,A:C,3)),)</f>
        <v>1.0369999999999999</v>
      </c>
      <c r="O6">
        <f t="shared" ref="O6:O26" si="3"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si="2"/>
        <v>1.0369999999999999</v>
      </c>
      <c r="O7">
        <f t="shared" si="3"/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2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K24" s="2">
        <v>45077</v>
      </c>
      <c r="L24" s="2">
        <v>45050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2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K25" s="2">
        <v>45107</v>
      </c>
      <c r="L25" s="2">
        <v>45078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2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K26" s="2">
        <v>45138</v>
      </c>
      <c r="L26" s="2">
        <v>45110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2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K27" s="2">
        <v>45138</v>
      </c>
      <c r="L27" s="2">
        <v>45110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2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K28" s="2">
        <v>45169</v>
      </c>
      <c r="L28" s="2">
        <v>45139</v>
      </c>
      <c r="N28">
        <f t="shared" ref="N28:N48" si="9">IF(A28&lt;&gt;$K$3,MAX(N27,VLOOKUP(A28,A:C,3)),)</f>
        <v>1.0369999999999999</v>
      </c>
      <c r="O28">
        <f t="shared" ref="O28:O48" si="10"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2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K29" s="2">
        <v>45197</v>
      </c>
      <c r="L29" s="2">
        <v>45170</v>
      </c>
      <c r="N29">
        <f t="shared" si="9"/>
        <v>1.0369999999999999</v>
      </c>
      <c r="O29">
        <f t="shared" si="10"/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2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K30" s="2">
        <v>45230</v>
      </c>
      <c r="L30" s="2">
        <v>45208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2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K31" s="2">
        <v>45260</v>
      </c>
      <c r="L31" s="2">
        <v>45231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2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K32" s="2">
        <v>45289</v>
      </c>
      <c r="L32" s="2">
        <v>45261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2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K33" s="2">
        <v>45322</v>
      </c>
      <c r="L33" s="2">
        <v>45293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2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K34" s="2">
        <v>45351</v>
      </c>
      <c r="L34" s="2">
        <v>45323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2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K35" s="2">
        <v>45380</v>
      </c>
      <c r="L35" s="2">
        <v>45352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2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K36" s="2">
        <v>45412</v>
      </c>
      <c r="L36" s="2">
        <v>45383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2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K37" s="2">
        <v>45443</v>
      </c>
      <c r="L37" s="2">
        <v>45418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2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K38" s="2">
        <v>45471</v>
      </c>
      <c r="L38" s="2">
        <v>45446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2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K39" s="2">
        <v>45504</v>
      </c>
      <c r="L39" s="2">
        <v>45474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15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15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15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15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15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15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 t="shared" ref="N50:N68" si="11">IF(A50&lt;&gt;$K$4,MAX(N49,VLOOKUP(A50,A:C,3)),)</f>
        <v>0.97199999999999998</v>
      </c>
      <c r="O50">
        <f t="shared" ref="O50:O68" si="12"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 t="shared" si="11"/>
        <v>0.97499999999999998</v>
      </c>
      <c r="O51">
        <f t="shared" si="12"/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526" si="37">SUM(P259:P272)/14</f>
        <v>0.8100476208187285</v>
      </c>
      <c r="R272">
        <f t="shared" ref="R272:R526" si="38">P272-Q272</f>
        <v>-2.1380955264681867E-2</v>
      </c>
      <c r="S272">
        <f t="shared" ref="S272:S526" si="39">AVEDEV(P259:P272)</f>
        <v>7.8163195629509085E-3</v>
      </c>
      <c r="T272">
        <f t="shared" ref="T272:T526" si="40">0.015*S272</f>
        <v>1.1724479344426362E-4</v>
      </c>
      <c r="U272">
        <f t="shared" ref="U272:U526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576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578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1" si="50">IF(A351&lt;&gt;$K$19,MAX(N350,VLOOKUP(A351,A:C,3)),)</f>
        <v>0.74000000953674316</v>
      </c>
      <c r="O351">
        <f t="shared" ref="O351:O371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47"/>
        <v>371</v>
      </c>
      <c r="I373">
        <f>SUM($F$3:F373)/H373</f>
        <v>5153287.2592654983</v>
      </c>
      <c r="N373">
        <f t="shared" ref="N373:N387" si="52">IF(A373&lt;&gt;$K$20,MAX(N372,VLOOKUP(A373,A:C,3)),)</f>
        <v>0.72899997234344482</v>
      </c>
      <c r="O373">
        <f t="shared" ref="O373:O387" si="53">IF(A373&lt;&gt;$K$20,MIN(O372,VLOOKUP(A373,A:D,4)),)</f>
        <v>0.7149999737739563</v>
      </c>
      <c r="P373">
        <f t="shared" si="46"/>
        <v>0.72433330615361535</v>
      </c>
      <c r="Q373">
        <f t="shared" si="37"/>
        <v>0.7242380934102195</v>
      </c>
      <c r="R373">
        <f t="shared" si="38"/>
        <v>9.5212743395856059E-5</v>
      </c>
      <c r="S373">
        <f t="shared" si="39"/>
        <v>7.0340102221690083E-3</v>
      </c>
      <c r="T373">
        <f t="shared" si="40"/>
        <v>1.0551015333253512E-4</v>
      </c>
      <c r="U373">
        <f t="shared" si="41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47"/>
        <v>372</v>
      </c>
      <c r="I374">
        <f>SUM($F$3:F374)/H374</f>
        <v>5143834.6053427421</v>
      </c>
      <c r="N374">
        <f t="shared" si="52"/>
        <v>0.72899997234344482</v>
      </c>
      <c r="O374">
        <f t="shared" si="53"/>
        <v>0.7149999737739563</v>
      </c>
      <c r="P374">
        <f t="shared" si="46"/>
        <v>0.72433334589004517</v>
      </c>
      <c r="Q374">
        <f t="shared" si="37"/>
        <v>0.72335714101791382</v>
      </c>
      <c r="R374">
        <f t="shared" si="38"/>
        <v>9.7620487213134766E-4</v>
      </c>
      <c r="S374">
        <f t="shared" si="39"/>
        <v>6.0714256195794946E-3</v>
      </c>
      <c r="T374">
        <f t="shared" si="40"/>
        <v>9.1071384293692418E-5</v>
      </c>
      <c r="U374">
        <f t="shared" si="41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47"/>
        <v>373</v>
      </c>
      <c r="I375">
        <f>SUM($F$3:F375)/H375</f>
        <v>5133129.9549262738</v>
      </c>
      <c r="N375">
        <f t="shared" si="52"/>
        <v>0.74400001764297485</v>
      </c>
      <c r="O375">
        <f t="shared" si="53"/>
        <v>0.7149999737739563</v>
      </c>
      <c r="P375">
        <f t="shared" si="46"/>
        <v>0.73799999554951989</v>
      </c>
      <c r="Q375">
        <f t="shared" si="37"/>
        <v>0.72319047507785617</v>
      </c>
      <c r="R375">
        <f t="shared" si="38"/>
        <v>1.4809520471663729E-2</v>
      </c>
      <c r="S375">
        <f t="shared" si="39"/>
        <v>5.9047596795218328E-3</v>
      </c>
      <c r="T375">
        <f t="shared" si="40"/>
        <v>8.8571395192827494E-5</v>
      </c>
      <c r="U375">
        <f t="shared" si="41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47"/>
        <v>374</v>
      </c>
      <c r="I376">
        <f>SUM($F$3:F376)/H376</f>
        <v>5126185.7625334226</v>
      </c>
      <c r="N376">
        <f t="shared" si="52"/>
        <v>0.75099998712539673</v>
      </c>
      <c r="O376">
        <f t="shared" si="53"/>
        <v>0.7149999737739563</v>
      </c>
      <c r="P376">
        <f t="shared" si="46"/>
        <v>0.74533333381017053</v>
      </c>
      <c r="Q376">
        <f t="shared" si="37"/>
        <v>0.72383333245913195</v>
      </c>
      <c r="R376">
        <f t="shared" si="38"/>
        <v>2.1500001351038578E-2</v>
      </c>
      <c r="S376">
        <f t="shared" si="39"/>
        <v>6.571426278068916E-3</v>
      </c>
      <c r="T376">
        <f t="shared" si="40"/>
        <v>9.8571394171033733E-5</v>
      </c>
      <c r="U376">
        <f t="shared" si="41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47"/>
        <v>375</v>
      </c>
      <c r="I377">
        <f>SUM($F$3:F377)/H377</f>
        <v>5119661.2698333338</v>
      </c>
      <c r="N377">
        <f t="shared" si="52"/>
        <v>0.75199997425079346</v>
      </c>
      <c r="O377">
        <f t="shared" si="53"/>
        <v>0.7149999737739563</v>
      </c>
      <c r="P377">
        <f t="shared" si="46"/>
        <v>0.74833331505457557</v>
      </c>
      <c r="Q377">
        <f t="shared" si="37"/>
        <v>0.72507142594882423</v>
      </c>
      <c r="R377">
        <f t="shared" si="38"/>
        <v>2.3261889105751332E-2</v>
      </c>
      <c r="S377">
        <f t="shared" si="39"/>
        <v>8.1972759597155574E-3</v>
      </c>
      <c r="T377">
        <f t="shared" si="40"/>
        <v>1.2295913939573336E-4</v>
      </c>
      <c r="U377">
        <f t="shared" si="41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47"/>
        <v>376</v>
      </c>
      <c r="I378">
        <f>SUM($F$3:F378)/H378</f>
        <v>5109560.872839096</v>
      </c>
      <c r="N378">
        <f t="shared" si="52"/>
        <v>0.75499999523162842</v>
      </c>
      <c r="O378">
        <f t="shared" si="53"/>
        <v>0.7149999737739563</v>
      </c>
      <c r="P378">
        <f t="shared" si="46"/>
        <v>0.75066667795181274</v>
      </c>
      <c r="Q378">
        <f t="shared" si="37"/>
        <v>0.72719047466913855</v>
      </c>
      <c r="R378">
        <f t="shared" si="38"/>
        <v>2.3476203282674191E-2</v>
      </c>
      <c r="S378">
        <f t="shared" si="39"/>
        <v>1.051020338421774E-2</v>
      </c>
      <c r="T378">
        <f t="shared" si="40"/>
        <v>1.576530507632661E-4</v>
      </c>
      <c r="U378">
        <f t="shared" si="41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47"/>
        <v>377</v>
      </c>
      <c r="I379">
        <f>SUM($F$3:F379)/H379</f>
        <v>5103426.7697281167</v>
      </c>
      <c r="N379">
        <f t="shared" si="52"/>
        <v>0.75599998235702515</v>
      </c>
      <c r="O379">
        <f t="shared" si="53"/>
        <v>0.7149999737739563</v>
      </c>
      <c r="P379">
        <f t="shared" si="46"/>
        <v>0.75033332904179895</v>
      </c>
      <c r="Q379">
        <f t="shared" si="37"/>
        <v>0.72961904605229688</v>
      </c>
      <c r="R379">
        <f t="shared" si="38"/>
        <v>2.0714282989502064E-2</v>
      </c>
      <c r="S379">
        <f t="shared" si="39"/>
        <v>1.2081631592341808E-2</v>
      </c>
      <c r="T379">
        <f t="shared" si="40"/>
        <v>1.8122447388512711E-4</v>
      </c>
      <c r="U379">
        <f t="shared" si="41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47"/>
        <v>378</v>
      </c>
      <c r="I380">
        <f>SUM($F$3:F380)/H380</f>
        <v>5097570.0851521166</v>
      </c>
      <c r="N380">
        <f t="shared" si="52"/>
        <v>0.75599998235702515</v>
      </c>
      <c r="O380">
        <f t="shared" si="53"/>
        <v>0.7149999737739563</v>
      </c>
      <c r="P380">
        <f t="shared" si="46"/>
        <v>0.75233332316080725</v>
      </c>
      <c r="Q380">
        <f t="shared" si="37"/>
        <v>0.73226190181005557</v>
      </c>
      <c r="R380">
        <f t="shared" si="38"/>
        <v>2.0071421350751684E-2</v>
      </c>
      <c r="S380">
        <f t="shared" si="39"/>
        <v>1.306122338690723E-2</v>
      </c>
      <c r="T380">
        <f t="shared" si="40"/>
        <v>1.9591835080360844E-4</v>
      </c>
      <c r="U380">
        <f t="shared" si="41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47"/>
        <v>379</v>
      </c>
      <c r="I381">
        <f>SUM($F$3:F381)/H381</f>
        <v>5091004.2010224275</v>
      </c>
      <c r="N381">
        <f t="shared" si="52"/>
        <v>0.77399998903274536</v>
      </c>
      <c r="O381">
        <f t="shared" si="53"/>
        <v>0.7149999737739563</v>
      </c>
      <c r="P381">
        <f t="shared" si="46"/>
        <v>0.75866665442784631</v>
      </c>
      <c r="Q381">
        <f t="shared" si="37"/>
        <v>0.73573809152557745</v>
      </c>
      <c r="R381">
        <f t="shared" si="38"/>
        <v>2.2928562902268856E-2</v>
      </c>
      <c r="S381">
        <f t="shared" si="39"/>
        <v>1.3357141188212804E-2</v>
      </c>
      <c r="T381">
        <f t="shared" si="40"/>
        <v>2.0035711782319206E-4</v>
      </c>
      <c r="U381">
        <f t="shared" si="41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47"/>
        <v>380</v>
      </c>
      <c r="I382">
        <f>SUM($F$3:F382)/H382</f>
        <v>5087239.2083881581</v>
      </c>
      <c r="N382">
        <f t="shared" si="52"/>
        <v>0.77799999713897705</v>
      </c>
      <c r="O382">
        <f t="shared" si="53"/>
        <v>0.7149999737739563</v>
      </c>
      <c r="P382">
        <f t="shared" si="46"/>
        <v>0.77066665887832642</v>
      </c>
      <c r="Q382">
        <f t="shared" si="37"/>
        <v>0.73966666204588749</v>
      </c>
      <c r="R382">
        <f t="shared" si="38"/>
        <v>3.0999996832438925E-2</v>
      </c>
      <c r="S382">
        <f t="shared" si="39"/>
        <v>1.4095236857732134E-2</v>
      </c>
      <c r="T382">
        <f t="shared" si="40"/>
        <v>2.1142855286598199E-4</v>
      </c>
      <c r="U382">
        <f t="shared" si="41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47"/>
        <v>381</v>
      </c>
      <c r="I383">
        <f>SUM($F$3:F383)/H383</f>
        <v>5077771.1264763782</v>
      </c>
      <c r="N383">
        <f t="shared" si="52"/>
        <v>0.79500001668930054</v>
      </c>
      <c r="O383">
        <f t="shared" si="53"/>
        <v>0.7149999737739563</v>
      </c>
      <c r="P383">
        <f t="shared" si="46"/>
        <v>0.78099999825159705</v>
      </c>
      <c r="Q383">
        <f t="shared" si="37"/>
        <v>0.74359523398535587</v>
      </c>
      <c r="R383">
        <f t="shared" si="38"/>
        <v>3.7404764266241175E-2</v>
      </c>
      <c r="S383">
        <f t="shared" si="39"/>
        <v>1.5510202670583919E-2</v>
      </c>
      <c r="T383">
        <f t="shared" si="40"/>
        <v>2.3265304005875878E-4</v>
      </c>
      <c r="U383">
        <f t="shared" si="41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47"/>
        <v>382</v>
      </c>
      <c r="I384">
        <f>SUM($F$3:F384)/H384</f>
        <v>5077656.5554646598</v>
      </c>
      <c r="N384">
        <f t="shared" si="52"/>
        <v>0.79500001668930054</v>
      </c>
      <c r="O384">
        <f t="shared" si="53"/>
        <v>0.7149999737739563</v>
      </c>
      <c r="P384">
        <f t="shared" si="46"/>
        <v>0.77733333905537927</v>
      </c>
      <c r="Q384">
        <f t="shared" si="37"/>
        <v>0.74764285343033932</v>
      </c>
      <c r="R384">
        <f t="shared" si="38"/>
        <v>2.9690485625039953E-2</v>
      </c>
      <c r="S384">
        <f t="shared" si="39"/>
        <v>1.5455781197061329E-2</v>
      </c>
      <c r="T384">
        <f t="shared" si="40"/>
        <v>2.3183671795591992E-4</v>
      </c>
      <c r="U384">
        <f t="shared" si="41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47"/>
        <v>383</v>
      </c>
      <c r="I385">
        <f>SUM($F$3:F385)/H385</f>
        <v>5069298.4443537863</v>
      </c>
      <c r="N385">
        <f t="shared" si="52"/>
        <v>0.79500001668930054</v>
      </c>
      <c r="O385">
        <f t="shared" si="53"/>
        <v>0.7149999737739563</v>
      </c>
      <c r="P385">
        <f t="shared" si="46"/>
        <v>0.77966666221618652</v>
      </c>
      <c r="Q385">
        <f t="shared" si="37"/>
        <v>0.75176190052713665</v>
      </c>
      <c r="R385">
        <f t="shared" si="38"/>
        <v>2.7904761689049873E-2</v>
      </c>
      <c r="S385">
        <f t="shared" si="39"/>
        <v>1.5585033261046108E-2</v>
      </c>
      <c r="T385">
        <f t="shared" si="40"/>
        <v>2.3377549891569161E-4</v>
      </c>
      <c r="U385">
        <f t="shared" si="41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47"/>
        <v>384</v>
      </c>
      <c r="I386">
        <f>SUM($F$3:F386)/H386</f>
        <v>5072194.0265299482</v>
      </c>
      <c r="N386">
        <f t="shared" si="52"/>
        <v>0.79500001668930054</v>
      </c>
      <c r="O386">
        <f t="shared" si="53"/>
        <v>0.7149999737739563</v>
      </c>
      <c r="P386">
        <f t="shared" si="46"/>
        <v>0.78599999348322547</v>
      </c>
      <c r="Q386">
        <f t="shared" si="37"/>
        <v>0.75621428092320753</v>
      </c>
      <c r="R386">
        <f t="shared" si="38"/>
        <v>2.9785712560017941E-2</v>
      </c>
      <c r="S386">
        <f t="shared" si="39"/>
        <v>1.6578231539045047E-2</v>
      </c>
      <c r="T386">
        <f t="shared" si="40"/>
        <v>2.4867347308567571E-4</v>
      </c>
      <c r="U386">
        <f t="shared" si="41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47"/>
        <v>385</v>
      </c>
      <c r="I387">
        <f>SUM($F$3:F387)/H387</f>
        <v>5065822.6134740263</v>
      </c>
      <c r="N387">
        <f t="shared" si="52"/>
        <v>0.81000000238418579</v>
      </c>
      <c r="O387">
        <f t="shared" si="53"/>
        <v>0.7149999737739563</v>
      </c>
      <c r="P387">
        <f t="shared" si="46"/>
        <v>0.79833332697550452</v>
      </c>
      <c r="Q387">
        <f t="shared" si="37"/>
        <v>0.76149999669619972</v>
      </c>
      <c r="R387">
        <f t="shared" si="38"/>
        <v>3.6833330279304799E-2</v>
      </c>
      <c r="S387">
        <f t="shared" si="39"/>
        <v>1.7714285526145877E-2</v>
      </c>
      <c r="T387">
        <f t="shared" si="40"/>
        <v>2.6571428289218815E-4</v>
      </c>
      <c r="U387">
        <f t="shared" si="41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47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46"/>
        <v>0.79233332475026452</v>
      </c>
      <c r="Q388">
        <f t="shared" si="37"/>
        <v>0.76635713804335825</v>
      </c>
      <c r="R388">
        <f t="shared" si="38"/>
        <v>2.5976186706906268E-2</v>
      </c>
      <c r="S388">
        <f t="shared" si="39"/>
        <v>1.7261905329568037E-2</v>
      </c>
      <c r="T388">
        <f t="shared" si="40"/>
        <v>2.5892857994352057E-4</v>
      </c>
      <c r="U388">
        <f t="shared" si="41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47"/>
        <v>387</v>
      </c>
      <c r="I389">
        <f>SUM($F$3:F389)/H389</f>
        <v>5051773.4010012923</v>
      </c>
      <c r="N389">
        <f t="shared" ref="N389:N407" si="54">IF(A389&lt;&gt;$K$21,MAX(N388,VLOOKUP(A389,A:C,3)),)</f>
        <v>0.80000001192092896</v>
      </c>
      <c r="O389">
        <f t="shared" ref="O389:O407" si="55">IF(A389&lt;&gt;$K$21,MIN(O388,VLOOKUP(A389,A:D,4)),)</f>
        <v>0.78799998760223389</v>
      </c>
      <c r="P389">
        <f t="shared" si="46"/>
        <v>0.79566667477289832</v>
      </c>
      <c r="Q389">
        <f t="shared" si="37"/>
        <v>0.77047618655931382</v>
      </c>
      <c r="R389">
        <f t="shared" si="38"/>
        <v>2.5190488213584494E-2</v>
      </c>
      <c r="S389">
        <f t="shared" si="39"/>
        <v>1.674149798698165E-2</v>
      </c>
      <c r="T389">
        <f t="shared" si="40"/>
        <v>2.5112246980472474E-4</v>
      </c>
      <c r="U389">
        <f t="shared" si="41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47"/>
        <v>388</v>
      </c>
      <c r="I390">
        <f>SUM($F$3:F390)/H390</f>
        <v>5041902.8509987118</v>
      </c>
      <c r="N390">
        <f t="shared" si="54"/>
        <v>0.80199998617172241</v>
      </c>
      <c r="O390">
        <f t="shared" si="55"/>
        <v>0.78799998760223389</v>
      </c>
      <c r="P390">
        <f t="shared" si="46"/>
        <v>0.79700001080830896</v>
      </c>
      <c r="Q390">
        <f t="shared" si="37"/>
        <v>0.77416666348775232</v>
      </c>
      <c r="R390">
        <f t="shared" si="38"/>
        <v>2.2833347320556641E-2</v>
      </c>
      <c r="S390">
        <f t="shared" si="39"/>
        <v>1.6285717487335198E-2</v>
      </c>
      <c r="T390">
        <f t="shared" si="40"/>
        <v>2.4428576231002794E-4</v>
      </c>
      <c r="U390">
        <f t="shared" si="41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47"/>
        <v>389</v>
      </c>
      <c r="I391">
        <f>SUM($F$3:F391)/H391</f>
        <v>5034678.1650064271</v>
      </c>
      <c r="N391">
        <f t="shared" si="54"/>
        <v>0.80199998617172241</v>
      </c>
      <c r="O391">
        <f t="shared" si="55"/>
        <v>0.78100001811981201</v>
      </c>
      <c r="P391">
        <f t="shared" si="46"/>
        <v>0.78800000747044885</v>
      </c>
      <c r="Q391">
        <f t="shared" si="37"/>
        <v>0.77699999866031466</v>
      </c>
      <c r="R391">
        <f t="shared" si="38"/>
        <v>1.1000008810134188E-2</v>
      </c>
      <c r="S391">
        <f t="shared" si="39"/>
        <v>1.4619049977283083E-2</v>
      </c>
      <c r="T391">
        <f t="shared" si="40"/>
        <v>2.1928574965924625E-4</v>
      </c>
      <c r="U391">
        <f t="shared" si="41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47"/>
        <v>390</v>
      </c>
      <c r="I392">
        <f>SUM($F$3:F392)/H392</f>
        <v>5023444.3748397436</v>
      </c>
      <c r="N392">
        <f t="shared" si="54"/>
        <v>0.80199998617172241</v>
      </c>
      <c r="O392">
        <f t="shared" si="55"/>
        <v>0.77600002288818359</v>
      </c>
      <c r="P392">
        <f t="shared" si="46"/>
        <v>0.77933335304260254</v>
      </c>
      <c r="Q392">
        <f t="shared" si="37"/>
        <v>0.77904761830965685</v>
      </c>
      <c r="R392">
        <f t="shared" si="38"/>
        <v>2.8573473294568608E-4</v>
      </c>
      <c r="S392">
        <f t="shared" si="39"/>
        <v>1.2272112426303652E-2</v>
      </c>
      <c r="T392">
        <f t="shared" si="40"/>
        <v>1.8408168639455478E-4</v>
      </c>
      <c r="U392">
        <f t="shared" si="41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47"/>
        <v>391</v>
      </c>
      <c r="I393">
        <f>SUM($F$3:F393)/H393</f>
        <v>5014480.3227301789</v>
      </c>
      <c r="N393">
        <f t="shared" si="54"/>
        <v>0.80199998617172241</v>
      </c>
      <c r="O393">
        <f t="shared" si="55"/>
        <v>0.77600002288818359</v>
      </c>
      <c r="P393">
        <f t="shared" si="46"/>
        <v>0.78033332029978431</v>
      </c>
      <c r="Q393">
        <f t="shared" si="37"/>
        <v>0.78119047482808435</v>
      </c>
      <c r="R393">
        <f t="shared" si="38"/>
        <v>-8.5715452830004146E-4</v>
      </c>
      <c r="S393">
        <f t="shared" si="39"/>
        <v>1.0027212756020689E-2</v>
      </c>
      <c r="T393">
        <f t="shared" si="40"/>
        <v>1.5040819134031034E-4</v>
      </c>
      <c r="U393">
        <f t="shared" si="41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47"/>
        <v>392</v>
      </c>
      <c r="I394">
        <f>SUM($F$3:F394)/H394</f>
        <v>5004675.8117028065</v>
      </c>
      <c r="N394">
        <f t="shared" si="54"/>
        <v>0.80199998617172241</v>
      </c>
      <c r="O394">
        <f t="shared" si="55"/>
        <v>0.77600002288818359</v>
      </c>
      <c r="P394">
        <f t="shared" si="46"/>
        <v>0.77800001700719201</v>
      </c>
      <c r="Q394">
        <f t="shared" si="37"/>
        <v>0.78302381010282607</v>
      </c>
      <c r="R394">
        <f t="shared" si="38"/>
        <v>-5.0237930956340549E-3</v>
      </c>
      <c r="S394">
        <f t="shared" si="39"/>
        <v>8.4557825205277392E-3</v>
      </c>
      <c r="T394">
        <f t="shared" si="40"/>
        <v>1.2683673780791607E-4</v>
      </c>
      <c r="U394">
        <f t="shared" si="41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47"/>
        <v>393</v>
      </c>
      <c r="I395">
        <f>SUM($F$3:F395)/H395</f>
        <v>4995903.354166667</v>
      </c>
      <c r="N395">
        <f t="shared" si="54"/>
        <v>0.80199998617172241</v>
      </c>
      <c r="O395">
        <f t="shared" si="55"/>
        <v>0.77399998903274536</v>
      </c>
      <c r="P395">
        <f t="shared" si="46"/>
        <v>0.78333332141240442</v>
      </c>
      <c r="Q395">
        <f t="shared" si="37"/>
        <v>0.78478571488743742</v>
      </c>
      <c r="R395">
        <f t="shared" si="38"/>
        <v>-1.4523934750330092E-3</v>
      </c>
      <c r="S395">
        <f t="shared" si="39"/>
        <v>6.9455784194323534E-3</v>
      </c>
      <c r="T395">
        <f t="shared" si="40"/>
        <v>1.041836762914853E-4</v>
      </c>
      <c r="U395">
        <f t="shared" si="41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47"/>
        <v>394</v>
      </c>
      <c r="I396">
        <f>SUM($F$3:F396)/H396</f>
        <v>4988857.6603743657</v>
      </c>
      <c r="N396">
        <f t="shared" si="54"/>
        <v>0.80199998617172241</v>
      </c>
      <c r="O396">
        <f t="shared" si="55"/>
        <v>0.77399998903274536</v>
      </c>
      <c r="P396">
        <f t="shared" si="46"/>
        <v>0.78366665045420325</v>
      </c>
      <c r="Q396">
        <f t="shared" si="37"/>
        <v>0.7857142857142857</v>
      </c>
      <c r="R396">
        <f t="shared" si="38"/>
        <v>-2.0476352600824477E-3</v>
      </c>
      <c r="S396">
        <f t="shared" si="39"/>
        <v>6.1496605678480476E-3</v>
      </c>
      <c r="T396">
        <f t="shared" si="40"/>
        <v>9.224490851772071E-5</v>
      </c>
      <c r="U396">
        <f t="shared" si="41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47"/>
        <v>395</v>
      </c>
      <c r="I397">
        <f>SUM($F$3:F397)/H397</f>
        <v>4981426.375158228</v>
      </c>
      <c r="N397">
        <f t="shared" si="54"/>
        <v>0.80199998617172241</v>
      </c>
      <c r="O397">
        <f t="shared" si="55"/>
        <v>0.77399998903274536</v>
      </c>
      <c r="P397">
        <f t="shared" si="46"/>
        <v>0.78666667143503821</v>
      </c>
      <c r="Q397">
        <f t="shared" si="37"/>
        <v>0.78611904808453148</v>
      </c>
      <c r="R397">
        <f t="shared" si="38"/>
        <v>5.4762335050673183E-4</v>
      </c>
      <c r="S397">
        <f t="shared" si="39"/>
        <v>5.8979611007534682E-3</v>
      </c>
      <c r="T397">
        <f t="shared" si="40"/>
        <v>8.846941651130202E-5</v>
      </c>
      <c r="U397">
        <f t="shared" si="41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47"/>
        <v>396</v>
      </c>
      <c r="I398">
        <f>SUM($F$3:F398)/H398</f>
        <v>4972087.6923926771</v>
      </c>
      <c r="N398">
        <f t="shared" si="54"/>
        <v>0.80199998617172241</v>
      </c>
      <c r="O398">
        <f t="shared" si="55"/>
        <v>0.77399998903274536</v>
      </c>
      <c r="P398">
        <f t="shared" si="46"/>
        <v>0.7873333295186361</v>
      </c>
      <c r="Q398">
        <f t="shared" si="37"/>
        <v>0.78683333311762116</v>
      </c>
      <c r="R398">
        <f t="shared" si="38"/>
        <v>4.9999640101494602E-4</v>
      </c>
      <c r="S398">
        <f t="shared" si="39"/>
        <v>5.3809536557619187E-3</v>
      </c>
      <c r="T398">
        <f t="shared" si="40"/>
        <v>8.0714304836428777E-5</v>
      </c>
      <c r="U398">
        <f t="shared" si="41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47"/>
        <v>397</v>
      </c>
      <c r="I399">
        <f>SUM($F$3:F399)/H399</f>
        <v>4961716.1893891692</v>
      </c>
      <c r="N399">
        <f t="shared" si="54"/>
        <v>0.80199998617172241</v>
      </c>
      <c r="O399">
        <f t="shared" si="55"/>
        <v>0.77399998903274536</v>
      </c>
      <c r="P399">
        <f t="shared" si="46"/>
        <v>0.78700000047683716</v>
      </c>
      <c r="Q399">
        <f t="shared" si="37"/>
        <v>0.787357142993382</v>
      </c>
      <c r="R399">
        <f t="shared" si="38"/>
        <v>-3.5714251654483942E-4</v>
      </c>
      <c r="S399">
        <f t="shared" si="39"/>
        <v>4.9353756872164067E-3</v>
      </c>
      <c r="T399">
        <f t="shared" si="40"/>
        <v>7.4030635308246096E-5</v>
      </c>
      <c r="U399">
        <f t="shared" si="41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47"/>
        <v>398</v>
      </c>
      <c r="I400">
        <f>SUM($F$3:F400)/H400</f>
        <v>4953659.1135364324</v>
      </c>
      <c r="N400">
        <f t="shared" si="54"/>
        <v>0.80199998617172241</v>
      </c>
      <c r="O400">
        <f t="shared" si="55"/>
        <v>0.7720000147819519</v>
      </c>
      <c r="P400">
        <f t="shared" si="46"/>
        <v>0.78066666920979821</v>
      </c>
      <c r="Q400">
        <f t="shared" si="37"/>
        <v>0.78697619125956586</v>
      </c>
      <c r="R400">
        <f t="shared" si="38"/>
        <v>-6.3095220497676463E-3</v>
      </c>
      <c r="S400">
        <f t="shared" si="39"/>
        <v>5.2619051365625346E-3</v>
      </c>
      <c r="T400">
        <f t="shared" si="40"/>
        <v>7.8928577048438018E-5</v>
      </c>
      <c r="U400">
        <f t="shared" si="41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47"/>
        <v>399</v>
      </c>
      <c r="I401">
        <f>SUM($F$3:F401)/H401</f>
        <v>4948930.9102443606</v>
      </c>
      <c r="N401">
        <f t="shared" si="54"/>
        <v>0.80199998617172241</v>
      </c>
      <c r="O401">
        <f t="shared" si="55"/>
        <v>0.75999999046325684</v>
      </c>
      <c r="P401">
        <f t="shared" si="46"/>
        <v>0.7653333147366842</v>
      </c>
      <c r="Q401">
        <f t="shared" si="37"/>
        <v>0.78461904752822165</v>
      </c>
      <c r="R401">
        <f t="shared" si="38"/>
        <v>-1.9285732791537447E-2</v>
      </c>
      <c r="S401">
        <f t="shared" si="39"/>
        <v>5.9523837906973699E-3</v>
      </c>
      <c r="T401">
        <f t="shared" si="40"/>
        <v>8.9285756860460545E-5</v>
      </c>
      <c r="U401">
        <f t="shared" si="41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47"/>
        <v>400</v>
      </c>
      <c r="I402">
        <f>SUM($F$3:F402)/H402</f>
        <v>4938949.08296875</v>
      </c>
      <c r="N402">
        <f t="shared" si="54"/>
        <v>0.80199998617172241</v>
      </c>
      <c r="O402">
        <f t="shared" si="55"/>
        <v>0.75599998235702515</v>
      </c>
      <c r="P402">
        <f t="shared" si="46"/>
        <v>0.7683333158493042</v>
      </c>
      <c r="Q402">
        <f t="shared" si="37"/>
        <v>0.78290476117815289</v>
      </c>
      <c r="R402">
        <f t="shared" si="38"/>
        <v>-1.4571445328848687E-2</v>
      </c>
      <c r="S402">
        <f t="shared" si="39"/>
        <v>6.4897967033645731E-3</v>
      </c>
      <c r="T402">
        <f t="shared" si="40"/>
        <v>9.7346950550468591E-5</v>
      </c>
      <c r="U402">
        <f t="shared" si="41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47"/>
        <v>401</v>
      </c>
      <c r="I403">
        <f>SUM($F$3:F403)/H403</f>
        <v>4929681.1301433919</v>
      </c>
      <c r="N403">
        <f t="shared" si="54"/>
        <v>0.80199998617172241</v>
      </c>
      <c r="O403">
        <f t="shared" si="55"/>
        <v>0.75599998235702515</v>
      </c>
      <c r="P403">
        <f t="shared" si="46"/>
        <v>0.77366665999094641</v>
      </c>
      <c r="Q403">
        <f t="shared" si="37"/>
        <v>0.78133333155087059</v>
      </c>
      <c r="R403">
        <f t="shared" si="38"/>
        <v>-7.6666715599241764E-3</v>
      </c>
      <c r="S403">
        <f t="shared" si="39"/>
        <v>6.2380958171117896E-3</v>
      </c>
      <c r="T403">
        <f t="shared" si="40"/>
        <v>9.3571437256676846E-5</v>
      </c>
      <c r="U403">
        <f t="shared" si="41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47"/>
        <v>402</v>
      </c>
      <c r="I404">
        <f>SUM($F$3:F404)/H404</f>
        <v>4921121.7243470149</v>
      </c>
      <c r="N404">
        <f t="shared" si="54"/>
        <v>0.80199998617172241</v>
      </c>
      <c r="O404">
        <f t="shared" si="55"/>
        <v>0.75599998235702515</v>
      </c>
      <c r="P404">
        <f t="shared" si="46"/>
        <v>0.76866668462753296</v>
      </c>
      <c r="Q404">
        <f t="shared" si="37"/>
        <v>0.77930952253795804</v>
      </c>
      <c r="R404">
        <f t="shared" si="38"/>
        <v>-1.0642837910425085E-2</v>
      </c>
      <c r="S404">
        <f t="shared" si="39"/>
        <v>6.0782314968757922E-3</v>
      </c>
      <c r="T404">
        <f t="shared" si="40"/>
        <v>9.1173472453136878E-5</v>
      </c>
      <c r="U404">
        <f t="shared" si="41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47"/>
        <v>403</v>
      </c>
      <c r="I405">
        <f>SUM($F$3:F405)/H405</f>
        <v>4911484.4544044668</v>
      </c>
      <c r="N405">
        <f t="shared" si="54"/>
        <v>0.80199998617172241</v>
      </c>
      <c r="O405">
        <f t="shared" si="55"/>
        <v>0.75599998235702515</v>
      </c>
      <c r="P405">
        <f t="shared" si="46"/>
        <v>0.76933334271113074</v>
      </c>
      <c r="Q405">
        <f t="shared" si="37"/>
        <v>0.77797618934086377</v>
      </c>
      <c r="R405">
        <f t="shared" si="38"/>
        <v>-8.6428466297330253E-3</v>
      </c>
      <c r="S405">
        <f t="shared" si="39"/>
        <v>6.3639469698173311E-3</v>
      </c>
      <c r="T405">
        <f t="shared" si="40"/>
        <v>9.5459204547259957E-5</v>
      </c>
      <c r="U405">
        <f t="shared" si="41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47"/>
        <v>404</v>
      </c>
      <c r="I406">
        <f>SUM($F$3:F406)/H406</f>
        <v>4901848.6042698016</v>
      </c>
      <c r="N406">
        <f t="shared" si="54"/>
        <v>0.80199998617172241</v>
      </c>
      <c r="O406">
        <f t="shared" si="55"/>
        <v>0.75599998235702515</v>
      </c>
      <c r="P406">
        <f t="shared" si="46"/>
        <v>0.76499998569488525</v>
      </c>
      <c r="Q406">
        <f t="shared" si="37"/>
        <v>0.77695237738745537</v>
      </c>
      <c r="R406">
        <f t="shared" si="38"/>
        <v>-1.1952391692570119E-2</v>
      </c>
      <c r="S406">
        <f t="shared" si="39"/>
        <v>7.3401372448927971E-3</v>
      </c>
      <c r="T406">
        <f t="shared" si="40"/>
        <v>1.1010205867339195E-4</v>
      </c>
      <c r="U406">
        <f t="shared" si="41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47"/>
        <v>405</v>
      </c>
      <c r="I407">
        <f>SUM($F$3:F407)/H407</f>
        <v>4895828.7311728392</v>
      </c>
      <c r="N407">
        <f t="shared" si="54"/>
        <v>0.80199998617172241</v>
      </c>
      <c r="O407">
        <f t="shared" si="55"/>
        <v>0.75599998235702515</v>
      </c>
      <c r="P407">
        <f t="shared" si="46"/>
        <v>0.75799999634424842</v>
      </c>
      <c r="Q407">
        <f t="shared" si="37"/>
        <v>0.77535713996206013</v>
      </c>
      <c r="R407">
        <f t="shared" si="38"/>
        <v>-1.735714361781171E-2</v>
      </c>
      <c r="S407">
        <f t="shared" si="39"/>
        <v>8.4523828256697995E-3</v>
      </c>
      <c r="T407">
        <f t="shared" si="40"/>
        <v>1.2678574238504699E-4</v>
      </c>
      <c r="U407">
        <f t="shared" si="41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47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46"/>
        <v>0.76166667540868127</v>
      </c>
      <c r="Q408">
        <f t="shared" si="37"/>
        <v>0.77419047270502361</v>
      </c>
      <c r="R408">
        <f t="shared" si="38"/>
        <v>-1.2523797296342343E-2</v>
      </c>
      <c r="S408">
        <f t="shared" si="39"/>
        <v>9.0748294681107945E-3</v>
      </c>
      <c r="T408">
        <f t="shared" si="40"/>
        <v>1.3612244202166192E-4</v>
      </c>
      <c r="U408">
        <f t="shared" si="41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47"/>
        <v>407</v>
      </c>
      <c r="I409">
        <f>SUM($F$3:F409)/H409</f>
        <v>4877725.8921990171</v>
      </c>
      <c r="N409">
        <f t="shared" ref="N409:N430" si="56">IF(A409&lt;&gt;$K$22,MAX(N408,VLOOKUP(A409,A:C,3)),)</f>
        <v>0.77499997615814209</v>
      </c>
      <c r="O409">
        <f t="shared" ref="O409:O430" si="57">IF(A409&lt;&gt;$K$22,MIN(O408,VLOOKUP(A409,A:D,4)),)</f>
        <v>0.7630000114440918</v>
      </c>
      <c r="P409">
        <f t="shared" si="46"/>
        <v>0.77033332983652747</v>
      </c>
      <c r="Q409">
        <f t="shared" si="37"/>
        <v>0.77326190187817534</v>
      </c>
      <c r="R409">
        <f t="shared" si="38"/>
        <v>-2.92857204164787E-3</v>
      </c>
      <c r="S409">
        <f t="shared" si="39"/>
        <v>8.4897956880582524E-3</v>
      </c>
      <c r="T409">
        <f t="shared" si="40"/>
        <v>1.2734693532087378E-4</v>
      </c>
      <c r="U409">
        <f t="shared" si="41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47"/>
        <v>408</v>
      </c>
      <c r="I410">
        <f>SUM($F$3:F410)/H410</f>
        <v>4870219.7012867648</v>
      </c>
      <c r="N410">
        <f t="shared" si="56"/>
        <v>0.77499997615814209</v>
      </c>
      <c r="O410">
        <f t="shared" si="57"/>
        <v>0.7630000114440918</v>
      </c>
      <c r="P410">
        <f t="shared" si="46"/>
        <v>0.76899997393290198</v>
      </c>
      <c r="Q410">
        <f t="shared" si="37"/>
        <v>0.77221428212665377</v>
      </c>
      <c r="R410">
        <f t="shared" si="38"/>
        <v>-3.2143081937517914E-3</v>
      </c>
      <c r="S410">
        <f t="shared" si="39"/>
        <v>7.7517028568553359E-3</v>
      </c>
      <c r="T410">
        <f t="shared" si="40"/>
        <v>1.1627554285283004E-4</v>
      </c>
      <c r="U410">
        <f t="shared" si="41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47"/>
        <v>409</v>
      </c>
      <c r="I411">
        <f>SUM($F$3:F411)/H411</f>
        <v>4859126.0100855744</v>
      </c>
      <c r="N411">
        <f t="shared" si="56"/>
        <v>0.77499997615814209</v>
      </c>
      <c r="O411">
        <f t="shared" si="57"/>
        <v>0.7630000114440918</v>
      </c>
      <c r="P411">
        <f t="shared" si="46"/>
        <v>0.76800000667572021</v>
      </c>
      <c r="Q411">
        <f t="shared" si="37"/>
        <v>0.77088094892955961</v>
      </c>
      <c r="R411">
        <f t="shared" si="38"/>
        <v>-2.8809422538393914E-3</v>
      </c>
      <c r="S411">
        <f t="shared" si="39"/>
        <v>6.4489804968542019E-3</v>
      </c>
      <c r="T411">
        <f t="shared" si="40"/>
        <v>9.6734707452813019E-5</v>
      </c>
      <c r="U411">
        <f t="shared" si="41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47"/>
        <v>410</v>
      </c>
      <c r="I412">
        <f>SUM($F$3:F412)/H412</f>
        <v>4856342.2881097561</v>
      </c>
      <c r="N412">
        <f t="shared" si="56"/>
        <v>0.77499997615814209</v>
      </c>
      <c r="O412">
        <f t="shared" si="57"/>
        <v>0.75999999046325684</v>
      </c>
      <c r="P412">
        <f t="shared" si="46"/>
        <v>0.76599999268849694</v>
      </c>
      <c r="Q412">
        <f t="shared" si="37"/>
        <v>0.76935713915597836</v>
      </c>
      <c r="R412">
        <f t="shared" si="38"/>
        <v>-3.35714646748142E-3</v>
      </c>
      <c r="S412">
        <f t="shared" si="39"/>
        <v>4.8911575557423759E-3</v>
      </c>
      <c r="T412">
        <f t="shared" si="40"/>
        <v>7.3367363336135637E-5</v>
      </c>
      <c r="U412">
        <f t="shared" si="41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47"/>
        <v>411</v>
      </c>
      <c r="I413">
        <f>SUM($F$3:F413)/H413</f>
        <v>4851357.2703771293</v>
      </c>
      <c r="N413">
        <f t="shared" si="56"/>
        <v>0.77499997615814209</v>
      </c>
      <c r="O413">
        <f t="shared" si="57"/>
        <v>0.75400000810623169</v>
      </c>
      <c r="P413">
        <f t="shared" si="46"/>
        <v>0.75966666142145789</v>
      </c>
      <c r="Q413">
        <f t="shared" si="37"/>
        <v>0.76740475779487982</v>
      </c>
      <c r="R413">
        <f t="shared" si="38"/>
        <v>-7.7380963734219321E-3</v>
      </c>
      <c r="S413">
        <f t="shared" si="39"/>
        <v>4.108845782117755E-3</v>
      </c>
      <c r="T413">
        <f t="shared" si="40"/>
        <v>6.1632686731766324E-5</v>
      </c>
      <c r="U413">
        <f t="shared" si="41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47"/>
        <v>412</v>
      </c>
      <c r="I414">
        <f>SUM($F$3:F414)/H414</f>
        <v>4845463.4420509711</v>
      </c>
      <c r="N414">
        <f t="shared" si="56"/>
        <v>0.77499997615814209</v>
      </c>
      <c r="O414">
        <f t="shared" si="57"/>
        <v>0.74900001287460327</v>
      </c>
      <c r="P414">
        <f t="shared" si="46"/>
        <v>0.75166666507720947</v>
      </c>
      <c r="Q414">
        <f t="shared" si="37"/>
        <v>0.76533332892826622</v>
      </c>
      <c r="R414">
        <f t="shared" si="38"/>
        <v>-1.3666663851056748E-2</v>
      </c>
      <c r="S414">
        <f t="shared" si="39"/>
        <v>4.3809535552044266E-3</v>
      </c>
      <c r="T414">
        <f t="shared" si="40"/>
        <v>6.5714303328066401E-5</v>
      </c>
      <c r="U414">
        <f t="shared" si="41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47"/>
        <v>413</v>
      </c>
      <c r="I415">
        <f>SUM($F$3:F415)/H415</f>
        <v>4836624.065677966</v>
      </c>
      <c r="N415">
        <f t="shared" si="56"/>
        <v>0.77499997615814209</v>
      </c>
      <c r="O415">
        <f t="shared" si="57"/>
        <v>0.74900001287460327</v>
      </c>
      <c r="P415">
        <f t="shared" si="46"/>
        <v>0.75400000810623169</v>
      </c>
      <c r="Q415">
        <f t="shared" si="37"/>
        <v>0.76452380702609102</v>
      </c>
      <c r="R415">
        <f t="shared" si="38"/>
        <v>-1.0523798919859328E-2</v>
      </c>
      <c r="S415">
        <f t="shared" si="39"/>
        <v>5.3741469675180975E-3</v>
      </c>
      <c r="T415">
        <f t="shared" si="40"/>
        <v>8.0612204512771457E-5</v>
      </c>
      <c r="U415">
        <f t="shared" si="41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47"/>
        <v>414</v>
      </c>
      <c r="I416">
        <f>SUM($F$3:F416)/H416</f>
        <v>4832346.7128623184</v>
      </c>
      <c r="N416">
        <f t="shared" si="56"/>
        <v>0.77499997615814209</v>
      </c>
      <c r="O416">
        <f t="shared" si="57"/>
        <v>0.74599999189376831</v>
      </c>
      <c r="P416">
        <f t="shared" si="46"/>
        <v>0.74933334191640222</v>
      </c>
      <c r="Q416">
        <f t="shared" si="37"/>
        <v>0.76316666603088379</v>
      </c>
      <c r="R416">
        <f t="shared" si="38"/>
        <v>-1.3833324114481571E-2</v>
      </c>
      <c r="S416">
        <f t="shared" si="39"/>
        <v>6.3809497015816742E-3</v>
      </c>
      <c r="T416">
        <f t="shared" si="40"/>
        <v>9.5714245523725115E-5</v>
      </c>
      <c r="U416">
        <f t="shared" si="41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47"/>
        <v>415</v>
      </c>
      <c r="I417">
        <f>SUM($F$3:F417)/H417</f>
        <v>4823640.5834337352</v>
      </c>
      <c r="N417">
        <f t="shared" si="56"/>
        <v>0.77499997615814209</v>
      </c>
      <c r="O417">
        <f t="shared" si="57"/>
        <v>0.74299997091293335</v>
      </c>
      <c r="P417">
        <f t="shared" si="46"/>
        <v>0.74733332792917884</v>
      </c>
      <c r="Q417">
        <f t="shared" si="37"/>
        <v>0.76128571374075749</v>
      </c>
      <c r="R417">
        <f t="shared" si="38"/>
        <v>-1.3952385811578649E-2</v>
      </c>
      <c r="S417">
        <f t="shared" si="39"/>
        <v>6.8163259499738104E-3</v>
      </c>
      <c r="T417">
        <f t="shared" si="40"/>
        <v>1.0224488924960716E-4</v>
      </c>
      <c r="U417">
        <f t="shared" si="41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47"/>
        <v>416</v>
      </c>
      <c r="I418">
        <f>SUM($F$3:F418)/H418</f>
        <v>4812632.322415865</v>
      </c>
      <c r="N418">
        <f t="shared" si="56"/>
        <v>0.77499997615814209</v>
      </c>
      <c r="O418">
        <f t="shared" si="57"/>
        <v>0.73400002717971802</v>
      </c>
      <c r="P418">
        <f t="shared" si="46"/>
        <v>0.74200000365575158</v>
      </c>
      <c r="Q418">
        <f t="shared" si="37"/>
        <v>0.75938095081420176</v>
      </c>
      <c r="R418">
        <f t="shared" si="38"/>
        <v>-1.7380947158450177E-2</v>
      </c>
      <c r="S418">
        <f t="shared" si="39"/>
        <v>7.7074802651697161E-3</v>
      </c>
      <c r="T418">
        <f t="shared" si="40"/>
        <v>1.1561220397754574E-4</v>
      </c>
      <c r="U418">
        <f t="shared" si="41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47"/>
        <v>417</v>
      </c>
      <c r="I419">
        <f>SUM($F$3:F419)/H419</f>
        <v>4807916.1034172662</v>
      </c>
      <c r="N419">
        <f t="shared" si="56"/>
        <v>0.77499997615814209</v>
      </c>
      <c r="O419">
        <f t="shared" si="57"/>
        <v>0.73400002717971802</v>
      </c>
      <c r="P419">
        <f t="shared" si="46"/>
        <v>0.74466665585835778</v>
      </c>
      <c r="Q419">
        <f t="shared" si="37"/>
        <v>0.75761904461043217</v>
      </c>
      <c r="R419">
        <f t="shared" si="38"/>
        <v>-1.2952388752074384E-2</v>
      </c>
      <c r="S419">
        <f t="shared" si="39"/>
        <v>8.1020378742088228E-3</v>
      </c>
      <c r="T419">
        <f t="shared" si="40"/>
        <v>1.2153056811313234E-4</v>
      </c>
      <c r="U419">
        <f t="shared" si="41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47"/>
        <v>418</v>
      </c>
      <c r="I420">
        <f>SUM($F$3:F420)/H420</f>
        <v>4799324.7156100478</v>
      </c>
      <c r="N420">
        <f t="shared" si="56"/>
        <v>0.77499997615814209</v>
      </c>
      <c r="O420">
        <f t="shared" si="57"/>
        <v>0.7279999852180481</v>
      </c>
      <c r="P420">
        <f t="shared" si="46"/>
        <v>0.73199999332427979</v>
      </c>
      <c r="Q420">
        <f t="shared" si="37"/>
        <v>0.75526190229824608</v>
      </c>
      <c r="R420">
        <f t="shared" si="38"/>
        <v>-2.3261908973966294E-2</v>
      </c>
      <c r="S420">
        <f t="shared" si="39"/>
        <v>9.4047600314730584E-3</v>
      </c>
      <c r="T420">
        <f t="shared" si="40"/>
        <v>1.4107140047209588E-4</v>
      </c>
      <c r="U420">
        <f t="shared" si="41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47"/>
        <v>419</v>
      </c>
      <c r="I421">
        <f>SUM($F$3:F421)/H421</f>
        <v>4793421.3320405725</v>
      </c>
      <c r="N421">
        <f t="shared" si="56"/>
        <v>0.77499997615814209</v>
      </c>
      <c r="O421">
        <f t="shared" si="57"/>
        <v>0.7279999852180481</v>
      </c>
      <c r="P421">
        <f t="shared" si="46"/>
        <v>0.73366667826970422</v>
      </c>
      <c r="Q421">
        <f t="shared" si="37"/>
        <v>0.75352380815006448</v>
      </c>
      <c r="R421">
        <f t="shared" si="38"/>
        <v>-1.9857129880360258E-2</v>
      </c>
      <c r="S421">
        <f t="shared" si="39"/>
        <v>1.057142728850954E-2</v>
      </c>
      <c r="T421">
        <f t="shared" si="40"/>
        <v>1.5857140932764311E-4</v>
      </c>
      <c r="U421">
        <f t="shared" si="41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47"/>
        <v>420</v>
      </c>
      <c r="I422">
        <f>SUM($F$3:F422)/H422</f>
        <v>4789524.386011905</v>
      </c>
      <c r="N422">
        <f t="shared" si="56"/>
        <v>0.77499997615814209</v>
      </c>
      <c r="O422">
        <f t="shared" si="57"/>
        <v>0.7279999852180481</v>
      </c>
      <c r="P422">
        <f t="shared" si="46"/>
        <v>0.73400000731150306</v>
      </c>
      <c r="Q422">
        <f t="shared" si="37"/>
        <v>0.75154761757169453</v>
      </c>
      <c r="R422">
        <f t="shared" si="38"/>
        <v>-1.7547610260191471E-2</v>
      </c>
      <c r="S422">
        <f t="shared" si="39"/>
        <v>1.1119044962383442E-2</v>
      </c>
      <c r="T422">
        <f t="shared" si="40"/>
        <v>1.6678567443575163E-4</v>
      </c>
      <c r="U422">
        <f t="shared" si="41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47"/>
        <v>421</v>
      </c>
      <c r="I423">
        <f>SUM($F$3:F423)/H423</f>
        <v>4785736.9171615206</v>
      </c>
      <c r="N423">
        <f t="shared" si="56"/>
        <v>0.77499997615814209</v>
      </c>
      <c r="O423">
        <f t="shared" si="57"/>
        <v>0.7279999852180481</v>
      </c>
      <c r="P423">
        <f t="shared" si="46"/>
        <v>0.74033331871032715</v>
      </c>
      <c r="Q423">
        <f t="shared" si="37"/>
        <v>0.74940475963410869</v>
      </c>
      <c r="R423">
        <f t="shared" si="38"/>
        <v>-9.0714409237815374E-3</v>
      </c>
      <c r="S423">
        <f t="shared" si="39"/>
        <v>1.0272107156766495E-2</v>
      </c>
      <c r="T423">
        <f t="shared" si="40"/>
        <v>1.5408160735149741E-4</v>
      </c>
      <c r="U423">
        <f t="shared" si="41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47"/>
        <v>422</v>
      </c>
      <c r="I424">
        <f>SUM($F$3:F424)/H424</f>
        <v>4778168.583234597</v>
      </c>
      <c r="N424">
        <f t="shared" si="56"/>
        <v>0.77499997615814209</v>
      </c>
      <c r="O424">
        <f t="shared" si="57"/>
        <v>0.7279999852180481</v>
      </c>
      <c r="P424">
        <f t="shared" si="46"/>
        <v>0.7496666510899862</v>
      </c>
      <c r="Q424">
        <f t="shared" si="37"/>
        <v>0.74802380800247192</v>
      </c>
      <c r="R424">
        <f t="shared" si="38"/>
        <v>1.6428430875142785E-3</v>
      </c>
      <c r="S424">
        <f t="shared" si="39"/>
        <v>8.8809529940287301E-3</v>
      </c>
      <c r="T424">
        <f t="shared" si="40"/>
        <v>1.3321429491043094E-4</v>
      </c>
      <c r="U424">
        <f t="shared" si="41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47"/>
        <v>423</v>
      </c>
      <c r="I425">
        <f>SUM($F$3:F425)/H425</f>
        <v>4771088.5466903076</v>
      </c>
      <c r="N425">
        <f t="shared" si="56"/>
        <v>0.77499997615814209</v>
      </c>
      <c r="O425">
        <f t="shared" si="57"/>
        <v>0.7279999852180481</v>
      </c>
      <c r="P425">
        <f t="shared" si="46"/>
        <v>0.75633333126703894</v>
      </c>
      <c r="Q425">
        <f t="shared" si="37"/>
        <v>0.74719047404470895</v>
      </c>
      <c r="R425">
        <f t="shared" si="38"/>
        <v>9.142857222329992E-3</v>
      </c>
      <c r="S425">
        <f t="shared" si="39"/>
        <v>8.0680267340471935E-3</v>
      </c>
      <c r="T425">
        <f t="shared" si="40"/>
        <v>1.2102040101070789E-4</v>
      </c>
      <c r="U425">
        <f t="shared" si="41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47"/>
        <v>424</v>
      </c>
      <c r="I426">
        <f>SUM($F$3:F426)/H426</f>
        <v>4762837.1586084906</v>
      </c>
      <c r="N426">
        <f t="shared" si="56"/>
        <v>0.77499997615814209</v>
      </c>
      <c r="O426">
        <f t="shared" si="57"/>
        <v>0.7279999852180481</v>
      </c>
      <c r="P426">
        <f t="shared" si="46"/>
        <v>0.7603333592414856</v>
      </c>
      <c r="Q426">
        <f t="shared" si="37"/>
        <v>0.74678571451277953</v>
      </c>
      <c r="R426">
        <f t="shared" si="38"/>
        <v>1.3547644728706065E-2</v>
      </c>
      <c r="S426">
        <f t="shared" si="39"/>
        <v>7.7210899923934439E-3</v>
      </c>
      <c r="T426">
        <f t="shared" si="40"/>
        <v>1.1581634988590165E-4</v>
      </c>
      <c r="U426">
        <f t="shared" si="41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47"/>
        <v>425</v>
      </c>
      <c r="I427">
        <f>SUM($F$3:F427)/H427</f>
        <v>4755501.3185294122</v>
      </c>
      <c r="N427">
        <f t="shared" si="56"/>
        <v>0.77499997615814209</v>
      </c>
      <c r="O427">
        <f t="shared" si="57"/>
        <v>0.7279999852180481</v>
      </c>
      <c r="P427">
        <f t="shared" si="46"/>
        <v>0.76133334636688232</v>
      </c>
      <c r="Q427">
        <f t="shared" si="37"/>
        <v>0.74690476343745271</v>
      </c>
      <c r="R427">
        <f t="shared" si="38"/>
        <v>1.4428582929429612E-2</v>
      </c>
      <c r="S427">
        <f t="shared" si="39"/>
        <v>7.8231319278275913E-3</v>
      </c>
      <c r="T427">
        <f t="shared" si="40"/>
        <v>1.1734697891741387E-4</v>
      </c>
      <c r="U427">
        <f t="shared" si="41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47"/>
        <v>426</v>
      </c>
      <c r="I428">
        <f>SUM($F$3:F428)/H428</f>
        <v>4750348.0290492959</v>
      </c>
      <c r="N428">
        <f t="shared" si="56"/>
        <v>0.77499997615814209</v>
      </c>
      <c r="O428">
        <f t="shared" si="57"/>
        <v>0.7279999852180481</v>
      </c>
      <c r="P428">
        <f t="shared" si="46"/>
        <v>0.75566667318344116</v>
      </c>
      <c r="Q428">
        <f t="shared" si="37"/>
        <v>0.74719047830218355</v>
      </c>
      <c r="R428">
        <f t="shared" si="38"/>
        <v>8.4761948812576149E-3</v>
      </c>
      <c r="S428">
        <f t="shared" si="39"/>
        <v>8.0680303833111644E-3</v>
      </c>
      <c r="T428">
        <f t="shared" si="40"/>
        <v>1.2102045574966746E-4</v>
      </c>
      <c r="U428">
        <f t="shared" si="41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47"/>
        <v>427</v>
      </c>
      <c r="I429">
        <f>SUM($F$3:F429)/H429</f>
        <v>4752088.4364754101</v>
      </c>
      <c r="N429">
        <f t="shared" si="56"/>
        <v>0.77499997615814209</v>
      </c>
      <c r="O429">
        <f t="shared" si="57"/>
        <v>0.7279999852180481</v>
      </c>
      <c r="P429">
        <f t="shared" si="46"/>
        <v>0.75933331251144409</v>
      </c>
      <c r="Q429">
        <f t="shared" si="37"/>
        <v>0.74757142861684167</v>
      </c>
      <c r="R429">
        <f t="shared" si="38"/>
        <v>1.1761883894602421E-2</v>
      </c>
      <c r="S429">
        <f t="shared" si="39"/>
        <v>8.4285736083984375E-3</v>
      </c>
      <c r="T429">
        <f t="shared" si="40"/>
        <v>1.2642860412597656E-4</v>
      </c>
      <c r="U429">
        <f t="shared" si="41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47"/>
        <v>428</v>
      </c>
      <c r="I430">
        <f>SUM($F$3:F430)/H430</f>
        <v>4745305.5195677569</v>
      </c>
      <c r="N430">
        <f t="shared" si="56"/>
        <v>0.77499997615814209</v>
      </c>
      <c r="O430">
        <f t="shared" si="57"/>
        <v>0.7279999852180481</v>
      </c>
      <c r="P430">
        <f t="shared" si="46"/>
        <v>0.76233333349227905</v>
      </c>
      <c r="Q430">
        <f t="shared" si="37"/>
        <v>0.74849999944369006</v>
      </c>
      <c r="R430">
        <f t="shared" si="38"/>
        <v>1.3833334048588997E-2</v>
      </c>
      <c r="S430">
        <f t="shared" si="39"/>
        <v>9.3571444352467826E-3</v>
      </c>
      <c r="T430">
        <f t="shared" si="40"/>
        <v>1.4035716652870174E-4</v>
      </c>
      <c r="U430">
        <f t="shared" si="41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47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46"/>
        <v>0.76933334271113074</v>
      </c>
      <c r="Q431">
        <f t="shared" si="37"/>
        <v>0.75007142907097235</v>
      </c>
      <c r="R431">
        <f t="shared" si="38"/>
        <v>1.926191364015839E-2</v>
      </c>
      <c r="S431">
        <f t="shared" si="39"/>
        <v>1.0595242182413724E-2</v>
      </c>
      <c r="T431">
        <f t="shared" si="40"/>
        <v>1.5892863273620587E-4</v>
      </c>
      <c r="U431">
        <f t="shared" si="41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47"/>
        <v>430</v>
      </c>
      <c r="I432">
        <f>SUM($F$3:F432)/H432</f>
        <v>4732762.9404069772</v>
      </c>
      <c r="N432">
        <f t="shared" ref="N432:N449" si="58">IF(A432&lt;&gt;$K$23,MAX(N431,VLOOKUP(A432,A:C,3)),)</f>
        <v>0.77900000000000003</v>
      </c>
      <c r="O432">
        <f t="shared" ref="O432:O449" si="59">IF(A432&lt;&gt;$K$23,MIN(O431,VLOOKUP(A432,A:D,4)),)</f>
        <v>0.77300000000000002</v>
      </c>
      <c r="P432">
        <f t="shared" si="46"/>
        <v>0.77666666666666673</v>
      </c>
      <c r="Q432">
        <f t="shared" si="37"/>
        <v>0.75254761928603764</v>
      </c>
      <c r="R432">
        <f t="shared" si="38"/>
        <v>2.4119047380629088E-2</v>
      </c>
      <c r="S432">
        <f t="shared" si="39"/>
        <v>1.1564630164581082E-2</v>
      </c>
      <c r="T432">
        <f t="shared" si="40"/>
        <v>1.7346945246871624E-4</v>
      </c>
      <c r="U432">
        <f t="shared" si="41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47"/>
        <v>431</v>
      </c>
      <c r="I433">
        <f>SUM($F$3:F433)/H433</f>
        <v>4729751.7874129927</v>
      </c>
      <c r="N433">
        <f t="shared" si="58"/>
        <v>0.77900000000000003</v>
      </c>
      <c r="O433">
        <f t="shared" si="59"/>
        <v>0.76700000000000002</v>
      </c>
      <c r="P433">
        <f t="shared" si="46"/>
        <v>0.77133333333333332</v>
      </c>
      <c r="Q433">
        <f t="shared" si="37"/>
        <v>0.75445238196282161</v>
      </c>
      <c r="R433">
        <f t="shared" si="38"/>
        <v>1.688095137051171E-2</v>
      </c>
      <c r="S433">
        <f t="shared" si="39"/>
        <v>1.1799323015472509E-2</v>
      </c>
      <c r="T433">
        <f t="shared" si="40"/>
        <v>1.7698984523208762E-4</v>
      </c>
      <c r="U433">
        <f t="shared" si="41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47"/>
        <v>432</v>
      </c>
      <c r="I434">
        <f>SUM($F$3:F434)/H434</f>
        <v>4724224.8226273144</v>
      </c>
      <c r="N434">
        <f t="shared" si="58"/>
        <v>0.77900000000000003</v>
      </c>
      <c r="O434">
        <f t="shared" si="59"/>
        <v>0.76600000000000001</v>
      </c>
      <c r="P434">
        <f t="shared" si="46"/>
        <v>0.77233333333333343</v>
      </c>
      <c r="Q434">
        <f t="shared" si="37"/>
        <v>0.75733333482061116</v>
      </c>
      <c r="R434">
        <f t="shared" si="38"/>
        <v>1.4999998512722268E-2</v>
      </c>
      <c r="S434">
        <f t="shared" si="39"/>
        <v>1.0619049870238016E-2</v>
      </c>
      <c r="T434">
        <f t="shared" si="40"/>
        <v>1.5928574805357024E-4</v>
      </c>
      <c r="U434">
        <f t="shared" si="41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47"/>
        <v>433</v>
      </c>
      <c r="I435">
        <f>SUM($F$3:F435)/H435</f>
        <v>4720663.6059468826</v>
      </c>
      <c r="N435">
        <f t="shared" si="58"/>
        <v>0.78600000000000003</v>
      </c>
      <c r="O435">
        <f t="shared" si="59"/>
        <v>0.76600000000000001</v>
      </c>
      <c r="P435">
        <f t="shared" si="46"/>
        <v>0.78166666666666662</v>
      </c>
      <c r="Q435">
        <f t="shared" si="37"/>
        <v>0.76076190542039412</v>
      </c>
      <c r="R435">
        <f t="shared" si="38"/>
        <v>2.0904761246272496E-2</v>
      </c>
      <c r="S435">
        <f t="shared" si="39"/>
        <v>9.9523835182190011E-3</v>
      </c>
      <c r="T435">
        <f t="shared" si="40"/>
        <v>1.4928575277328501E-4</v>
      </c>
      <c r="U435">
        <f t="shared" si="41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47"/>
        <v>434</v>
      </c>
      <c r="I436">
        <f>SUM($F$3:F436)/H436</f>
        <v>4718207.936347926</v>
      </c>
      <c r="N436">
        <f t="shared" si="58"/>
        <v>0.78800000000000003</v>
      </c>
      <c r="O436">
        <f t="shared" si="59"/>
        <v>0.76600000000000001</v>
      </c>
      <c r="P436">
        <f t="shared" si="46"/>
        <v>0.78266666666666673</v>
      </c>
      <c r="Q436">
        <f t="shared" si="37"/>
        <v>0.76423809537433451</v>
      </c>
      <c r="R436">
        <f t="shared" si="38"/>
        <v>1.8428571292332219E-2</v>
      </c>
      <c r="S436">
        <f t="shared" si="39"/>
        <v>9.7959195902558617E-3</v>
      </c>
      <c r="T436">
        <f t="shared" si="40"/>
        <v>1.4693879385383791E-4</v>
      </c>
      <c r="U436">
        <f t="shared" si="41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47"/>
        <v>435</v>
      </c>
      <c r="I437">
        <f>SUM($F$3:F437)/H437</f>
        <v>4711027.6882183906</v>
      </c>
      <c r="N437">
        <f t="shared" si="58"/>
        <v>0.78800000000000003</v>
      </c>
      <c r="O437">
        <f t="shared" si="59"/>
        <v>0.76600000000000001</v>
      </c>
      <c r="P437">
        <f t="shared" si="46"/>
        <v>0.78266666666666662</v>
      </c>
      <c r="Q437">
        <f t="shared" si="37"/>
        <v>0.76726190594264432</v>
      </c>
      <c r="R437">
        <f t="shared" si="38"/>
        <v>1.5404760724022304E-2</v>
      </c>
      <c r="S437">
        <f t="shared" si="39"/>
        <v>9.40476206370763E-3</v>
      </c>
      <c r="T437">
        <f t="shared" si="40"/>
        <v>1.4107143095561445E-4</v>
      </c>
      <c r="U437">
        <f t="shared" si="41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47"/>
        <v>436</v>
      </c>
      <c r="I438">
        <f>SUM($F$3:F438)/H438</f>
        <v>4705195.1017775228</v>
      </c>
      <c r="N438">
        <f t="shared" si="58"/>
        <v>0.78800000000000003</v>
      </c>
      <c r="O438">
        <f t="shared" si="59"/>
        <v>0.76600000000000001</v>
      </c>
      <c r="P438">
        <f t="shared" si="46"/>
        <v>0.78333333333333333</v>
      </c>
      <c r="Q438">
        <f t="shared" si="37"/>
        <v>0.76966666896002633</v>
      </c>
      <c r="R438">
        <f t="shared" si="38"/>
        <v>1.3666664373306991E-2</v>
      </c>
      <c r="S438">
        <f t="shared" si="39"/>
        <v>8.9999977066403478E-3</v>
      </c>
      <c r="T438">
        <f t="shared" si="40"/>
        <v>1.3499996559960522E-4</v>
      </c>
      <c r="U438">
        <f t="shared" si="41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47"/>
        <v>437</v>
      </c>
      <c r="I439">
        <f>SUM($F$3:F439)/H439</f>
        <v>4697990.0809496567</v>
      </c>
      <c r="N439">
        <f t="shared" si="58"/>
        <v>0.78800000000000003</v>
      </c>
      <c r="O439">
        <f t="shared" si="59"/>
        <v>0.76600000000000001</v>
      </c>
      <c r="P439">
        <f t="shared" si="46"/>
        <v>0.77066666666666672</v>
      </c>
      <c r="Q439">
        <f t="shared" si="37"/>
        <v>0.77069047863142826</v>
      </c>
      <c r="R439">
        <f t="shared" si="38"/>
        <v>-2.3811964761533133E-5</v>
      </c>
      <c r="S439">
        <f t="shared" si="39"/>
        <v>7.9761880352383629E-3</v>
      </c>
      <c r="T439">
        <f t="shared" si="40"/>
        <v>1.1964282052857544E-4</v>
      </c>
      <c r="U439">
        <f t="shared" si="41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47"/>
        <v>438</v>
      </c>
      <c r="I440">
        <f>SUM($F$3:F440)/H440</f>
        <v>4688695.5830479451</v>
      </c>
      <c r="N440">
        <f t="shared" si="58"/>
        <v>0.78800000000000003</v>
      </c>
      <c r="O440">
        <f t="shared" si="59"/>
        <v>0.76600000000000001</v>
      </c>
      <c r="P440">
        <f t="shared" si="46"/>
        <v>0.77433333333333332</v>
      </c>
      <c r="Q440">
        <f t="shared" si="37"/>
        <v>0.77169047678084601</v>
      </c>
      <c r="R440">
        <f t="shared" si="38"/>
        <v>2.6428565524873049E-3</v>
      </c>
      <c r="S440">
        <f t="shared" si="39"/>
        <v>7.4047613143920976E-3</v>
      </c>
      <c r="T440">
        <f t="shared" si="40"/>
        <v>1.1107141971588146E-4</v>
      </c>
      <c r="U440">
        <f t="shared" si="41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47"/>
        <v>439</v>
      </c>
      <c r="I441">
        <f>SUM($F$3:F441)/H441</f>
        <v>4681634.8641799549</v>
      </c>
      <c r="N441">
        <f t="shared" si="58"/>
        <v>0.78800000000000003</v>
      </c>
      <c r="O441">
        <f t="shared" si="59"/>
        <v>0.76600000000000001</v>
      </c>
      <c r="P441">
        <f t="shared" si="46"/>
        <v>0.77566666666666662</v>
      </c>
      <c r="Q441">
        <f t="shared" si="37"/>
        <v>0.77271428537368769</v>
      </c>
      <c r="R441">
        <f t="shared" si="38"/>
        <v>2.9523812929789228E-3</v>
      </c>
      <c r="S441">
        <f t="shared" si="39"/>
        <v>6.8571431977408181E-3</v>
      </c>
      <c r="T441">
        <f t="shared" si="40"/>
        <v>1.0285714796611227E-4</v>
      </c>
      <c r="U441">
        <f t="shared" si="41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47"/>
        <v>440</v>
      </c>
      <c r="I442">
        <f>SUM($F$3:F442)/H442</f>
        <v>4674492.0576704545</v>
      </c>
      <c r="N442">
        <f t="shared" si="58"/>
        <v>0.78800000000000003</v>
      </c>
      <c r="O442">
        <f t="shared" si="59"/>
        <v>0.76600000000000001</v>
      </c>
      <c r="P442">
        <f t="shared" si="46"/>
        <v>0.77966666666666684</v>
      </c>
      <c r="Q442">
        <f t="shared" si="37"/>
        <v>0.77442857062248949</v>
      </c>
      <c r="R442">
        <f t="shared" si="38"/>
        <v>5.2380960441773539E-3</v>
      </c>
      <c r="S442">
        <f t="shared" si="39"/>
        <v>5.9047627108437728E-3</v>
      </c>
      <c r="T442">
        <f t="shared" si="40"/>
        <v>8.8571440662656582E-5</v>
      </c>
      <c r="U442">
        <f t="shared" si="41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47"/>
        <v>441</v>
      </c>
      <c r="I443">
        <f>SUM($F$3:F443)/H443</f>
        <v>4669983.4589002272</v>
      </c>
      <c r="N443">
        <f t="shared" si="58"/>
        <v>0.78800000000000003</v>
      </c>
      <c r="O443">
        <f t="shared" si="59"/>
        <v>0.76600000000000001</v>
      </c>
      <c r="P443">
        <f t="shared" si="46"/>
        <v>0.77400000000000002</v>
      </c>
      <c r="Q443">
        <f t="shared" si="37"/>
        <v>0.77547619115738642</v>
      </c>
      <c r="R443">
        <f t="shared" si="38"/>
        <v>-1.4761911573863973E-3</v>
      </c>
      <c r="S443">
        <f t="shared" si="39"/>
        <v>4.8571421759469203E-3</v>
      </c>
      <c r="T443">
        <f t="shared" si="40"/>
        <v>7.2857132639203803E-5</v>
      </c>
      <c r="U443">
        <f t="shared" si="41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47"/>
        <v>442</v>
      </c>
      <c r="I444">
        <f>SUM($F$3:F444)/H444</f>
        <v>4664973.5415723985</v>
      </c>
      <c r="N444">
        <f t="shared" si="58"/>
        <v>0.78800000000000003</v>
      </c>
      <c r="O444">
        <f t="shared" si="59"/>
        <v>0.76600000000000001</v>
      </c>
      <c r="P444">
        <f t="shared" si="46"/>
        <v>0.76966666666666672</v>
      </c>
      <c r="Q444">
        <f t="shared" si="37"/>
        <v>0.77600000066984265</v>
      </c>
      <c r="R444">
        <f t="shared" si="38"/>
        <v>-6.3333340031759278E-3</v>
      </c>
      <c r="S444">
        <f t="shared" si="39"/>
        <v>4.3809518068015207E-3</v>
      </c>
      <c r="T444">
        <f t="shared" si="40"/>
        <v>6.5714277102022807E-5</v>
      </c>
      <c r="U444">
        <f t="shared" si="41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47"/>
        <v>443</v>
      </c>
      <c r="I445">
        <f>SUM($F$3:F445)/H445</f>
        <v>4657841.9985891646</v>
      </c>
      <c r="N445">
        <f t="shared" si="58"/>
        <v>0.78800000000000003</v>
      </c>
      <c r="O445">
        <f t="shared" si="59"/>
        <v>0.754</v>
      </c>
      <c r="P445">
        <f t="shared" si="46"/>
        <v>0.76100000000000001</v>
      </c>
      <c r="Q445">
        <f t="shared" si="37"/>
        <v>0.77540476190476171</v>
      </c>
      <c r="R445">
        <f t="shared" si="38"/>
        <v>-1.4404761904761698E-2</v>
      </c>
      <c r="S445">
        <f t="shared" si="39"/>
        <v>4.9285714285714254E-3</v>
      </c>
      <c r="T445">
        <f t="shared" si="40"/>
        <v>7.3928571428571373E-5</v>
      </c>
      <c r="U445">
        <f t="shared" si="41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47"/>
        <v>444</v>
      </c>
      <c r="I446">
        <f>SUM($F$3:F446)/H446</f>
        <v>4650916.6787725221</v>
      </c>
      <c r="N446">
        <f t="shared" si="58"/>
        <v>0.78800000000000003</v>
      </c>
      <c r="O446">
        <f t="shared" si="59"/>
        <v>0.745</v>
      </c>
      <c r="P446">
        <f t="shared" si="46"/>
        <v>0.74833333333333341</v>
      </c>
      <c r="Q446">
        <f t="shared" si="37"/>
        <v>0.77338095238095239</v>
      </c>
      <c r="R446">
        <f t="shared" si="38"/>
        <v>-2.5047619047618985E-2</v>
      </c>
      <c r="S446">
        <f t="shared" si="39"/>
        <v>6.7074829931972656E-3</v>
      </c>
      <c r="T446">
        <f t="shared" si="40"/>
        <v>1.0061224489795899E-4</v>
      </c>
      <c r="U446">
        <f t="shared" si="41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47"/>
        <v>445</v>
      </c>
      <c r="I447">
        <f>SUM($F$3:F447)/H447</f>
        <v>4645655.7424157299</v>
      </c>
      <c r="N447">
        <f t="shared" si="58"/>
        <v>0.78800000000000003</v>
      </c>
      <c r="O447">
        <f t="shared" si="59"/>
        <v>0.72899999999999998</v>
      </c>
      <c r="P447">
        <f t="shared" si="46"/>
        <v>0.73733333333333329</v>
      </c>
      <c r="Q447">
        <f t="shared" si="37"/>
        <v>0.77095238095238094</v>
      </c>
      <c r="R447">
        <f t="shared" si="38"/>
        <v>-3.3619047619047659E-2</v>
      </c>
      <c r="S447">
        <f t="shared" si="39"/>
        <v>9.6802721088435437E-3</v>
      </c>
      <c r="T447">
        <f t="shared" si="40"/>
        <v>1.4520408163265315E-4</v>
      </c>
      <c r="U447">
        <f t="shared" si="41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47"/>
        <v>446</v>
      </c>
      <c r="I448">
        <f>SUM($F$3:F448)/H448</f>
        <v>4637445.7519618832</v>
      </c>
      <c r="N448">
        <f t="shared" si="58"/>
        <v>0.78800000000000003</v>
      </c>
      <c r="O448">
        <f t="shared" si="59"/>
        <v>0.72899999999999998</v>
      </c>
      <c r="P448">
        <f t="shared" si="46"/>
        <v>0.73866666666666669</v>
      </c>
      <c r="Q448">
        <f t="shared" si="37"/>
        <v>0.76854761904761904</v>
      </c>
      <c r="R448">
        <f t="shared" si="38"/>
        <v>-2.9880952380952341E-2</v>
      </c>
      <c r="S448">
        <f t="shared" si="39"/>
        <v>1.2693877551020425E-2</v>
      </c>
      <c r="T448">
        <f t="shared" si="40"/>
        <v>1.9040816326530637E-4</v>
      </c>
      <c r="U448">
        <f t="shared" si="41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47"/>
        <v>447</v>
      </c>
      <c r="I449">
        <f>SUM($F$3:F449)/H449</f>
        <v>4632035.3610178968</v>
      </c>
      <c r="N449">
        <f t="shared" si="58"/>
        <v>0.78800000000000003</v>
      </c>
      <c r="O449">
        <f t="shared" si="59"/>
        <v>0.72899999999999998</v>
      </c>
      <c r="P449">
        <f t="shared" si="46"/>
        <v>0.74533333333333329</v>
      </c>
      <c r="Q449">
        <f t="shared" si="37"/>
        <v>0.76595238095238105</v>
      </c>
      <c r="R449">
        <f t="shared" si="38"/>
        <v>-2.0619047619047759E-2</v>
      </c>
      <c r="S449">
        <f t="shared" si="39"/>
        <v>1.4156462585034002E-2</v>
      </c>
      <c r="T449">
        <f t="shared" si="40"/>
        <v>2.1234693877551002E-4</v>
      </c>
      <c r="U449">
        <f t="shared" si="41"/>
        <v>-97.100752843185106</v>
      </c>
    </row>
    <row r="450" spans="1:21" x14ac:dyDescent="0.15">
      <c r="A450" s="1">
        <v>45044</v>
      </c>
      <c r="B450">
        <v>0.75</v>
      </c>
      <c r="C450">
        <v>0.75099998712539673</v>
      </c>
      <c r="D450">
        <v>0.74699997901916504</v>
      </c>
      <c r="E450">
        <v>0.75099998712539673</v>
      </c>
      <c r="F450">
        <v>1925900</v>
      </c>
      <c r="G450">
        <v>1925900</v>
      </c>
      <c r="H450">
        <f t="shared" si="47"/>
        <v>448</v>
      </c>
      <c r="I450">
        <f>SUM($F$3:F450)/H450</f>
        <v>4625994.8803013396</v>
      </c>
      <c r="N450">
        <f>VLOOKUP(L24,A:C,3)</f>
        <v>0.74699997901916504</v>
      </c>
      <c r="O450">
        <f>VLOOKUP(L24,A:D,4)</f>
        <v>0.74099999666213989</v>
      </c>
      <c r="P450">
        <f t="shared" si="46"/>
        <v>0.7496666510899862</v>
      </c>
      <c r="Q450">
        <f t="shared" si="37"/>
        <v>0.76359523698261811</v>
      </c>
      <c r="R450">
        <f t="shared" si="38"/>
        <v>-1.3928585892631906E-2</v>
      </c>
      <c r="S450">
        <f t="shared" si="39"/>
        <v>1.4462586305579363E-2</v>
      </c>
      <c r="T450">
        <f t="shared" si="40"/>
        <v>2.1693879458369045E-4</v>
      </c>
      <c r="U450">
        <f t="shared" si="41"/>
        <v>-64.205140990854673</v>
      </c>
    </row>
    <row r="451" spans="1:21" x14ac:dyDescent="0.15">
      <c r="A451" s="1">
        <v>45050</v>
      </c>
      <c r="B451">
        <v>0.74699997901916504</v>
      </c>
      <c r="C451">
        <v>0.74699997901916504</v>
      </c>
      <c r="D451">
        <v>0.74099999666213989</v>
      </c>
      <c r="E451">
        <v>0.74199998378753662</v>
      </c>
      <c r="F451">
        <v>1058500</v>
      </c>
      <c r="G451">
        <v>10585</v>
      </c>
      <c r="H451">
        <f t="shared" si="47"/>
        <v>449</v>
      </c>
      <c r="I451">
        <f>SUM($F$3:F451)/H451</f>
        <v>4618049.4574053455</v>
      </c>
      <c r="N451">
        <f t="shared" ref="N451:N469" si="60">IF(A451&lt;&gt;$K$24,MAX(N450,VLOOKUP(A451,A:C,3)),)</f>
        <v>0.74699997901916504</v>
      </c>
      <c r="O451">
        <f t="shared" ref="O451:O469" si="61">IF(A451&lt;&gt;$K$24,MIN(O450,VLOOKUP(A451,A:D,4)),)</f>
        <v>0.74099999666213989</v>
      </c>
      <c r="P451">
        <f t="shared" si="46"/>
        <v>0.74333331982294715</v>
      </c>
      <c r="Q451">
        <f t="shared" si="37"/>
        <v>0.76078571220806668</v>
      </c>
      <c r="R451">
        <f t="shared" si="38"/>
        <v>-1.7452392385119531E-2</v>
      </c>
      <c r="S451">
        <f t="shared" si="39"/>
        <v>1.4578233666971443E-2</v>
      </c>
      <c r="T451">
        <f t="shared" si="40"/>
        <v>2.1867350500457165E-4</v>
      </c>
      <c r="U451">
        <f t="shared" si="41"/>
        <v>-79.810274156234271</v>
      </c>
    </row>
    <row r="452" spans="1:21" x14ac:dyDescent="0.15">
      <c r="A452" s="1">
        <v>45051</v>
      </c>
      <c r="B452">
        <v>0.74000000953674316</v>
      </c>
      <c r="C452">
        <v>0.74000000953674316</v>
      </c>
      <c r="D452">
        <v>0.73000001907348633</v>
      </c>
      <c r="E452">
        <v>0.73400002717971802</v>
      </c>
      <c r="F452">
        <v>1972200</v>
      </c>
      <c r="G452">
        <v>19722</v>
      </c>
      <c r="H452">
        <f t="shared" si="47"/>
        <v>450</v>
      </c>
      <c r="I452">
        <f>SUM($F$3:F452)/H452</f>
        <v>4612169.7919444442</v>
      </c>
      <c r="N452">
        <f t="shared" si="60"/>
        <v>0.74699997901916504</v>
      </c>
      <c r="O452">
        <f t="shared" si="61"/>
        <v>0.73000001907348633</v>
      </c>
      <c r="P452">
        <f t="shared" si="46"/>
        <v>0.7346666852633158</v>
      </c>
      <c r="Q452">
        <f t="shared" si="37"/>
        <v>0.75730952306020816</v>
      </c>
      <c r="R452">
        <f t="shared" si="38"/>
        <v>-2.2642837796892357E-2</v>
      </c>
      <c r="S452">
        <f t="shared" si="39"/>
        <v>1.4833334082648888E-2</v>
      </c>
      <c r="T452">
        <f t="shared" si="40"/>
        <v>2.2250001123973331E-4</v>
      </c>
      <c r="U452">
        <f t="shared" si="41"/>
        <v>-101.76555799134663</v>
      </c>
    </row>
    <row r="453" spans="1:21" x14ac:dyDescent="0.15">
      <c r="A453" s="1">
        <v>45054</v>
      </c>
      <c r="B453">
        <v>0.73500001430511475</v>
      </c>
      <c r="C453">
        <v>0.73799997568130493</v>
      </c>
      <c r="D453">
        <v>0.73400002717971802</v>
      </c>
      <c r="E453">
        <v>0.73500001430511475</v>
      </c>
      <c r="F453">
        <v>1697402.875</v>
      </c>
      <c r="G453">
        <v>16974.029296875</v>
      </c>
      <c r="H453">
        <f t="shared" si="47"/>
        <v>451</v>
      </c>
      <c r="I453">
        <f>SUM($F$3:F453)/H453</f>
        <v>4605706.8941241689</v>
      </c>
      <c r="N453">
        <f t="shared" si="60"/>
        <v>0.74699997901916504</v>
      </c>
      <c r="O453">
        <f t="shared" si="61"/>
        <v>0.73000001907348633</v>
      </c>
      <c r="P453">
        <f t="shared" si="46"/>
        <v>0.73566667238871253</v>
      </c>
      <c r="Q453">
        <f t="shared" si="37"/>
        <v>0.75480952346892571</v>
      </c>
      <c r="R453">
        <f t="shared" si="38"/>
        <v>-1.9142851080213186E-2</v>
      </c>
      <c r="S453">
        <f t="shared" si="39"/>
        <v>1.5068027502825472E-2</v>
      </c>
      <c r="T453">
        <f t="shared" si="40"/>
        <v>2.2602041254238207E-4</v>
      </c>
      <c r="U453">
        <f t="shared" si="41"/>
        <v>-84.695231129284068</v>
      </c>
    </row>
    <row r="454" spans="1:21" x14ac:dyDescent="0.15">
      <c r="A454" s="1">
        <v>45055</v>
      </c>
      <c r="B454">
        <v>0.74199998378753662</v>
      </c>
      <c r="C454">
        <v>0.74199998378753662</v>
      </c>
      <c r="D454">
        <v>0.7279999852180481</v>
      </c>
      <c r="E454">
        <v>0.7279999852180481</v>
      </c>
      <c r="F454">
        <v>1804107</v>
      </c>
      <c r="G454">
        <v>18041.0703125</v>
      </c>
      <c r="H454">
        <f t="shared" si="47"/>
        <v>452</v>
      </c>
      <c r="I454">
        <f>SUM($F$3:F454)/H454</f>
        <v>4599508.6642699111</v>
      </c>
      <c r="N454">
        <f t="shared" si="60"/>
        <v>0.74699997901916504</v>
      </c>
      <c r="O454">
        <f t="shared" si="61"/>
        <v>0.7279999852180481</v>
      </c>
      <c r="P454">
        <f t="shared" si="46"/>
        <v>0.73266665140787757</v>
      </c>
      <c r="Q454">
        <f t="shared" si="37"/>
        <v>0.75183333190282176</v>
      </c>
      <c r="R454">
        <f t="shared" si="38"/>
        <v>-1.9166680494944188E-2</v>
      </c>
      <c r="S454">
        <f t="shared" si="39"/>
        <v>1.4404762926555808E-2</v>
      </c>
      <c r="T454">
        <f t="shared" si="40"/>
        <v>2.1607144389833711E-4</v>
      </c>
      <c r="U454">
        <f t="shared" si="41"/>
        <v>-88.705291866158049</v>
      </c>
    </row>
    <row r="455" spans="1:21" x14ac:dyDescent="0.15">
      <c r="A455" s="1">
        <v>45056</v>
      </c>
      <c r="B455">
        <v>0.72699999809265137</v>
      </c>
      <c r="C455">
        <v>0.73299998044967651</v>
      </c>
      <c r="D455">
        <v>0.72399997711181641</v>
      </c>
      <c r="E455">
        <v>0.73199999332427979</v>
      </c>
      <c r="F455">
        <v>1982402.875</v>
      </c>
      <c r="G455">
        <v>19824.029296875</v>
      </c>
      <c r="H455">
        <f t="shared" si="47"/>
        <v>453</v>
      </c>
      <c r="I455">
        <f>SUM($F$3:F455)/H455</f>
        <v>4593731.3887969097</v>
      </c>
      <c r="N455">
        <f t="shared" si="60"/>
        <v>0.74699997901916504</v>
      </c>
      <c r="O455">
        <f t="shared" si="61"/>
        <v>0.72399997711181641</v>
      </c>
      <c r="P455">
        <f t="shared" si="46"/>
        <v>0.72966665029525757</v>
      </c>
      <c r="Q455">
        <f t="shared" si="37"/>
        <v>0.74854761644772105</v>
      </c>
      <c r="R455">
        <f t="shared" si="38"/>
        <v>-1.8880966152463485E-2</v>
      </c>
      <c r="S455">
        <f t="shared" si="39"/>
        <v>1.3037414597816195E-2</v>
      </c>
      <c r="T455">
        <f t="shared" si="40"/>
        <v>1.955612189672429E-4</v>
      </c>
      <c r="U455">
        <f t="shared" si="41"/>
        <v>-96.54759901873031</v>
      </c>
    </row>
    <row r="456" spans="1:21" x14ac:dyDescent="0.15">
      <c r="A456" s="1">
        <v>45057</v>
      </c>
      <c r="B456">
        <v>0.73299998044967651</v>
      </c>
      <c r="C456">
        <v>0.73900002241134644</v>
      </c>
      <c r="D456">
        <v>0.73299998044967651</v>
      </c>
      <c r="E456">
        <v>0.73400002717971802</v>
      </c>
      <c r="F456">
        <v>994305.9375</v>
      </c>
      <c r="G456">
        <v>9943.0595703125</v>
      </c>
      <c r="H456">
        <f t="shared" si="47"/>
        <v>454</v>
      </c>
      <c r="I456">
        <f>SUM($F$3:F456)/H456</f>
        <v>4585803.138904185</v>
      </c>
      <c r="N456">
        <f t="shared" si="60"/>
        <v>0.74699997901916504</v>
      </c>
      <c r="O456">
        <f t="shared" si="61"/>
        <v>0.72399997711181641</v>
      </c>
      <c r="P456">
        <f t="shared" si="46"/>
        <v>0.73533334334691369</v>
      </c>
      <c r="Q456">
        <f t="shared" si="37"/>
        <v>0.74538095049631026</v>
      </c>
      <c r="R456">
        <f t="shared" si="38"/>
        <v>-1.0047607149396565E-2</v>
      </c>
      <c r="S456">
        <f t="shared" si="39"/>
        <v>1.0823128372633559E-2</v>
      </c>
      <c r="T456">
        <f t="shared" si="40"/>
        <v>1.6234692558950338E-4</v>
      </c>
      <c r="U456">
        <f t="shared" si="41"/>
        <v>-61.889728511410738</v>
      </c>
    </row>
    <row r="457" spans="1:21" x14ac:dyDescent="0.15">
      <c r="A457" s="1">
        <v>45058</v>
      </c>
      <c r="B457">
        <v>0.73500001430511475</v>
      </c>
      <c r="C457">
        <v>0.73500001430511475</v>
      </c>
      <c r="D457">
        <v>0.72600001096725464</v>
      </c>
      <c r="E457">
        <v>0.72600001096725464</v>
      </c>
      <c r="F457">
        <v>746000</v>
      </c>
      <c r="G457">
        <v>7460</v>
      </c>
      <c r="H457">
        <f t="shared" si="47"/>
        <v>455</v>
      </c>
      <c r="I457">
        <f>SUM($F$3:F457)/H457</f>
        <v>4577364.0111263739</v>
      </c>
      <c r="N457">
        <f t="shared" si="60"/>
        <v>0.74699997901916504</v>
      </c>
      <c r="O457">
        <f t="shared" si="61"/>
        <v>0.72399997711181641</v>
      </c>
      <c r="P457">
        <f t="shared" si="46"/>
        <v>0.72900001207987464</v>
      </c>
      <c r="Q457">
        <f t="shared" si="37"/>
        <v>0.74216666564487277</v>
      </c>
      <c r="R457">
        <f t="shared" si="38"/>
        <v>-1.3166653564998132E-2</v>
      </c>
      <c r="S457">
        <f t="shared" si="39"/>
        <v>9.1904729110043239E-3</v>
      </c>
      <c r="T457">
        <f t="shared" si="40"/>
        <v>1.3785709366506484E-4</v>
      </c>
      <c r="U457">
        <f t="shared" si="41"/>
        <v>-95.509438179420783</v>
      </c>
    </row>
    <row r="458" spans="1:21" x14ac:dyDescent="0.15">
      <c r="A458" s="1">
        <v>45061</v>
      </c>
      <c r="B458">
        <v>0.7279999852180481</v>
      </c>
      <c r="C458">
        <v>0.73900002241134644</v>
      </c>
      <c r="D458">
        <v>0.7279999852180481</v>
      </c>
      <c r="E458">
        <v>0.73900002241134644</v>
      </c>
      <c r="F458">
        <v>2252000</v>
      </c>
      <c r="G458">
        <v>22520</v>
      </c>
      <c r="H458">
        <f t="shared" si="47"/>
        <v>456</v>
      </c>
      <c r="I458">
        <f>SUM($F$3:F458)/H458</f>
        <v>4572264.528645833</v>
      </c>
      <c r="N458">
        <f t="shared" si="60"/>
        <v>0.74699997901916504</v>
      </c>
      <c r="O458">
        <f t="shared" si="61"/>
        <v>0.72399997711181641</v>
      </c>
      <c r="P458">
        <f t="shared" si="46"/>
        <v>0.73533334334691369</v>
      </c>
      <c r="Q458">
        <f t="shared" si="37"/>
        <v>0.73971428540774764</v>
      </c>
      <c r="R458">
        <f t="shared" si="38"/>
        <v>-4.3809420608339478E-3</v>
      </c>
      <c r="S458">
        <f t="shared" si="39"/>
        <v>7.0136015058375112E-3</v>
      </c>
      <c r="T458">
        <f t="shared" si="40"/>
        <v>1.0520402258756266E-4</v>
      </c>
      <c r="U458">
        <f t="shared" si="41"/>
        <v>-41.642343639356881</v>
      </c>
    </row>
    <row r="459" spans="1:21" x14ac:dyDescent="0.15">
      <c r="A459" s="1">
        <v>45062</v>
      </c>
      <c r="B459">
        <v>0.73799997568130493</v>
      </c>
      <c r="C459">
        <v>0.74000000953674316</v>
      </c>
      <c r="D459">
        <v>0.73299998044967651</v>
      </c>
      <c r="E459">
        <v>0.73600000143051147</v>
      </c>
      <c r="F459">
        <v>1420902</v>
      </c>
      <c r="G459">
        <v>14209.01953125</v>
      </c>
      <c r="H459">
        <f t="shared" si="47"/>
        <v>457</v>
      </c>
      <c r="I459">
        <f>SUM($F$3:F459)/H459</f>
        <v>4565368.7681892775</v>
      </c>
      <c r="N459">
        <f t="shared" si="60"/>
        <v>0.74699997901916504</v>
      </c>
      <c r="O459">
        <f t="shared" si="61"/>
        <v>0.72399997711181641</v>
      </c>
      <c r="P459">
        <f t="shared" si="46"/>
        <v>0.73633333047231042</v>
      </c>
      <c r="Q459">
        <f t="shared" si="37"/>
        <v>0.73795238044148415</v>
      </c>
      <c r="R459">
        <f t="shared" si="38"/>
        <v>-1.6190499691737248E-3</v>
      </c>
      <c r="S459">
        <f t="shared" si="39"/>
        <v>5.0816288626924378E-3</v>
      </c>
      <c r="T459">
        <f t="shared" si="40"/>
        <v>7.6224432940386565E-5</v>
      </c>
      <c r="U459">
        <f t="shared" si="41"/>
        <v>-21.240564300949902</v>
      </c>
    </row>
    <row r="460" spans="1:21" x14ac:dyDescent="0.15">
      <c r="A460" s="1">
        <v>45063</v>
      </c>
      <c r="B460">
        <v>0.73600000143051147</v>
      </c>
      <c r="C460">
        <v>0.7369999885559082</v>
      </c>
      <c r="D460">
        <v>0.73299998044967651</v>
      </c>
      <c r="E460">
        <v>0.7369999885559082</v>
      </c>
      <c r="F460">
        <v>423604.96875</v>
      </c>
      <c r="G460">
        <v>4236.0498046875</v>
      </c>
      <c r="H460">
        <f t="shared" si="47"/>
        <v>458</v>
      </c>
      <c r="I460">
        <f>SUM($F$3:F460)/H460</f>
        <v>4556325.615788755</v>
      </c>
      <c r="N460">
        <f t="shared" si="60"/>
        <v>0.74699997901916504</v>
      </c>
      <c r="O460">
        <f t="shared" si="61"/>
        <v>0.72399997711181641</v>
      </c>
      <c r="P460">
        <f t="shared" si="46"/>
        <v>0.73566665252049768</v>
      </c>
      <c r="Q460">
        <f t="shared" si="37"/>
        <v>0.73704761752628156</v>
      </c>
      <c r="R460">
        <f t="shared" si="38"/>
        <v>-1.3809650057838851E-3</v>
      </c>
      <c r="S460">
        <f t="shared" si="39"/>
        <v>4.1564595164085205E-3</v>
      </c>
      <c r="T460">
        <f t="shared" si="40"/>
        <v>6.2346892746127799E-5</v>
      </c>
      <c r="U460">
        <f t="shared" si="41"/>
        <v>-22.149700569795488</v>
      </c>
    </row>
    <row r="461" spans="1:21" x14ac:dyDescent="0.15">
      <c r="A461" s="1">
        <v>45064</v>
      </c>
      <c r="B461">
        <v>0.73900002241134644</v>
      </c>
      <c r="C461">
        <v>0.74000000953674316</v>
      </c>
      <c r="D461">
        <v>0.73299998044967651</v>
      </c>
      <c r="E461">
        <v>0.7369999885559082</v>
      </c>
      <c r="F461">
        <v>2057301</v>
      </c>
      <c r="G461">
        <v>20573.009765625</v>
      </c>
      <c r="H461">
        <f t="shared" si="47"/>
        <v>459</v>
      </c>
      <c r="I461">
        <f>SUM($F$3:F461)/H461</f>
        <v>4550881.1177151417</v>
      </c>
      <c r="N461">
        <f t="shared" si="60"/>
        <v>0.74699997901916504</v>
      </c>
      <c r="O461">
        <f t="shared" si="61"/>
        <v>0.72399997711181641</v>
      </c>
      <c r="P461">
        <f t="shared" si="46"/>
        <v>0.73666665951410926</v>
      </c>
      <c r="Q461">
        <f t="shared" si="37"/>
        <v>0.7369999979677655</v>
      </c>
      <c r="R461">
        <f t="shared" si="38"/>
        <v>-3.3333845365624004E-4</v>
      </c>
      <c r="S461">
        <f t="shared" si="39"/>
        <v>4.1428541488388194E-3</v>
      </c>
      <c r="T461">
        <f t="shared" si="40"/>
        <v>6.2142812232582288E-5</v>
      </c>
      <c r="U461">
        <f t="shared" si="41"/>
        <v>-5.3640709469126078</v>
      </c>
    </row>
    <row r="462" spans="1:21" x14ac:dyDescent="0.15">
      <c r="A462" s="1">
        <v>45065</v>
      </c>
      <c r="B462">
        <v>0.7369999885559082</v>
      </c>
      <c r="C462">
        <v>0.74299997091293335</v>
      </c>
      <c r="D462">
        <v>0.7369999885559082</v>
      </c>
      <c r="E462">
        <v>0.73900002241134644</v>
      </c>
      <c r="F462">
        <v>895813.9375</v>
      </c>
      <c r="G462">
        <v>8958.1396484375</v>
      </c>
      <c r="H462">
        <f t="shared" si="47"/>
        <v>460</v>
      </c>
      <c r="I462">
        <f>SUM($F$3:F462)/H462</f>
        <v>4542935.3194972826</v>
      </c>
      <c r="N462">
        <f t="shared" si="60"/>
        <v>0.74699997901916504</v>
      </c>
      <c r="O462">
        <f t="shared" si="61"/>
        <v>0.72399997711181641</v>
      </c>
      <c r="P462">
        <f t="shared" si="46"/>
        <v>0.73966666062672937</v>
      </c>
      <c r="Q462">
        <f t="shared" si="37"/>
        <v>0.73707142610776988</v>
      </c>
      <c r="R462">
        <f t="shared" si="38"/>
        <v>2.5952345189594883E-3</v>
      </c>
      <c r="S462">
        <f t="shared" si="39"/>
        <v>4.244894348845174E-3</v>
      </c>
      <c r="T462">
        <f t="shared" si="40"/>
        <v>6.3673415232677613E-5</v>
      </c>
      <c r="U462">
        <f t="shared" si="41"/>
        <v>40.758525508265762</v>
      </c>
    </row>
    <row r="463" spans="1:21" x14ac:dyDescent="0.15">
      <c r="A463" s="1">
        <v>45068</v>
      </c>
      <c r="B463">
        <v>0.73900002241134644</v>
      </c>
      <c r="C463">
        <v>0.74299997091293335</v>
      </c>
      <c r="D463">
        <v>0.73500001430511475</v>
      </c>
      <c r="E463">
        <v>0.74000000953674316</v>
      </c>
      <c r="F463">
        <v>1001900</v>
      </c>
      <c r="G463">
        <v>10019</v>
      </c>
      <c r="H463">
        <f t="shared" si="47"/>
        <v>461</v>
      </c>
      <c r="I463">
        <f>SUM($F$3:F463)/H463</f>
        <v>4535254.1148996744</v>
      </c>
      <c r="N463">
        <f t="shared" si="60"/>
        <v>0.74699997901916504</v>
      </c>
      <c r="O463">
        <f t="shared" si="61"/>
        <v>0.72399997711181641</v>
      </c>
      <c r="P463">
        <f t="shared" si="46"/>
        <v>0.73933333158493042</v>
      </c>
      <c r="Q463">
        <f t="shared" si="37"/>
        <v>0.73664285455431255</v>
      </c>
      <c r="R463">
        <f t="shared" si="38"/>
        <v>2.690477030617866E-3</v>
      </c>
      <c r="S463">
        <f t="shared" si="39"/>
        <v>3.6360499810199304E-3</v>
      </c>
      <c r="T463">
        <f t="shared" si="40"/>
        <v>5.4540749715298953E-5</v>
      </c>
      <c r="U463">
        <f t="shared" si="41"/>
        <v>49.329667169264702</v>
      </c>
    </row>
    <row r="464" spans="1:21" x14ac:dyDescent="0.15">
      <c r="A464" s="1">
        <v>45069</v>
      </c>
      <c r="B464">
        <v>0.74099999666213989</v>
      </c>
      <c r="C464">
        <v>0.74099999666213989</v>
      </c>
      <c r="D464">
        <v>0.73400002717971802</v>
      </c>
      <c r="E464">
        <v>0.73400002717971802</v>
      </c>
      <c r="F464">
        <v>288600</v>
      </c>
      <c r="G464">
        <v>2886</v>
      </c>
      <c r="H464">
        <f t="shared" si="47"/>
        <v>462</v>
      </c>
      <c r="I464">
        <f>SUM($F$3:F464)/H464</f>
        <v>4526062.2228760822</v>
      </c>
      <c r="N464">
        <f t="shared" si="60"/>
        <v>0.74699997901916504</v>
      </c>
      <c r="O464">
        <f t="shared" si="61"/>
        <v>0.72399997711181641</v>
      </c>
      <c r="P464">
        <f t="shared" si="46"/>
        <v>0.73633335034052527</v>
      </c>
      <c r="Q464">
        <f t="shared" si="37"/>
        <v>0.735690475929351</v>
      </c>
      <c r="R464">
        <f t="shared" si="38"/>
        <v>6.4287441117427679E-4</v>
      </c>
      <c r="S464">
        <f t="shared" si="39"/>
        <v>2.503399540777908E-3</v>
      </c>
      <c r="T464">
        <f t="shared" si="40"/>
        <v>3.7550993111668617E-5</v>
      </c>
      <c r="U464">
        <f t="shared" si="41"/>
        <v>17.120037525039773</v>
      </c>
    </row>
    <row r="465" spans="1:21" x14ac:dyDescent="0.15">
      <c r="A465" s="1">
        <v>45070</v>
      </c>
      <c r="B465">
        <v>0.72899997234344482</v>
      </c>
      <c r="C465">
        <v>0.73400002717971802</v>
      </c>
      <c r="D465">
        <v>0.7279999852180481</v>
      </c>
      <c r="E465">
        <v>0.7279999852180481</v>
      </c>
      <c r="F465">
        <v>857200</v>
      </c>
      <c r="G465">
        <v>8572</v>
      </c>
      <c r="H465">
        <f t="shared" si="47"/>
        <v>463</v>
      </c>
      <c r="I465">
        <f>SUM($F$3:F465)/H465</f>
        <v>4518138.1144033475</v>
      </c>
      <c r="N465">
        <f t="shared" si="60"/>
        <v>0.74699997901916504</v>
      </c>
      <c r="O465">
        <f t="shared" si="61"/>
        <v>0.72399997711181641</v>
      </c>
      <c r="P465">
        <f t="shared" si="46"/>
        <v>0.72999999920527137</v>
      </c>
      <c r="Q465">
        <f t="shared" si="37"/>
        <v>0.73473809588523131</v>
      </c>
      <c r="R465">
        <f t="shared" si="38"/>
        <v>-4.7380966799599467E-3</v>
      </c>
      <c r="S465">
        <f t="shared" si="39"/>
        <v>2.5272115963657243E-3</v>
      </c>
      <c r="T465">
        <f t="shared" si="40"/>
        <v>3.790817394548586E-5</v>
      </c>
      <c r="U465">
        <f t="shared" si="41"/>
        <v>-124.98878702977365</v>
      </c>
    </row>
    <row r="466" spans="1:21" x14ac:dyDescent="0.15">
      <c r="A466" s="1">
        <v>45071</v>
      </c>
      <c r="B466">
        <v>0.72899997234344482</v>
      </c>
      <c r="C466">
        <v>0.73199999332427979</v>
      </c>
      <c r="D466">
        <v>0.72399997711181641</v>
      </c>
      <c r="E466">
        <v>0.73000001907348633</v>
      </c>
      <c r="F466">
        <v>1715300</v>
      </c>
      <c r="G466">
        <v>17153</v>
      </c>
      <c r="H466">
        <f t="shared" si="47"/>
        <v>464</v>
      </c>
      <c r="I466">
        <f>SUM($F$3:F466)/H466</f>
        <v>4512097.515018858</v>
      </c>
      <c r="N466">
        <f t="shared" si="60"/>
        <v>0.74699997901916504</v>
      </c>
      <c r="O466">
        <f t="shared" si="61"/>
        <v>0.72399997711181641</v>
      </c>
      <c r="P466">
        <f t="shared" si="46"/>
        <v>0.72866666316986084</v>
      </c>
      <c r="Q466">
        <f t="shared" si="37"/>
        <v>0.73430952287855589</v>
      </c>
      <c r="R466">
        <f t="shared" si="38"/>
        <v>-5.6428597086950472E-3</v>
      </c>
      <c r="S466">
        <f t="shared" si="39"/>
        <v>3.0782340335197716E-3</v>
      </c>
      <c r="T466">
        <f t="shared" si="40"/>
        <v>4.617351050279657E-5</v>
      </c>
      <c r="U466">
        <f t="shared" si="41"/>
        <v>-122.20989149944054</v>
      </c>
    </row>
    <row r="467" spans="1:21" x14ac:dyDescent="0.15">
      <c r="A467" s="1">
        <v>45072</v>
      </c>
      <c r="B467">
        <v>0.72299998998641968</v>
      </c>
      <c r="C467">
        <v>0.7279999852180481</v>
      </c>
      <c r="D467">
        <v>0.72000002861022949</v>
      </c>
      <c r="E467">
        <v>0.72699999809265137</v>
      </c>
      <c r="F467">
        <v>772200</v>
      </c>
      <c r="G467">
        <v>7722</v>
      </c>
      <c r="H467">
        <f t="shared" si="47"/>
        <v>465</v>
      </c>
      <c r="I467">
        <f>SUM($F$3:F467)/H467</f>
        <v>4504054.7246639784</v>
      </c>
      <c r="N467">
        <f t="shared" si="60"/>
        <v>0.74699997901916504</v>
      </c>
      <c r="O467">
        <f t="shared" si="61"/>
        <v>0.72000002861022949</v>
      </c>
      <c r="P467">
        <f t="shared" si="46"/>
        <v>0.72500000397364295</v>
      </c>
      <c r="Q467">
        <f t="shared" si="37"/>
        <v>0.73354761799176516</v>
      </c>
      <c r="R467">
        <f t="shared" si="38"/>
        <v>-8.5476140181222071E-3</v>
      </c>
      <c r="S467">
        <f t="shared" si="39"/>
        <v>3.7551039741153258E-3</v>
      </c>
      <c r="T467">
        <f t="shared" si="40"/>
        <v>5.6326559611729883E-5</v>
      </c>
      <c r="U467">
        <f t="shared" si="41"/>
        <v>-151.75104030927153</v>
      </c>
    </row>
    <row r="468" spans="1:21" x14ac:dyDescent="0.15">
      <c r="A468" s="1">
        <v>45075</v>
      </c>
      <c r="B468">
        <v>0.72399997711181641</v>
      </c>
      <c r="C468">
        <v>0.72399997711181641</v>
      </c>
      <c r="D468">
        <v>0.71700000762939453</v>
      </c>
      <c r="E468">
        <v>0.71799999475479126</v>
      </c>
      <c r="F468">
        <v>1938114</v>
      </c>
      <c r="G468">
        <v>19381.140625</v>
      </c>
      <c r="H468">
        <f t="shared" si="47"/>
        <v>466</v>
      </c>
      <c r="I468">
        <f>SUM($F$3:F468)/H468</f>
        <v>4498548.4140960304</v>
      </c>
      <c r="N468">
        <f t="shared" si="60"/>
        <v>0.74699997901916504</v>
      </c>
      <c r="O468">
        <f t="shared" si="61"/>
        <v>0.71700000762939453</v>
      </c>
      <c r="P468">
        <f t="shared" si="46"/>
        <v>0.71966665983200073</v>
      </c>
      <c r="Q468">
        <f t="shared" si="37"/>
        <v>0.73261904716491699</v>
      </c>
      <c r="R468">
        <f t="shared" si="38"/>
        <v>-1.295238733291626E-2</v>
      </c>
      <c r="S468">
        <f t="shared" si="39"/>
        <v>4.8163277762276946E-3</v>
      </c>
      <c r="T468">
        <f t="shared" si="40"/>
        <v>7.2244916643415409E-5</v>
      </c>
      <c r="U468">
        <f t="shared" si="41"/>
        <v>-179.28441106585143</v>
      </c>
    </row>
    <row r="469" spans="1:21" x14ac:dyDescent="0.15">
      <c r="A469" s="1">
        <v>45076</v>
      </c>
      <c r="B469">
        <v>0.72100001573562622</v>
      </c>
      <c r="C469">
        <v>0.72500002384185791</v>
      </c>
      <c r="D469">
        <v>0.7149999737739563</v>
      </c>
      <c r="E469">
        <v>0.72500002384185791</v>
      </c>
      <c r="F469">
        <v>919800</v>
      </c>
      <c r="G469">
        <v>9198</v>
      </c>
      <c r="H469">
        <f t="shared" si="47"/>
        <v>467</v>
      </c>
      <c r="I469">
        <f>SUM($F$3:F469)/H469</f>
        <v>4490885.1412607068</v>
      </c>
      <c r="N469">
        <f t="shared" si="60"/>
        <v>0.74699997901916504</v>
      </c>
      <c r="O469">
        <f t="shared" si="61"/>
        <v>0.7149999737739563</v>
      </c>
      <c r="P469">
        <f t="shared" si="46"/>
        <v>0.721666673819224</v>
      </c>
      <c r="Q469">
        <f t="shared" si="37"/>
        <v>0.73204762027377168</v>
      </c>
      <c r="R469">
        <f t="shared" si="38"/>
        <v>-1.0380946454547679E-2</v>
      </c>
      <c r="S469">
        <f t="shared" si="39"/>
        <v>5.4693870803937073E-3</v>
      </c>
      <c r="T469">
        <f t="shared" si="40"/>
        <v>8.2040806205905604E-5</v>
      </c>
      <c r="U469">
        <f t="shared" si="41"/>
        <v>-126.53394005531383</v>
      </c>
    </row>
    <row r="470" spans="1:21" x14ac:dyDescent="0.15">
      <c r="A470" s="1">
        <v>45077</v>
      </c>
      <c r="B470">
        <v>0.72100001573562622</v>
      </c>
      <c r="C470">
        <v>0.72299998998641968</v>
      </c>
      <c r="D470">
        <v>0.7160000205039978</v>
      </c>
      <c r="E470">
        <v>0.72000002861022949</v>
      </c>
      <c r="F470">
        <v>1602700</v>
      </c>
      <c r="G470">
        <v>16027</v>
      </c>
      <c r="H470">
        <f t="shared" si="47"/>
        <v>468</v>
      </c>
      <c r="I470">
        <f>SUM($F$3:F470)/H470</f>
        <v>4484713.805488782</v>
      </c>
      <c r="N470">
        <f>VLOOKUP(L25,A:C,3)</f>
        <v>0.7279999852180481</v>
      </c>
      <c r="O470">
        <f>VLOOKUP(L25,A:D,4)</f>
        <v>0.7160000205039978</v>
      </c>
      <c r="P470">
        <f t="shared" si="46"/>
        <v>0.71966667970021569</v>
      </c>
      <c r="Q470">
        <f t="shared" si="37"/>
        <v>0.73092857287043622</v>
      </c>
      <c r="R470">
        <f t="shared" si="38"/>
        <v>-1.1261893170220527E-2</v>
      </c>
      <c r="S470">
        <f t="shared" si="39"/>
        <v>6.1190454732804201E-3</v>
      </c>
      <c r="T470">
        <f t="shared" si="40"/>
        <v>9.1785682099206303E-5</v>
      </c>
      <c r="U470">
        <f t="shared" si="41"/>
        <v>-122.69771180703479</v>
      </c>
    </row>
    <row r="471" spans="1:21" x14ac:dyDescent="0.15">
      <c r="A471" s="1">
        <v>45078</v>
      </c>
      <c r="B471">
        <v>0.7160000205039978</v>
      </c>
      <c r="C471">
        <v>0.7279999852180481</v>
      </c>
      <c r="D471">
        <v>0.7160000205039978</v>
      </c>
      <c r="E471">
        <v>0.72399997711181641</v>
      </c>
      <c r="F471">
        <v>5649100</v>
      </c>
      <c r="G471">
        <v>56491</v>
      </c>
      <c r="H471">
        <f t="shared" si="47"/>
        <v>469</v>
      </c>
      <c r="I471">
        <f>SUM($F$3:F471)/H471</f>
        <v>4487196.5052638594</v>
      </c>
      <c r="N471">
        <f t="shared" ref="N471:N489" si="62">IF(A471&lt;&gt;$K$25,MAX(N470,VLOOKUP(A471,A:C,3)),)</f>
        <v>0.7279999852180481</v>
      </c>
      <c r="O471">
        <f t="shared" ref="O471:O489" si="63">IF(A471&lt;&gt;$K$25,MIN(O470,VLOOKUP(A471,A:D,4)),)</f>
        <v>0.7160000205039978</v>
      </c>
      <c r="P471">
        <f t="shared" si="46"/>
        <v>0.72266666094462073</v>
      </c>
      <c r="Q471">
        <f t="shared" si="37"/>
        <v>0.73047619064648939</v>
      </c>
      <c r="R471">
        <f t="shared" si="38"/>
        <v>-7.809529701868656E-3</v>
      </c>
      <c r="S471">
        <f t="shared" si="39"/>
        <v>6.5714276972271279E-3</v>
      </c>
      <c r="T471">
        <f t="shared" si="40"/>
        <v>9.857141545840691E-5</v>
      </c>
      <c r="U471">
        <f t="shared" si="41"/>
        <v>-79.227123457144202</v>
      </c>
    </row>
    <row r="472" spans="1:21" x14ac:dyDescent="0.15">
      <c r="A472" s="1">
        <v>45079</v>
      </c>
      <c r="B472">
        <v>0.72899997234344482</v>
      </c>
      <c r="C472">
        <v>0.73500001430511475</v>
      </c>
      <c r="D472">
        <v>0.7279999852180481</v>
      </c>
      <c r="E472">
        <v>0.73500001430511475</v>
      </c>
      <c r="F472">
        <v>1584000</v>
      </c>
      <c r="G472">
        <v>15840</v>
      </c>
      <c r="H472">
        <f t="shared" si="47"/>
        <v>470</v>
      </c>
      <c r="I472">
        <f>SUM($F$3:F472)/H472</f>
        <v>4481019.4914228721</v>
      </c>
      <c r="N472">
        <f t="shared" si="62"/>
        <v>0.73500001430511475</v>
      </c>
      <c r="O472">
        <f t="shared" si="63"/>
        <v>0.7160000205039978</v>
      </c>
      <c r="P472">
        <f t="shared" si="46"/>
        <v>0.73266667127609253</v>
      </c>
      <c r="Q472">
        <f t="shared" si="37"/>
        <v>0.73028571407000231</v>
      </c>
      <c r="R472">
        <f t="shared" si="38"/>
        <v>2.3809572060902173E-3</v>
      </c>
      <c r="S472">
        <f t="shared" si="39"/>
        <v>6.3809511207399017E-3</v>
      </c>
      <c r="T472">
        <f t="shared" si="40"/>
        <v>9.5714266811098523E-5</v>
      </c>
      <c r="U472">
        <f t="shared" si="41"/>
        <v>24.875677215281495</v>
      </c>
    </row>
    <row r="473" spans="1:21" x14ac:dyDescent="0.15">
      <c r="A473" s="1">
        <v>45082</v>
      </c>
      <c r="B473">
        <v>0.73500001430511475</v>
      </c>
      <c r="C473">
        <v>0.73500001430511475</v>
      </c>
      <c r="D473">
        <v>0.72699999809265137</v>
      </c>
      <c r="E473">
        <v>0.73000001907348633</v>
      </c>
      <c r="F473">
        <v>1425400</v>
      </c>
      <c r="G473">
        <v>14254</v>
      </c>
      <c r="H473">
        <f t="shared" si="47"/>
        <v>471</v>
      </c>
      <c r="I473">
        <f>SUM($F$3:F473)/H473</f>
        <v>4474531.9765790869</v>
      </c>
      <c r="N473">
        <f t="shared" si="62"/>
        <v>0.73500001430511475</v>
      </c>
      <c r="O473">
        <f t="shared" si="63"/>
        <v>0.7160000205039978</v>
      </c>
      <c r="P473">
        <f t="shared" si="46"/>
        <v>0.73066667715708411</v>
      </c>
      <c r="Q473">
        <f t="shared" si="37"/>
        <v>0.72988095311891465</v>
      </c>
      <c r="R473">
        <f t="shared" si="38"/>
        <v>7.8572403816945524E-4</v>
      </c>
      <c r="S473">
        <f t="shared" si="39"/>
        <v>5.9931967534175524E-3</v>
      </c>
      <c r="T473">
        <f t="shared" si="40"/>
        <v>8.9897951301263278E-5</v>
      </c>
      <c r="U473">
        <f t="shared" si="41"/>
        <v>8.7401773543911006</v>
      </c>
    </row>
    <row r="474" spans="1:21" x14ac:dyDescent="0.15">
      <c r="A474" s="1">
        <v>45083</v>
      </c>
      <c r="B474">
        <v>0.72600001096725464</v>
      </c>
      <c r="C474">
        <v>0.72899997234344482</v>
      </c>
      <c r="D474">
        <v>0.71899998188018799</v>
      </c>
      <c r="E474">
        <v>0.71899998188018799</v>
      </c>
      <c r="F474">
        <v>2938513</v>
      </c>
      <c r="G474">
        <v>29385.130859375</v>
      </c>
      <c r="H474">
        <f t="shared" si="47"/>
        <v>472</v>
      </c>
      <c r="I474">
        <f>SUM($F$3:F474)/H474</f>
        <v>4471277.6990863346</v>
      </c>
      <c r="N474">
        <f t="shared" si="62"/>
        <v>0.73500001430511475</v>
      </c>
      <c r="O474">
        <f t="shared" si="63"/>
        <v>0.7160000205039978</v>
      </c>
      <c r="P474">
        <f t="shared" si="46"/>
        <v>0.72233331203460693</v>
      </c>
      <c r="Q474">
        <f t="shared" si="37"/>
        <v>0.72892857165563663</v>
      </c>
      <c r="R474">
        <f t="shared" si="38"/>
        <v>-6.5952596210296921E-3</v>
      </c>
      <c r="S474">
        <f t="shared" si="39"/>
        <v>6.1190497307550317E-3</v>
      </c>
      <c r="T474">
        <f t="shared" si="40"/>
        <v>9.1785745961325469E-5</v>
      </c>
      <c r="U474">
        <f t="shared" si="41"/>
        <v>-71.854943836362651</v>
      </c>
    </row>
    <row r="475" spans="1:21" x14ac:dyDescent="0.15">
      <c r="A475" s="1">
        <v>45084</v>
      </c>
      <c r="B475">
        <v>0.71899998188018799</v>
      </c>
      <c r="C475">
        <v>0.71899998188018799</v>
      </c>
      <c r="D475">
        <v>0.71200001239776611</v>
      </c>
      <c r="E475">
        <v>0.71299999952316284</v>
      </c>
      <c r="F475">
        <v>770500</v>
      </c>
      <c r="G475">
        <v>7705</v>
      </c>
      <c r="H475">
        <f t="shared" si="47"/>
        <v>473</v>
      </c>
      <c r="I475">
        <f>SUM($F$3:F475)/H475</f>
        <v>4463453.6447542282</v>
      </c>
      <c r="N475">
        <f t="shared" si="62"/>
        <v>0.73500001430511475</v>
      </c>
      <c r="O475">
        <f t="shared" si="63"/>
        <v>0.71200001239776611</v>
      </c>
      <c r="P475">
        <f t="shared" si="46"/>
        <v>0.71466666460037231</v>
      </c>
      <c r="Q475">
        <f t="shared" si="37"/>
        <v>0.72735714344751268</v>
      </c>
      <c r="R475">
        <f t="shared" si="38"/>
        <v>-1.2690478847140363E-2</v>
      </c>
      <c r="S475">
        <f t="shared" si="39"/>
        <v>6.547621318272182E-3</v>
      </c>
      <c r="T475">
        <f t="shared" si="40"/>
        <v>9.821431977408272E-5</v>
      </c>
      <c r="U475">
        <f t="shared" si="41"/>
        <v>-129.2121034522421</v>
      </c>
    </row>
    <row r="476" spans="1:21" x14ac:dyDescent="0.15">
      <c r="A476" s="1">
        <v>45085</v>
      </c>
      <c r="B476">
        <v>0.71399998664855957</v>
      </c>
      <c r="C476">
        <v>0.71899998188018799</v>
      </c>
      <c r="D476">
        <v>0.71100002527236938</v>
      </c>
      <c r="E476">
        <v>0.7160000205039978</v>
      </c>
      <c r="F476">
        <v>2520500</v>
      </c>
      <c r="G476">
        <v>25205</v>
      </c>
      <c r="H476">
        <f t="shared" si="47"/>
        <v>474</v>
      </c>
      <c r="I476">
        <f>SUM($F$3:F476)/H476</f>
        <v>4459354.5864319624</v>
      </c>
      <c r="N476">
        <f t="shared" si="62"/>
        <v>0.73500001430511475</v>
      </c>
      <c r="O476">
        <f t="shared" si="63"/>
        <v>0.71100002527236938</v>
      </c>
      <c r="P476">
        <f t="shared" si="46"/>
        <v>0.71533334255218506</v>
      </c>
      <c r="Q476">
        <f t="shared" si="37"/>
        <v>0.72561904929933096</v>
      </c>
      <c r="R476">
        <f t="shared" si="38"/>
        <v>-1.0285706747145906E-2</v>
      </c>
      <c r="S476">
        <f t="shared" si="39"/>
        <v>6.2789138482541463E-3</v>
      </c>
      <c r="T476">
        <f t="shared" si="40"/>
        <v>9.4183707723812188E-5</v>
      </c>
      <c r="U476">
        <f t="shared" si="41"/>
        <v>-109.20898099815837</v>
      </c>
    </row>
    <row r="477" spans="1:21" x14ac:dyDescent="0.15">
      <c r="A477" s="1">
        <v>45086</v>
      </c>
      <c r="B477">
        <v>0.71700000762939453</v>
      </c>
      <c r="C477">
        <v>0.71899998188018799</v>
      </c>
      <c r="D477">
        <v>0.71399998664855957</v>
      </c>
      <c r="E477">
        <v>0.71899998188018799</v>
      </c>
      <c r="F477">
        <v>2008602.875</v>
      </c>
      <c r="G477">
        <v>20086.029296875</v>
      </c>
      <c r="H477">
        <f t="shared" si="47"/>
        <v>475</v>
      </c>
      <c r="I477">
        <f>SUM($F$3:F477)/H477</f>
        <v>4454195.109144737</v>
      </c>
      <c r="N477">
        <f t="shared" si="62"/>
        <v>0.73500001430511475</v>
      </c>
      <c r="O477">
        <f t="shared" si="63"/>
        <v>0.71100002527236938</v>
      </c>
      <c r="P477">
        <f t="shared" si="46"/>
        <v>0.71733331680297852</v>
      </c>
      <c r="Q477">
        <f t="shared" si="37"/>
        <v>0.72404761967204856</v>
      </c>
      <c r="R477">
        <f t="shared" si="38"/>
        <v>-6.7143028690700435E-3</v>
      </c>
      <c r="S477">
        <f t="shared" si="39"/>
        <v>5.5782352985978712E-3</v>
      </c>
      <c r="T477">
        <f t="shared" si="40"/>
        <v>8.3673529478968059E-5</v>
      </c>
      <c r="U477">
        <f t="shared" si="41"/>
        <v>-80.244049831287825</v>
      </c>
    </row>
    <row r="478" spans="1:21" x14ac:dyDescent="0.15">
      <c r="A478" s="1">
        <v>45089</v>
      </c>
      <c r="B478">
        <v>0.72100001573562622</v>
      </c>
      <c r="C478">
        <v>0.73100000619888306</v>
      </c>
      <c r="D478">
        <v>0.71799999475479126</v>
      </c>
      <c r="E478">
        <v>0.7279999852180481</v>
      </c>
      <c r="F478">
        <v>3438700</v>
      </c>
      <c r="G478">
        <v>34387</v>
      </c>
      <c r="H478">
        <f t="shared" si="47"/>
        <v>476</v>
      </c>
      <c r="I478">
        <f>SUM($F$3:F478)/H478</f>
        <v>4452061.716058298</v>
      </c>
      <c r="N478">
        <f t="shared" si="62"/>
        <v>0.73500001430511475</v>
      </c>
      <c r="O478">
        <f t="shared" si="63"/>
        <v>0.71100002527236938</v>
      </c>
      <c r="P478">
        <f t="shared" si="46"/>
        <v>0.72566666205724084</v>
      </c>
      <c r="Q478">
        <f t="shared" si="37"/>
        <v>0.72328571336609992</v>
      </c>
      <c r="R478">
        <f t="shared" si="38"/>
        <v>2.3809486911409161E-3</v>
      </c>
      <c r="S478">
        <f t="shared" si="39"/>
        <v>4.7074852346563213E-3</v>
      </c>
      <c r="T478">
        <f t="shared" si="40"/>
        <v>7.0612278519844823E-5</v>
      </c>
      <c r="U478">
        <f t="shared" si="41"/>
        <v>33.718621478441264</v>
      </c>
    </row>
    <row r="479" spans="1:21" x14ac:dyDescent="0.15">
      <c r="A479" s="1">
        <v>45090</v>
      </c>
      <c r="B479">
        <v>0.71700000762939453</v>
      </c>
      <c r="C479">
        <v>0.73600000143051147</v>
      </c>
      <c r="D479">
        <v>0.71700000762939453</v>
      </c>
      <c r="E479">
        <v>0.73500001430511475</v>
      </c>
      <c r="F479">
        <v>2970470</v>
      </c>
      <c r="G479">
        <v>29704.69921875</v>
      </c>
      <c r="H479">
        <f t="shared" si="47"/>
        <v>477</v>
      </c>
      <c r="I479">
        <f>SUM($F$3:F479)/H479</f>
        <v>4448955.6537604826</v>
      </c>
      <c r="N479">
        <f t="shared" si="62"/>
        <v>0.73600000143051147</v>
      </c>
      <c r="O479">
        <f t="shared" si="63"/>
        <v>0.71100002527236938</v>
      </c>
      <c r="P479">
        <f t="shared" si="46"/>
        <v>0.72933334112167358</v>
      </c>
      <c r="Q479">
        <f t="shared" si="37"/>
        <v>0.72323809493155711</v>
      </c>
      <c r="R479">
        <f t="shared" si="38"/>
        <v>6.0952461901164767E-3</v>
      </c>
      <c r="S479">
        <f t="shared" si="39"/>
        <v>4.6530641666075057E-3</v>
      </c>
      <c r="T479">
        <f t="shared" si="40"/>
        <v>6.9795962499112589E-5</v>
      </c>
      <c r="U479">
        <f t="shared" si="41"/>
        <v>87.329495458909591</v>
      </c>
    </row>
    <row r="480" spans="1:21" x14ac:dyDescent="0.15">
      <c r="A480" s="1">
        <v>45091</v>
      </c>
      <c r="B480">
        <v>0.7369999885559082</v>
      </c>
      <c r="C480">
        <v>0.73900002241134644</v>
      </c>
      <c r="D480">
        <v>0.73600000143051147</v>
      </c>
      <c r="E480">
        <v>0.7369999885559082</v>
      </c>
      <c r="F480">
        <v>2196000</v>
      </c>
      <c r="G480">
        <v>21960</v>
      </c>
      <c r="H480">
        <f t="shared" si="47"/>
        <v>478</v>
      </c>
      <c r="I480">
        <f>SUM($F$3:F480)/H480</f>
        <v>4444242.3574137026</v>
      </c>
      <c r="N480">
        <f t="shared" si="62"/>
        <v>0.73900002241134644</v>
      </c>
      <c r="O480">
        <f t="shared" si="63"/>
        <v>0.71100002527236938</v>
      </c>
      <c r="P480">
        <f t="shared" si="46"/>
        <v>0.737333337465922</v>
      </c>
      <c r="Q480">
        <f t="shared" si="37"/>
        <v>0.72385714309556148</v>
      </c>
      <c r="R480">
        <f t="shared" si="38"/>
        <v>1.3476194370360517E-2</v>
      </c>
      <c r="S480">
        <f t="shared" si="39"/>
        <v>5.3605477826125002E-3</v>
      </c>
      <c r="T480">
        <f t="shared" si="40"/>
        <v>8.0408216739187504E-5</v>
      </c>
      <c r="U480">
        <f t="shared" si="41"/>
        <v>167.59722969695957</v>
      </c>
    </row>
    <row r="481" spans="1:21" x14ac:dyDescent="0.15">
      <c r="A481" s="1">
        <v>45092</v>
      </c>
      <c r="B481">
        <v>0.74000000953674316</v>
      </c>
      <c r="C481">
        <v>0.75499999523162842</v>
      </c>
      <c r="D481">
        <v>0.73900002241134644</v>
      </c>
      <c r="E481">
        <v>0.75499999523162842</v>
      </c>
      <c r="F481">
        <v>2319500</v>
      </c>
      <c r="G481">
        <v>23195</v>
      </c>
      <c r="H481">
        <f t="shared" si="47"/>
        <v>479</v>
      </c>
      <c r="I481">
        <f>SUM($F$3:F481)/H481</f>
        <v>4439806.5696111694</v>
      </c>
      <c r="N481">
        <f t="shared" si="62"/>
        <v>0.75499999523162842</v>
      </c>
      <c r="O481">
        <f t="shared" si="63"/>
        <v>0.71100002527236938</v>
      </c>
      <c r="P481">
        <f t="shared" si="46"/>
        <v>0.74966667095820105</v>
      </c>
      <c r="Q481">
        <f t="shared" si="37"/>
        <v>0.72561904788017262</v>
      </c>
      <c r="R481">
        <f t="shared" si="38"/>
        <v>2.4047623078028435E-2</v>
      </c>
      <c r="S481">
        <f t="shared" si="39"/>
        <v>7.3741532507396691E-3</v>
      </c>
      <c r="T481">
        <f t="shared" si="40"/>
        <v>1.1061229876109504E-4</v>
      </c>
      <c r="U481">
        <f t="shared" si="41"/>
        <v>217.40460461785966</v>
      </c>
    </row>
    <row r="482" spans="1:21" x14ac:dyDescent="0.15">
      <c r="A482" s="1">
        <v>45093</v>
      </c>
      <c r="B482">
        <v>0.75599998235702515</v>
      </c>
      <c r="C482">
        <v>0.76700001955032349</v>
      </c>
      <c r="D482">
        <v>0.75499999523162842</v>
      </c>
      <c r="E482">
        <v>0.76599997282028198</v>
      </c>
      <c r="F482">
        <v>4359900</v>
      </c>
      <c r="G482">
        <v>43599</v>
      </c>
      <c r="H482">
        <f t="shared" si="47"/>
        <v>480</v>
      </c>
      <c r="I482">
        <f>SUM($F$3:F482)/H482</f>
        <v>4439640.0975911459</v>
      </c>
      <c r="N482">
        <f t="shared" si="62"/>
        <v>0.76700001955032349</v>
      </c>
      <c r="O482">
        <f t="shared" si="63"/>
        <v>0.71100002527236938</v>
      </c>
      <c r="P482">
        <f t="shared" si="46"/>
        <v>0.762666662534078</v>
      </c>
      <c r="Q482">
        <f t="shared" si="37"/>
        <v>0.72869047664460673</v>
      </c>
      <c r="R482">
        <f t="shared" si="38"/>
        <v>3.3976185889471266E-2</v>
      </c>
      <c r="S482">
        <f t="shared" si="39"/>
        <v>1.0027214377915761E-2</v>
      </c>
      <c r="T482">
        <f t="shared" si="40"/>
        <v>1.5040821566873641E-4</v>
      </c>
      <c r="U482">
        <f t="shared" si="41"/>
        <v>225.89315176972408</v>
      </c>
    </row>
    <row r="483" spans="1:21" x14ac:dyDescent="0.15">
      <c r="A483" s="1">
        <v>45096</v>
      </c>
      <c r="B483">
        <v>0.76700001955032349</v>
      </c>
      <c r="C483">
        <v>0.76700001955032349</v>
      </c>
      <c r="D483">
        <v>0.76200002431869507</v>
      </c>
      <c r="E483">
        <v>0.76599997282028198</v>
      </c>
      <c r="F483">
        <v>4514824</v>
      </c>
      <c r="G483">
        <v>45148.23828125</v>
      </c>
      <c r="H483">
        <f t="shared" si="47"/>
        <v>481</v>
      </c>
      <c r="I483">
        <f>SUM($F$3:F483)/H483</f>
        <v>4439796.4050805615</v>
      </c>
      <c r="N483">
        <f t="shared" si="62"/>
        <v>0.76700001955032349</v>
      </c>
      <c r="O483">
        <f t="shared" si="63"/>
        <v>0.71100002527236938</v>
      </c>
      <c r="P483">
        <f t="shared" si="46"/>
        <v>0.76500000556310022</v>
      </c>
      <c r="Q483">
        <f t="shared" si="37"/>
        <v>0.73178571462631226</v>
      </c>
      <c r="R483">
        <f t="shared" si="38"/>
        <v>3.321429093678796E-2</v>
      </c>
      <c r="S483">
        <f t="shared" si="39"/>
        <v>1.262925352369036E-2</v>
      </c>
      <c r="T483">
        <f t="shared" si="40"/>
        <v>1.8943880285535538E-4</v>
      </c>
      <c r="U483">
        <f t="shared" si="41"/>
        <v>175.3299241557628</v>
      </c>
    </row>
    <row r="484" spans="1:21" x14ac:dyDescent="0.15">
      <c r="A484" s="1">
        <v>45097</v>
      </c>
      <c r="B484">
        <v>0.76599997282028198</v>
      </c>
      <c r="C484">
        <v>0.77399998903274536</v>
      </c>
      <c r="D484">
        <v>0.76599997282028198</v>
      </c>
      <c r="E484">
        <v>0.77300000190734863</v>
      </c>
      <c r="F484">
        <v>2357700</v>
      </c>
      <c r="G484">
        <v>23577</v>
      </c>
      <c r="H484">
        <f t="shared" si="47"/>
        <v>482</v>
      </c>
      <c r="I484">
        <f>SUM($F$3:F484)/H484</f>
        <v>4435476.702995332</v>
      </c>
      <c r="N484">
        <f t="shared" si="62"/>
        <v>0.77399998903274536</v>
      </c>
      <c r="O484">
        <f t="shared" si="63"/>
        <v>0.71100002527236938</v>
      </c>
      <c r="P484">
        <f t="shared" si="46"/>
        <v>0.77099998792012536</v>
      </c>
      <c r="Q484">
        <f t="shared" si="37"/>
        <v>0.73545237949916309</v>
      </c>
      <c r="R484">
        <f t="shared" si="38"/>
        <v>3.5547608420962273E-2</v>
      </c>
      <c r="S484">
        <f t="shared" si="39"/>
        <v>1.5486395277944598E-2</v>
      </c>
      <c r="T484">
        <f t="shared" si="40"/>
        <v>2.3229592916916897E-4</v>
      </c>
      <c r="U484">
        <f t="shared" si="41"/>
        <v>153.02725514003652</v>
      </c>
    </row>
    <row r="485" spans="1:21" x14ac:dyDescent="0.15">
      <c r="A485" s="1">
        <v>45098</v>
      </c>
      <c r="B485">
        <v>0.77300000190734863</v>
      </c>
      <c r="C485">
        <v>0.77300000190734863</v>
      </c>
      <c r="D485">
        <v>0.75999999046325684</v>
      </c>
      <c r="E485">
        <v>0.75999999046325684</v>
      </c>
      <c r="F485">
        <v>3288543</v>
      </c>
      <c r="G485">
        <v>32885.4296875</v>
      </c>
      <c r="H485">
        <f t="shared" si="47"/>
        <v>483</v>
      </c>
      <c r="I485">
        <f>SUM($F$3:F485)/H485</f>
        <v>4433102.0990553834</v>
      </c>
      <c r="N485">
        <f t="shared" si="62"/>
        <v>0.77399998903274536</v>
      </c>
      <c r="O485">
        <f t="shared" si="63"/>
        <v>0.71100002527236938</v>
      </c>
      <c r="P485">
        <f t="shared" si="46"/>
        <v>0.76433332761128747</v>
      </c>
      <c r="Q485">
        <f t="shared" si="37"/>
        <v>0.73842856997535355</v>
      </c>
      <c r="R485">
        <f t="shared" si="38"/>
        <v>2.5904757635933917E-2</v>
      </c>
      <c r="S485">
        <f t="shared" si="39"/>
        <v>1.721768638714646E-2</v>
      </c>
      <c r="T485">
        <f t="shared" si="40"/>
        <v>2.5826529580719691E-4</v>
      </c>
      <c r="U485">
        <f t="shared" si="41"/>
        <v>100.30289805283256</v>
      </c>
    </row>
    <row r="486" spans="1:21" x14ac:dyDescent="0.15">
      <c r="A486" s="1">
        <v>45103</v>
      </c>
      <c r="B486">
        <v>0.75700002908706665</v>
      </c>
      <c r="C486">
        <v>0.75800001621246338</v>
      </c>
      <c r="D486">
        <v>0.74599999189376831</v>
      </c>
      <c r="E486">
        <v>0.74800002574920654</v>
      </c>
      <c r="F486">
        <v>2561305</v>
      </c>
      <c r="G486">
        <v>25613.05078125</v>
      </c>
      <c r="H486">
        <f t="shared" si="47"/>
        <v>484</v>
      </c>
      <c r="I486">
        <f>SUM($F$3:F486)/H486</f>
        <v>4429234.7496771691</v>
      </c>
      <c r="N486">
        <f t="shared" si="62"/>
        <v>0.77399998903274536</v>
      </c>
      <c r="O486">
        <f t="shared" si="63"/>
        <v>0.71100002527236938</v>
      </c>
      <c r="P486">
        <f t="shared" si="46"/>
        <v>0.75066667795181274</v>
      </c>
      <c r="Q486">
        <f t="shared" si="37"/>
        <v>0.7397142847379049</v>
      </c>
      <c r="R486">
        <f t="shared" si="38"/>
        <v>1.0952393213907841E-2</v>
      </c>
      <c r="S486">
        <f t="shared" si="39"/>
        <v>1.7863946301596521E-2</v>
      </c>
      <c r="T486">
        <f t="shared" si="40"/>
        <v>2.679591945239478E-4</v>
      </c>
      <c r="U486">
        <f t="shared" si="41"/>
        <v>40.873362204889794</v>
      </c>
    </row>
    <row r="487" spans="1:21" x14ac:dyDescent="0.15">
      <c r="A487" s="1">
        <v>45104</v>
      </c>
      <c r="B487">
        <v>0.74900001287460327</v>
      </c>
      <c r="C487">
        <v>0.75599998235702515</v>
      </c>
      <c r="D487">
        <v>0.74800002574920654</v>
      </c>
      <c r="E487">
        <v>0.75499999523162842</v>
      </c>
      <c r="F487">
        <v>2626617</v>
      </c>
      <c r="G487">
        <v>26266.169921875</v>
      </c>
      <c r="H487">
        <f t="shared" si="47"/>
        <v>485</v>
      </c>
      <c r="I487">
        <f>SUM($F$3:F487)/H487</f>
        <v>4425518.012048969</v>
      </c>
      <c r="N487">
        <f t="shared" si="62"/>
        <v>0.77399998903274536</v>
      </c>
      <c r="O487">
        <f t="shared" si="63"/>
        <v>0.71100002527236938</v>
      </c>
      <c r="P487">
        <f t="shared" si="46"/>
        <v>0.75300000111262</v>
      </c>
      <c r="Q487">
        <f t="shared" si="37"/>
        <v>0.74130952216330037</v>
      </c>
      <c r="R487">
        <f t="shared" si="38"/>
        <v>1.1690478949319627E-2</v>
      </c>
      <c r="S487">
        <f t="shared" si="39"/>
        <v>1.8166668358303256E-2</v>
      </c>
      <c r="T487">
        <f t="shared" si="40"/>
        <v>2.7250002537454883E-4</v>
      </c>
      <c r="U487">
        <f t="shared" si="41"/>
        <v>42.90083618616611</v>
      </c>
    </row>
    <row r="488" spans="1:21" x14ac:dyDescent="0.15">
      <c r="A488" s="1">
        <v>45105</v>
      </c>
      <c r="B488">
        <v>0.75499999523162842</v>
      </c>
      <c r="C488">
        <v>0.75499999523162842</v>
      </c>
      <c r="D488">
        <v>0.74199998378753662</v>
      </c>
      <c r="E488">
        <v>0.74800002574920654</v>
      </c>
      <c r="F488">
        <v>2682320</v>
      </c>
      <c r="G488">
        <v>26823.19921875</v>
      </c>
      <c r="H488">
        <f t="shared" si="47"/>
        <v>486</v>
      </c>
      <c r="I488">
        <f>SUM($F$3:F488)/H488</f>
        <v>4421931.1848636828</v>
      </c>
      <c r="N488">
        <f t="shared" si="62"/>
        <v>0.77399998903274536</v>
      </c>
      <c r="O488">
        <f t="shared" si="63"/>
        <v>0.71100002527236938</v>
      </c>
      <c r="P488">
        <f t="shared" si="46"/>
        <v>0.74833333492279053</v>
      </c>
      <c r="Q488">
        <f t="shared" si="37"/>
        <v>0.74316666665531339</v>
      </c>
      <c r="R488">
        <f t="shared" si="38"/>
        <v>5.1666682674771369E-3</v>
      </c>
      <c r="S488">
        <f t="shared" si="39"/>
        <v>1.704761933307259E-2</v>
      </c>
      <c r="T488">
        <f t="shared" si="40"/>
        <v>2.5571428999608887E-4</v>
      </c>
      <c r="U488">
        <f t="shared" si="41"/>
        <v>20.20484763505458</v>
      </c>
    </row>
    <row r="489" spans="1:21" x14ac:dyDescent="0.15">
      <c r="A489" s="1">
        <v>45106</v>
      </c>
      <c r="B489">
        <v>0.75</v>
      </c>
      <c r="C489">
        <v>0.75099998712539673</v>
      </c>
      <c r="D489">
        <v>0.74400001764297485</v>
      </c>
      <c r="E489">
        <v>0.74900001287460327</v>
      </c>
      <c r="F489">
        <v>2050200</v>
      </c>
      <c r="G489">
        <v>20502</v>
      </c>
      <c r="H489">
        <f t="shared" si="47"/>
        <v>487</v>
      </c>
      <c r="I489">
        <f>SUM($F$3:F489)/H489</f>
        <v>4417061.1002951749</v>
      </c>
      <c r="N489">
        <f t="shared" si="62"/>
        <v>0.77399998903274536</v>
      </c>
      <c r="O489">
        <f t="shared" si="63"/>
        <v>0.71100002527236938</v>
      </c>
      <c r="P489">
        <f t="shared" si="46"/>
        <v>0.74800000588099158</v>
      </c>
      <c r="Q489">
        <f t="shared" si="37"/>
        <v>0.74554761960392901</v>
      </c>
      <c r="R489">
        <f t="shared" si="38"/>
        <v>2.4523862770625682E-3</v>
      </c>
      <c r="S489">
        <f t="shared" si="39"/>
        <v>1.4676871145663637E-2</v>
      </c>
      <c r="T489">
        <f t="shared" si="40"/>
        <v>2.2015306718495454E-4</v>
      </c>
      <c r="U489">
        <f t="shared" si="41"/>
        <v>11.139459960384174</v>
      </c>
    </row>
    <row r="490" spans="1:21" x14ac:dyDescent="0.15">
      <c r="A490" s="1">
        <v>45107</v>
      </c>
      <c r="B490">
        <v>0.74599999189376831</v>
      </c>
      <c r="C490">
        <v>0.75700002908706665</v>
      </c>
      <c r="D490">
        <v>0.74599999189376831</v>
      </c>
      <c r="E490">
        <v>0.75499999523162842</v>
      </c>
      <c r="F490">
        <v>2280700</v>
      </c>
      <c r="G490">
        <v>22807</v>
      </c>
      <c r="H490">
        <f t="shared" si="47"/>
        <v>488</v>
      </c>
      <c r="I490">
        <f>SUM($F$3:F490)/H490</f>
        <v>4412683.3111552252</v>
      </c>
      <c r="N490">
        <f>VLOOKUP(L27,A:C,3)</f>
        <v>0.76499998569488525</v>
      </c>
      <c r="O490">
        <f>VLOOKUP(L27,A:D,4)</f>
        <v>0.75199997425079346</v>
      </c>
      <c r="P490">
        <f t="shared" si="46"/>
        <v>0.75266667207082116</v>
      </c>
      <c r="Q490">
        <f t="shared" si="37"/>
        <v>0.74821428599811735</v>
      </c>
      <c r="R490">
        <f t="shared" si="38"/>
        <v>4.4523860727038178E-3</v>
      </c>
      <c r="S490">
        <f t="shared" si="39"/>
        <v>1.1914966665968616E-2</v>
      </c>
      <c r="T490">
        <f t="shared" si="40"/>
        <v>1.7872449998952922E-4</v>
      </c>
      <c r="U490">
        <f t="shared" si="41"/>
        <v>24.912007435828137</v>
      </c>
    </row>
    <row r="491" spans="1:21" x14ac:dyDescent="0.15">
      <c r="A491" s="1">
        <v>45110</v>
      </c>
      <c r="B491">
        <v>0.75199997425079346</v>
      </c>
      <c r="C491">
        <v>0.76499998569488525</v>
      </c>
      <c r="D491">
        <v>0.75199997425079346</v>
      </c>
      <c r="E491">
        <v>0.75900000333786011</v>
      </c>
      <c r="F491">
        <v>4327200</v>
      </c>
      <c r="G491">
        <v>43272</v>
      </c>
      <c r="H491">
        <f t="shared" si="47"/>
        <v>489</v>
      </c>
      <c r="I491">
        <f>SUM($F$3:F491)/H491</f>
        <v>4412508.4986579753</v>
      </c>
      <c r="N491">
        <f t="shared" ref="N491:N510" si="64">IF(A491&lt;&gt;$K$27,MAX(N490,VLOOKUP(A491,A:C,3)),)</f>
        <v>0.76499998569488525</v>
      </c>
      <c r="O491">
        <f t="shared" ref="O491:O510" si="65">IF(A491&lt;&gt;$K$27,MIN(O490,VLOOKUP(A491,A:D,4)),)</f>
        <v>0.75199997425079346</v>
      </c>
      <c r="P491">
        <f t="shared" si="46"/>
        <v>0.75866665442784631</v>
      </c>
      <c r="Q491">
        <f t="shared" si="37"/>
        <v>0.75116666725703651</v>
      </c>
      <c r="R491">
        <f t="shared" si="38"/>
        <v>7.4999871708097965E-3</v>
      </c>
      <c r="S491">
        <f t="shared" si="39"/>
        <v>9.8809486343747286E-3</v>
      </c>
      <c r="T491">
        <f t="shared" si="40"/>
        <v>1.4821422951562092E-4</v>
      </c>
      <c r="U491">
        <f t="shared" si="41"/>
        <v>50.602342267139349</v>
      </c>
    </row>
    <row r="492" spans="1:21" x14ac:dyDescent="0.15">
      <c r="A492" s="1">
        <v>45111</v>
      </c>
      <c r="B492">
        <v>0.75700002908706665</v>
      </c>
      <c r="C492">
        <v>0.76399999856948853</v>
      </c>
      <c r="D492">
        <v>0.75700002908706665</v>
      </c>
      <c r="E492">
        <v>0.7630000114440918</v>
      </c>
      <c r="F492">
        <v>2623001</v>
      </c>
      <c r="G492">
        <v>26230.009765625</v>
      </c>
      <c r="H492">
        <f t="shared" si="47"/>
        <v>490</v>
      </c>
      <c r="I492">
        <f>SUM($F$3:F492)/H492</f>
        <v>4408856.4425382651</v>
      </c>
      <c r="N492">
        <f t="shared" si="64"/>
        <v>0.76499998569488525</v>
      </c>
      <c r="O492">
        <f t="shared" si="65"/>
        <v>0.75199997425079346</v>
      </c>
      <c r="P492">
        <f t="shared" si="46"/>
        <v>0.76133334636688232</v>
      </c>
      <c r="Q492">
        <f t="shared" si="37"/>
        <v>0.75371428756486814</v>
      </c>
      <c r="R492">
        <f t="shared" si="38"/>
        <v>7.6190588020141892E-3</v>
      </c>
      <c r="S492">
        <f t="shared" si="39"/>
        <v>8.6734655763016644E-3</v>
      </c>
      <c r="T492">
        <f t="shared" si="40"/>
        <v>1.3010198364452497E-4</v>
      </c>
      <c r="U492">
        <f t="shared" si="41"/>
        <v>58.562203193085743</v>
      </c>
    </row>
    <row r="493" spans="1:21" x14ac:dyDescent="0.15">
      <c r="A493" s="1">
        <v>45112</v>
      </c>
      <c r="B493">
        <v>0.7630000114440918</v>
      </c>
      <c r="C493">
        <v>0.7630000114440918</v>
      </c>
      <c r="D493">
        <v>0.75700002908706665</v>
      </c>
      <c r="E493">
        <v>0.75800001621246338</v>
      </c>
      <c r="F493">
        <v>3790700</v>
      </c>
      <c r="G493">
        <v>37907</v>
      </c>
      <c r="H493">
        <f t="shared" si="47"/>
        <v>491</v>
      </c>
      <c r="I493">
        <f>SUM($F$3:F493)/H493</f>
        <v>4407597.4681135435</v>
      </c>
      <c r="N493">
        <f t="shared" si="64"/>
        <v>0.76499998569488525</v>
      </c>
      <c r="O493">
        <f t="shared" si="65"/>
        <v>0.75199997425079346</v>
      </c>
      <c r="P493">
        <f t="shared" si="46"/>
        <v>0.75933335224787391</v>
      </c>
      <c r="Q493">
        <f t="shared" si="37"/>
        <v>0.75585714550245375</v>
      </c>
      <c r="R493">
        <f t="shared" si="38"/>
        <v>3.4762067454201517E-3</v>
      </c>
      <c r="S493">
        <f t="shared" si="39"/>
        <v>7.3333311648596088E-3</v>
      </c>
      <c r="T493">
        <f t="shared" si="40"/>
        <v>1.0999996747289413E-4</v>
      </c>
      <c r="U493">
        <f t="shared" si="41"/>
        <v>31.60188884852851</v>
      </c>
    </row>
    <row r="494" spans="1:21" x14ac:dyDescent="0.15">
      <c r="A494" s="1">
        <v>45113</v>
      </c>
      <c r="B494">
        <v>0.75800001621246338</v>
      </c>
      <c r="C494">
        <v>0.75900000333786011</v>
      </c>
      <c r="D494">
        <v>0.75199997425079346</v>
      </c>
      <c r="E494">
        <v>0.75300002098083496</v>
      </c>
      <c r="F494">
        <v>2061201</v>
      </c>
      <c r="G494">
        <v>20612.009765625</v>
      </c>
      <c r="H494">
        <f t="shared" si="47"/>
        <v>492</v>
      </c>
      <c r="I494">
        <f>SUM($F$3:F494)/H494</f>
        <v>4402828.3696011174</v>
      </c>
      <c r="N494">
        <f t="shared" si="64"/>
        <v>0.76499998569488525</v>
      </c>
      <c r="O494">
        <f t="shared" si="65"/>
        <v>0.75199997425079346</v>
      </c>
      <c r="P494">
        <f t="shared" si="46"/>
        <v>0.75466666618982947</v>
      </c>
      <c r="Q494">
        <f t="shared" si="37"/>
        <v>0.75709524041130416</v>
      </c>
      <c r="R494">
        <f t="shared" si="38"/>
        <v>-2.4285742214746886E-3</v>
      </c>
      <c r="S494">
        <f t="shared" si="39"/>
        <v>6.0952362560090746E-3</v>
      </c>
      <c r="T494">
        <f t="shared" si="40"/>
        <v>9.1428543840136112E-5</v>
      </c>
      <c r="U494">
        <f t="shared" si="41"/>
        <v>-26.562538562585875</v>
      </c>
    </row>
    <row r="495" spans="1:21" x14ac:dyDescent="0.15">
      <c r="A495" s="1">
        <v>45114</v>
      </c>
      <c r="B495">
        <v>0.74800002574920654</v>
      </c>
      <c r="C495">
        <v>0.74900001287460327</v>
      </c>
      <c r="D495">
        <v>0.74400001764297485</v>
      </c>
      <c r="E495">
        <v>0.74599999189376831</v>
      </c>
      <c r="F495">
        <v>2546700</v>
      </c>
      <c r="G495">
        <v>25467</v>
      </c>
      <c r="H495">
        <f t="shared" si="47"/>
        <v>493</v>
      </c>
      <c r="I495">
        <f>SUM($F$3:F495)/H495</f>
        <v>4399063.403334179</v>
      </c>
      <c r="N495">
        <f t="shared" si="64"/>
        <v>0.76499998569488525</v>
      </c>
      <c r="O495">
        <f t="shared" si="65"/>
        <v>0.74400001764297485</v>
      </c>
      <c r="P495">
        <f t="shared" si="46"/>
        <v>0.74633334080378211</v>
      </c>
      <c r="Q495">
        <f t="shared" si="37"/>
        <v>0.75685714540027416</v>
      </c>
      <c r="R495">
        <f t="shared" si="38"/>
        <v>-1.0523804596492048E-2</v>
      </c>
      <c r="S495">
        <f t="shared" si="39"/>
        <v>6.3333312670389996E-3</v>
      </c>
      <c r="T495">
        <f t="shared" si="40"/>
        <v>9.499996900558499E-5</v>
      </c>
      <c r="U495">
        <f t="shared" si="41"/>
        <v>-110.77692663113774</v>
      </c>
    </row>
    <row r="496" spans="1:21" x14ac:dyDescent="0.15">
      <c r="A496" s="1">
        <v>45117</v>
      </c>
      <c r="B496">
        <v>0.74599999189376831</v>
      </c>
      <c r="C496">
        <v>0.75300002098083496</v>
      </c>
      <c r="D496">
        <v>0.74599999189376831</v>
      </c>
      <c r="E496">
        <v>0.75</v>
      </c>
      <c r="F496">
        <v>2755700</v>
      </c>
      <c r="G496">
        <v>27557</v>
      </c>
      <c r="H496">
        <f t="shared" si="47"/>
        <v>494</v>
      </c>
      <c r="I496">
        <f>SUM($F$3:F496)/H496</f>
        <v>4395736.7567687249</v>
      </c>
      <c r="N496">
        <f t="shared" si="64"/>
        <v>0.76499998569488525</v>
      </c>
      <c r="O496">
        <f t="shared" si="65"/>
        <v>0.74400001764297485</v>
      </c>
      <c r="P496">
        <f t="shared" si="46"/>
        <v>0.74966667095820105</v>
      </c>
      <c r="Q496">
        <f t="shared" si="37"/>
        <v>0.75592857457342588</v>
      </c>
      <c r="R496">
        <f t="shared" si="38"/>
        <v>-6.2619036152248286E-3</v>
      </c>
      <c r="S496">
        <f t="shared" si="39"/>
        <v>6.2993180995084786E-3</v>
      </c>
      <c r="T496">
        <f t="shared" si="40"/>
        <v>9.4489771492627171E-5</v>
      </c>
      <c r="U496">
        <f t="shared" si="41"/>
        <v>-66.270703339709428</v>
      </c>
    </row>
    <row r="497" spans="1:21" x14ac:dyDescent="0.15">
      <c r="A497" s="1">
        <v>45118</v>
      </c>
      <c r="B497">
        <v>0.75</v>
      </c>
      <c r="C497">
        <v>0.75800001621246338</v>
      </c>
      <c r="D497">
        <v>0.75</v>
      </c>
      <c r="E497">
        <v>0.75700002908706665</v>
      </c>
      <c r="F497">
        <v>2417402</v>
      </c>
      <c r="G497">
        <v>24174.01953125</v>
      </c>
      <c r="H497">
        <f t="shared" si="47"/>
        <v>495</v>
      </c>
      <c r="I497">
        <f>SUM($F$3:F497)/H497</f>
        <v>4391740.1208964642</v>
      </c>
      <c r="N497">
        <f t="shared" si="64"/>
        <v>0.76499998569488525</v>
      </c>
      <c r="O497">
        <f t="shared" si="65"/>
        <v>0.74400001764297485</v>
      </c>
      <c r="P497">
        <f t="shared" si="46"/>
        <v>0.75500001509984338</v>
      </c>
      <c r="Q497">
        <f t="shared" si="37"/>
        <v>0.7552142895403362</v>
      </c>
      <c r="R497">
        <f t="shared" si="38"/>
        <v>-2.1427444049282318E-4</v>
      </c>
      <c r="S497">
        <f t="shared" si="39"/>
        <v>5.5136029817620114E-3</v>
      </c>
      <c r="T497">
        <f t="shared" si="40"/>
        <v>8.2704044726430174E-5</v>
      </c>
      <c r="U497">
        <f t="shared" si="41"/>
        <v>-2.5908580553902021</v>
      </c>
    </row>
    <row r="498" spans="1:21" x14ac:dyDescent="0.15">
      <c r="A498" s="1">
        <v>45119</v>
      </c>
      <c r="B498">
        <v>0.75800001621246338</v>
      </c>
      <c r="C498">
        <v>0.75800001621246338</v>
      </c>
      <c r="D498">
        <v>0.75</v>
      </c>
      <c r="E498">
        <v>0.75</v>
      </c>
      <c r="F498">
        <v>1800601</v>
      </c>
      <c r="G498">
        <v>18006.009765625</v>
      </c>
      <c r="H498">
        <f t="shared" si="47"/>
        <v>496</v>
      </c>
      <c r="I498">
        <f>SUM($F$3:F498)/H498</f>
        <v>4386516.0500882054</v>
      </c>
      <c r="N498">
        <f t="shared" si="64"/>
        <v>0.76499998569488525</v>
      </c>
      <c r="O498">
        <f t="shared" si="65"/>
        <v>0.74400001764297485</v>
      </c>
      <c r="P498">
        <f t="shared" si="46"/>
        <v>0.75266667207082116</v>
      </c>
      <c r="Q498">
        <f t="shared" si="37"/>
        <v>0.75390476697967179</v>
      </c>
      <c r="R498">
        <f t="shared" si="38"/>
        <v>-1.2380949088506288E-3</v>
      </c>
      <c r="S498">
        <f t="shared" si="39"/>
        <v>4.2721085807904359E-3</v>
      </c>
      <c r="T498">
        <f t="shared" si="40"/>
        <v>6.4081628711856541E-5</v>
      </c>
      <c r="U498">
        <f t="shared" si="41"/>
        <v>-19.320590530208442</v>
      </c>
    </row>
    <row r="499" spans="1:21" x14ac:dyDescent="0.15">
      <c r="A499" s="1">
        <v>45120</v>
      </c>
      <c r="B499">
        <v>0.75</v>
      </c>
      <c r="C499">
        <v>0.7630000114440918</v>
      </c>
      <c r="D499">
        <v>0.75</v>
      </c>
      <c r="E499">
        <v>0.7630000114440918</v>
      </c>
      <c r="F499">
        <v>2210004</v>
      </c>
      <c r="G499">
        <v>22100.0390625</v>
      </c>
      <c r="H499">
        <f t="shared" si="47"/>
        <v>497</v>
      </c>
      <c r="I499">
        <f>SUM($F$3:F499)/H499</f>
        <v>4382136.7501886319</v>
      </c>
      <c r="N499">
        <f t="shared" si="64"/>
        <v>0.76499998569488525</v>
      </c>
      <c r="O499">
        <f t="shared" si="65"/>
        <v>0.74400001764297485</v>
      </c>
      <c r="P499">
        <f t="shared" si="46"/>
        <v>0.75866667429606116</v>
      </c>
      <c r="Q499">
        <f t="shared" si="37"/>
        <v>0.75350000602858425</v>
      </c>
      <c r="R499">
        <f t="shared" si="38"/>
        <v>5.1666682674769149E-3</v>
      </c>
      <c r="S499">
        <f t="shared" si="39"/>
        <v>3.8095246366903362E-3</v>
      </c>
      <c r="T499">
        <f t="shared" si="40"/>
        <v>5.7142869550355043E-5</v>
      </c>
      <c r="U499">
        <f t="shared" si="41"/>
        <v>90.416675048563661</v>
      </c>
    </row>
    <row r="500" spans="1:21" x14ac:dyDescent="0.15">
      <c r="A500" s="1">
        <v>45121</v>
      </c>
      <c r="B500">
        <v>0.76099997758865356</v>
      </c>
      <c r="C500">
        <v>0.76200002431869507</v>
      </c>
      <c r="D500">
        <v>0.75900000333786011</v>
      </c>
      <c r="E500">
        <v>0.75900000333786011</v>
      </c>
      <c r="F500">
        <v>1423302</v>
      </c>
      <c r="G500">
        <v>14233.01953125</v>
      </c>
      <c r="H500">
        <f t="shared" si="47"/>
        <v>498</v>
      </c>
      <c r="I500">
        <f>SUM($F$3:F500)/H500</f>
        <v>4376195.3149472894</v>
      </c>
      <c r="N500">
        <f t="shared" si="64"/>
        <v>0.76499998569488525</v>
      </c>
      <c r="O500">
        <f t="shared" si="65"/>
        <v>0.74400001764297485</v>
      </c>
      <c r="P500">
        <f t="shared" si="46"/>
        <v>0.7600000103314718</v>
      </c>
      <c r="Q500">
        <f t="shared" si="37"/>
        <v>0.75416667262713133</v>
      </c>
      <c r="R500">
        <f t="shared" si="38"/>
        <v>5.8333377043404688E-3</v>
      </c>
      <c r="S500">
        <f t="shared" si="39"/>
        <v>4.0714300814129111E-3</v>
      </c>
      <c r="T500">
        <f t="shared" si="40"/>
        <v>6.1071451221193668E-5</v>
      </c>
      <c r="U500">
        <f t="shared" si="41"/>
        <v>95.516605348263312</v>
      </c>
    </row>
    <row r="501" spans="1:21" x14ac:dyDescent="0.15">
      <c r="A501" s="1">
        <v>45124</v>
      </c>
      <c r="B501">
        <v>0.75599998235702515</v>
      </c>
      <c r="C501">
        <v>0.75800001621246338</v>
      </c>
      <c r="D501">
        <v>0.75499999523162842</v>
      </c>
      <c r="E501">
        <v>0.75599998235702515</v>
      </c>
      <c r="F501">
        <v>3941809</v>
      </c>
      <c r="G501">
        <v>39418.08984375</v>
      </c>
      <c r="H501">
        <f t="shared" si="47"/>
        <v>499</v>
      </c>
      <c r="I501">
        <f>SUM($F$3:F501)/H501</f>
        <v>4375324.80129008</v>
      </c>
      <c r="N501">
        <f t="shared" si="64"/>
        <v>0.76499998569488525</v>
      </c>
      <c r="O501">
        <f t="shared" si="65"/>
        <v>0.74400001764297485</v>
      </c>
      <c r="P501">
        <f t="shared" si="46"/>
        <v>0.75633333126703894</v>
      </c>
      <c r="Q501">
        <f t="shared" si="37"/>
        <v>0.75440476763816111</v>
      </c>
      <c r="R501">
        <f t="shared" si="38"/>
        <v>1.9285636288778329E-3</v>
      </c>
      <c r="S501">
        <f t="shared" si="39"/>
        <v>4.1088441602226767E-3</v>
      </c>
      <c r="T501">
        <f t="shared" si="40"/>
        <v>6.1632662403340142E-5</v>
      </c>
      <c r="U501">
        <f t="shared" si="41"/>
        <v>31.291259434109985</v>
      </c>
    </row>
    <row r="502" spans="1:21" x14ac:dyDescent="0.15">
      <c r="A502" s="1">
        <v>45125</v>
      </c>
      <c r="B502">
        <v>0.75599998235702515</v>
      </c>
      <c r="C502">
        <v>0.75599998235702515</v>
      </c>
      <c r="D502">
        <v>0.75199997425079346</v>
      </c>
      <c r="E502">
        <v>0.75300002098083496</v>
      </c>
      <c r="F502">
        <v>1428600</v>
      </c>
      <c r="G502">
        <v>14286</v>
      </c>
      <c r="H502">
        <f t="shared" si="47"/>
        <v>500</v>
      </c>
      <c r="I502">
        <f>SUM($F$3:F502)/H502</f>
        <v>4369431.3516875003</v>
      </c>
      <c r="N502">
        <f t="shared" si="64"/>
        <v>0.76499998569488525</v>
      </c>
      <c r="O502">
        <f t="shared" si="65"/>
        <v>0.74400001764297485</v>
      </c>
      <c r="P502">
        <f t="shared" si="46"/>
        <v>0.75366665919621789</v>
      </c>
      <c r="Q502">
        <f t="shared" si="37"/>
        <v>0.75478571937197736</v>
      </c>
      <c r="R502">
        <f t="shared" si="38"/>
        <v>-1.1190601757594676E-3</v>
      </c>
      <c r="S502">
        <f t="shared" si="39"/>
        <v>3.6904783475966707E-3</v>
      </c>
      <c r="T502">
        <f t="shared" si="40"/>
        <v>5.5357175213950057E-5</v>
      </c>
      <c r="U502">
        <f t="shared" si="41"/>
        <v>-20.215268778336497</v>
      </c>
    </row>
    <row r="503" spans="1:21" x14ac:dyDescent="0.15">
      <c r="A503" s="1">
        <v>45126</v>
      </c>
      <c r="B503">
        <v>0.75300002098083496</v>
      </c>
      <c r="C503">
        <v>0.75400000810623169</v>
      </c>
      <c r="D503">
        <v>0.74699997901916504</v>
      </c>
      <c r="E503">
        <v>0.75</v>
      </c>
      <c r="F503">
        <v>1650910</v>
      </c>
      <c r="G503">
        <v>16509.099609375</v>
      </c>
      <c r="H503">
        <f t="shared" si="47"/>
        <v>501</v>
      </c>
      <c r="I503">
        <f>SUM($F$3:F503)/H503</f>
        <v>4364005.1613647705</v>
      </c>
      <c r="N503">
        <f t="shared" si="64"/>
        <v>0.76499998569488525</v>
      </c>
      <c r="O503">
        <f t="shared" si="65"/>
        <v>0.74400001764297485</v>
      </c>
      <c r="P503">
        <f t="shared" si="46"/>
        <v>0.75033332904179895</v>
      </c>
      <c r="Q503">
        <f t="shared" si="37"/>
        <v>0.75495238531203501</v>
      </c>
      <c r="R503">
        <f t="shared" si="38"/>
        <v>-4.619056270236066E-3</v>
      </c>
      <c r="S503">
        <f t="shared" si="39"/>
        <v>3.5238124075390015E-3</v>
      </c>
      <c r="T503">
        <f t="shared" si="40"/>
        <v>5.2857186113085019E-5</v>
      </c>
      <c r="U503">
        <f t="shared" si="41"/>
        <v>-87.387479544481451</v>
      </c>
    </row>
    <row r="504" spans="1:21" x14ac:dyDescent="0.15">
      <c r="A504" s="1">
        <v>45127</v>
      </c>
      <c r="B504">
        <v>0.75199997425079346</v>
      </c>
      <c r="C504">
        <v>0.75400000810623169</v>
      </c>
      <c r="D504">
        <v>0.74000000953674316</v>
      </c>
      <c r="E504">
        <v>0.74199998378753662</v>
      </c>
      <c r="F504">
        <v>2022802</v>
      </c>
      <c r="G504">
        <v>20228.01953125</v>
      </c>
      <c r="H504">
        <f t="shared" si="47"/>
        <v>502</v>
      </c>
      <c r="I504">
        <f>SUM($F$3:F504)/H504</f>
        <v>4359341.4100473104</v>
      </c>
      <c r="N504">
        <f t="shared" si="64"/>
        <v>0.76499998569488525</v>
      </c>
      <c r="O504">
        <f t="shared" si="65"/>
        <v>0.74000000953674316</v>
      </c>
      <c r="P504">
        <f t="shared" si="46"/>
        <v>0.74533333381017053</v>
      </c>
      <c r="Q504">
        <f t="shared" si="37"/>
        <v>0.75442857543627428</v>
      </c>
      <c r="R504">
        <f t="shared" si="38"/>
        <v>-9.0952416261037561E-3</v>
      </c>
      <c r="S504">
        <f t="shared" si="39"/>
        <v>4.0816352480933593E-3</v>
      </c>
      <c r="T504">
        <f t="shared" si="40"/>
        <v>6.1224528721400383E-5</v>
      </c>
      <c r="U504">
        <f t="shared" si="41"/>
        <v>-148.55551877730684</v>
      </c>
    </row>
    <row r="505" spans="1:21" x14ac:dyDescent="0.15">
      <c r="A505" s="1">
        <v>45128</v>
      </c>
      <c r="B505">
        <v>0.74000000953674316</v>
      </c>
      <c r="C505">
        <v>0.74699997901916504</v>
      </c>
      <c r="D505">
        <v>0.73799997568130493</v>
      </c>
      <c r="E505">
        <v>0.74000000953674316</v>
      </c>
      <c r="F505">
        <v>1567600</v>
      </c>
      <c r="G505">
        <v>15676</v>
      </c>
      <c r="H505">
        <f t="shared" si="47"/>
        <v>503</v>
      </c>
      <c r="I505">
        <f>SUM($F$3:F505)/H505</f>
        <v>4353791.2283175942</v>
      </c>
      <c r="N505">
        <f t="shared" si="64"/>
        <v>0.76499998569488525</v>
      </c>
      <c r="O505">
        <f t="shared" si="65"/>
        <v>0.73799997568130493</v>
      </c>
      <c r="P505">
        <f t="shared" si="46"/>
        <v>0.74166665474573767</v>
      </c>
      <c r="Q505">
        <f t="shared" si="37"/>
        <v>0.75321428974469495</v>
      </c>
      <c r="R505">
        <f t="shared" si="38"/>
        <v>-1.1547634998957279E-2</v>
      </c>
      <c r="S505">
        <f t="shared" si="39"/>
        <v>4.7551052910941071E-3</v>
      </c>
      <c r="T505">
        <f t="shared" si="40"/>
        <v>7.1326579366411604E-5</v>
      </c>
      <c r="U505">
        <f t="shared" si="41"/>
        <v>-161.89806242685424</v>
      </c>
    </row>
    <row r="506" spans="1:21" x14ac:dyDescent="0.15">
      <c r="A506" s="1">
        <v>45131</v>
      </c>
      <c r="B506">
        <v>0.74199998378753662</v>
      </c>
      <c r="C506">
        <v>0.74199998378753662</v>
      </c>
      <c r="D506">
        <v>0.73400002717971802</v>
      </c>
      <c r="E506">
        <v>0.73500001430511475</v>
      </c>
      <c r="F506">
        <v>1049800</v>
      </c>
      <c r="G506">
        <v>10498</v>
      </c>
      <c r="H506">
        <f t="shared" si="47"/>
        <v>504</v>
      </c>
      <c r="I506">
        <f>SUM($F$3:F506)/H506</f>
        <v>4347235.6901661707</v>
      </c>
      <c r="N506">
        <f t="shared" si="64"/>
        <v>0.76499998569488525</v>
      </c>
      <c r="O506">
        <f t="shared" si="65"/>
        <v>0.73400002717971802</v>
      </c>
      <c r="P506">
        <f t="shared" si="46"/>
        <v>0.73700000842412317</v>
      </c>
      <c r="Q506">
        <f t="shared" si="37"/>
        <v>0.75147619417735512</v>
      </c>
      <c r="R506">
        <f t="shared" si="38"/>
        <v>-1.4476185753231952E-2</v>
      </c>
      <c r="S506">
        <f t="shared" si="39"/>
        <v>5.5034038971881428E-3</v>
      </c>
      <c r="T506">
        <f t="shared" si="40"/>
        <v>8.2551058457822136E-5</v>
      </c>
      <c r="U506">
        <f t="shared" si="41"/>
        <v>-175.36038935985633</v>
      </c>
    </row>
    <row r="507" spans="1:21" x14ac:dyDescent="0.15">
      <c r="A507" s="1">
        <v>45132</v>
      </c>
      <c r="B507">
        <v>0.74699997901916504</v>
      </c>
      <c r="C507">
        <v>0.75300002098083496</v>
      </c>
      <c r="D507">
        <v>0.74599999189376831</v>
      </c>
      <c r="E507">
        <v>0.75300002098083496</v>
      </c>
      <c r="F507">
        <v>3738700</v>
      </c>
      <c r="G507">
        <v>37387</v>
      </c>
      <c r="H507">
        <f t="shared" si="47"/>
        <v>505</v>
      </c>
      <c r="I507">
        <f>SUM($F$3:F507)/H507</f>
        <v>4346030.6689975243</v>
      </c>
      <c r="N507">
        <f t="shared" si="64"/>
        <v>0.76499998569488525</v>
      </c>
      <c r="O507">
        <f t="shared" si="65"/>
        <v>0.73400002717971802</v>
      </c>
      <c r="P507">
        <f t="shared" si="46"/>
        <v>0.75066667795181274</v>
      </c>
      <c r="Q507">
        <f t="shared" si="37"/>
        <v>0.75085714601335074</v>
      </c>
      <c r="R507">
        <f t="shared" si="38"/>
        <v>-1.9046806153799611E-4</v>
      </c>
      <c r="S507">
        <f t="shared" si="39"/>
        <v>5.0000009082612562E-3</v>
      </c>
      <c r="T507">
        <f t="shared" si="40"/>
        <v>7.500001362391884E-5</v>
      </c>
      <c r="U507">
        <f t="shared" si="41"/>
        <v>-2.53957369252067</v>
      </c>
    </row>
    <row r="508" spans="1:21" x14ac:dyDescent="0.15">
      <c r="A508" s="1">
        <v>45133</v>
      </c>
      <c r="B508">
        <v>0.74900001287460327</v>
      </c>
      <c r="C508">
        <v>0.75</v>
      </c>
      <c r="D508">
        <v>0.74800002574920654</v>
      </c>
      <c r="E508">
        <v>0.74800002574920654</v>
      </c>
      <c r="F508">
        <v>1144400</v>
      </c>
      <c r="G508">
        <v>11444</v>
      </c>
      <c r="H508">
        <f t="shared" si="47"/>
        <v>506</v>
      </c>
      <c r="I508">
        <f>SUM($F$3:F508)/H508</f>
        <v>4339703.335659585</v>
      </c>
      <c r="N508">
        <f t="shared" si="64"/>
        <v>0.76499998569488525</v>
      </c>
      <c r="O508">
        <f t="shared" si="65"/>
        <v>0.73400002717971802</v>
      </c>
      <c r="P508">
        <f t="shared" si="46"/>
        <v>0.74866668383280432</v>
      </c>
      <c r="Q508">
        <f t="shared" si="37"/>
        <v>0.75042857584499167</v>
      </c>
      <c r="R508">
        <f t="shared" si="38"/>
        <v>-1.7618920121873494E-3</v>
      </c>
      <c r="S508">
        <f t="shared" si="39"/>
        <v>4.8571441854749486E-3</v>
      </c>
      <c r="T508">
        <f t="shared" si="40"/>
        <v>7.285716278212423E-5</v>
      </c>
      <c r="U508">
        <f t="shared" si="41"/>
        <v>-24.182824926304104</v>
      </c>
    </row>
    <row r="509" spans="1:21" x14ac:dyDescent="0.15">
      <c r="A509" s="1">
        <v>45134</v>
      </c>
      <c r="B509">
        <v>0.74699997901916504</v>
      </c>
      <c r="C509">
        <v>0.75199997425079346</v>
      </c>
      <c r="D509">
        <v>0.74599999189376831</v>
      </c>
      <c r="E509">
        <v>0.74599999189376831</v>
      </c>
      <c r="F509">
        <v>1466100</v>
      </c>
      <c r="G509">
        <v>14661</v>
      </c>
      <c r="H509">
        <f t="shared" si="47"/>
        <v>507</v>
      </c>
      <c r="I509">
        <f>SUM($F$3:F509)/H509</f>
        <v>4334035.4789817557</v>
      </c>
      <c r="N509">
        <f t="shared" si="64"/>
        <v>0.76499998569488525</v>
      </c>
      <c r="O509">
        <f t="shared" si="65"/>
        <v>0.73400002717971802</v>
      </c>
      <c r="P509">
        <f t="shared" si="46"/>
        <v>0.74799998601277673</v>
      </c>
      <c r="Q509">
        <f t="shared" si="37"/>
        <v>0.7505476219313485</v>
      </c>
      <c r="R509">
        <f t="shared" si="38"/>
        <v>-2.5476359185717667E-3</v>
      </c>
      <c r="S509">
        <f t="shared" si="39"/>
        <v>4.7380980991181898E-3</v>
      </c>
      <c r="T509">
        <f t="shared" si="40"/>
        <v>7.1071471486772839E-5</v>
      </c>
      <c r="U509">
        <f t="shared" si="41"/>
        <v>-35.846111882542196</v>
      </c>
    </row>
    <row r="510" spans="1:21" x14ac:dyDescent="0.15">
      <c r="A510" s="1">
        <v>45135</v>
      </c>
      <c r="B510">
        <v>0.74400001764297485</v>
      </c>
      <c r="C510">
        <v>0.75900000333786011</v>
      </c>
      <c r="D510">
        <v>0.74400001764297485</v>
      </c>
      <c r="E510">
        <v>0.75800001621246338</v>
      </c>
      <c r="F510">
        <v>2266102</v>
      </c>
      <c r="G510">
        <v>22661.01953125</v>
      </c>
      <c r="H510">
        <f t="shared" si="47"/>
        <v>508</v>
      </c>
      <c r="I510">
        <f>SUM($F$3:F510)/H510</f>
        <v>4329964.7437869096</v>
      </c>
      <c r="N510">
        <f t="shared" si="64"/>
        <v>0.76499998569488525</v>
      </c>
      <c r="O510">
        <f t="shared" si="65"/>
        <v>0.73400002717971802</v>
      </c>
      <c r="P510">
        <f t="shared" si="46"/>
        <v>0.75366667906443274</v>
      </c>
      <c r="Q510">
        <f t="shared" si="37"/>
        <v>0.75083333679607922</v>
      </c>
      <c r="R510">
        <f t="shared" si="38"/>
        <v>2.8333422683535225E-3</v>
      </c>
      <c r="S510">
        <f t="shared" si="39"/>
        <v>4.8809548219044974E-3</v>
      </c>
      <c r="T510">
        <f t="shared" si="40"/>
        <v>7.3214322328567463E-5</v>
      </c>
      <c r="U510">
        <f t="shared" si="41"/>
        <v>38.699289677751779</v>
      </c>
    </row>
    <row r="511" spans="1:21" x14ac:dyDescent="0.15">
      <c r="A511" s="1">
        <v>45138</v>
      </c>
      <c r="B511">
        <v>0.75400000810623169</v>
      </c>
      <c r="C511">
        <v>0.77100002765655518</v>
      </c>
      <c r="D511">
        <v>0.75400000810623169</v>
      </c>
      <c r="E511">
        <v>0.76099997758865356</v>
      </c>
      <c r="F511">
        <v>2111506</v>
      </c>
      <c r="G511">
        <v>21115.060546875</v>
      </c>
      <c r="H511">
        <f t="shared" si="47"/>
        <v>509</v>
      </c>
      <c r="I511">
        <f>SUM($F$3:F511)/H511</f>
        <v>4325606.2786714146</v>
      </c>
      <c r="N511">
        <f>VLOOKUP(L28,A:C,3)</f>
        <v>0.7630000114440918</v>
      </c>
      <c r="O511">
        <f>VLOOKUP(L28,A:D,4)</f>
        <v>0.75700002908706665</v>
      </c>
      <c r="P511">
        <f t="shared" si="46"/>
        <v>0.76200000445048011</v>
      </c>
      <c r="Q511">
        <f t="shared" si="37"/>
        <v>0.75133333603541053</v>
      </c>
      <c r="R511">
        <f t="shared" si="38"/>
        <v>1.066666841506958E-2</v>
      </c>
      <c r="S511">
        <f t="shared" si="39"/>
        <v>5.3809540612356922E-3</v>
      </c>
      <c r="T511">
        <f t="shared" si="40"/>
        <v>8.0714310918535384E-5</v>
      </c>
      <c r="U511">
        <f t="shared" si="41"/>
        <v>132.15337272513426</v>
      </c>
    </row>
    <row r="512" spans="1:21" x14ac:dyDescent="0.15">
      <c r="A512" s="1">
        <v>45139</v>
      </c>
      <c r="B512">
        <v>0.75900000333786011</v>
      </c>
      <c r="C512">
        <v>0.7630000114440918</v>
      </c>
      <c r="D512">
        <v>0.75700002908706665</v>
      </c>
      <c r="E512">
        <v>0.75900000333786011</v>
      </c>
      <c r="F512">
        <v>1168500</v>
      </c>
      <c r="G512">
        <v>11685</v>
      </c>
      <c r="H512">
        <f t="shared" si="47"/>
        <v>510</v>
      </c>
      <c r="I512">
        <f>SUM($F$3:F512)/H512</f>
        <v>4319415.8742034314</v>
      </c>
      <c r="N512">
        <f t="shared" ref="N512:N533" si="66">IF(A512&lt;&gt;$K$28,MAX(N511,VLOOKUP(A512,A:C,3)),)</f>
        <v>0.7630000114440918</v>
      </c>
      <c r="O512">
        <f t="shared" ref="O512:O533" si="67">IF(A512&lt;&gt;$K$28,MIN(O511,VLOOKUP(A512,A:D,4)),)</f>
        <v>0.75700002908706665</v>
      </c>
      <c r="P512">
        <f t="shared" si="46"/>
        <v>0.75966668128967285</v>
      </c>
      <c r="Q512">
        <f t="shared" si="37"/>
        <v>0.75183333669389996</v>
      </c>
      <c r="R512">
        <f t="shared" si="38"/>
        <v>7.8333445957728953E-3</v>
      </c>
      <c r="S512">
        <f t="shared" si="39"/>
        <v>5.8809547197250988E-3</v>
      </c>
      <c r="T512">
        <f t="shared" si="40"/>
        <v>8.8214320795876482E-5</v>
      </c>
      <c r="U512">
        <f t="shared" si="41"/>
        <v>88.799012735118851</v>
      </c>
    </row>
    <row r="513" spans="1:21" x14ac:dyDescent="0.15">
      <c r="A513" s="1">
        <v>45140</v>
      </c>
      <c r="B513">
        <v>0.75999999046325684</v>
      </c>
      <c r="C513">
        <v>0.75999999046325684</v>
      </c>
      <c r="D513">
        <v>0.75499999523162842</v>
      </c>
      <c r="E513">
        <v>0.75599998235702515</v>
      </c>
      <c r="F513">
        <v>195700</v>
      </c>
      <c r="G513">
        <v>1957</v>
      </c>
      <c r="H513">
        <f t="shared" si="47"/>
        <v>511</v>
      </c>
      <c r="I513">
        <f>SUM($F$3:F513)/H513</f>
        <v>4311345.9801247558</v>
      </c>
      <c r="N513">
        <f t="shared" si="66"/>
        <v>0.7630000114440918</v>
      </c>
      <c r="O513">
        <f t="shared" si="67"/>
        <v>0.75499999523162842</v>
      </c>
      <c r="P513">
        <f t="shared" si="46"/>
        <v>0.75699998935063684</v>
      </c>
      <c r="Q513">
        <f t="shared" si="37"/>
        <v>0.75171428776922677</v>
      </c>
      <c r="R513">
        <f t="shared" si="38"/>
        <v>5.2857015814100627E-3</v>
      </c>
      <c r="S513">
        <f t="shared" si="39"/>
        <v>5.7619057950519326E-3</v>
      </c>
      <c r="T513">
        <f t="shared" si="40"/>
        <v>8.6428586925778981E-5</v>
      </c>
      <c r="U513">
        <f t="shared" si="41"/>
        <v>61.156866835612938</v>
      </c>
    </row>
    <row r="514" spans="1:21" x14ac:dyDescent="0.15">
      <c r="A514" s="1">
        <v>45141</v>
      </c>
      <c r="B514">
        <v>0.75499999523162842</v>
      </c>
      <c r="C514">
        <v>0.76099997758865356</v>
      </c>
      <c r="D514">
        <v>0.75499999523162842</v>
      </c>
      <c r="E514">
        <v>0.75999999046325684</v>
      </c>
      <c r="F514">
        <v>195700</v>
      </c>
      <c r="G514">
        <v>1957</v>
      </c>
      <c r="H514">
        <f t="shared" si="47"/>
        <v>512</v>
      </c>
      <c r="I514">
        <f>SUM($F$3:F514)/H514</f>
        <v>4303307.6090698242</v>
      </c>
      <c r="N514">
        <f t="shared" si="66"/>
        <v>0.7630000114440918</v>
      </c>
      <c r="O514">
        <f t="shared" si="67"/>
        <v>0.75499999523162842</v>
      </c>
      <c r="P514">
        <f t="shared" si="46"/>
        <v>0.75866665442784631</v>
      </c>
      <c r="Q514">
        <f t="shared" si="37"/>
        <v>0.75161904806182511</v>
      </c>
      <c r="R514">
        <f t="shared" si="38"/>
        <v>7.0476063660211974E-3</v>
      </c>
      <c r="S514">
        <f t="shared" si="39"/>
        <v>5.6666660876501119E-3</v>
      </c>
      <c r="T514">
        <f t="shared" si="40"/>
        <v>8.4999991314751671E-5</v>
      </c>
      <c r="U514">
        <f t="shared" si="41"/>
        <v>82.913024542840063</v>
      </c>
    </row>
    <row r="515" spans="1:21" x14ac:dyDescent="0.15">
      <c r="A515" s="1">
        <v>45142</v>
      </c>
      <c r="B515">
        <v>0.76700001955032349</v>
      </c>
      <c r="C515">
        <v>0.76999998092651367</v>
      </c>
      <c r="D515">
        <v>0.76200002431869507</v>
      </c>
      <c r="E515">
        <v>0.76700001955032349</v>
      </c>
      <c r="F515">
        <v>1707300</v>
      </c>
      <c r="G515">
        <v>17073</v>
      </c>
      <c r="H515">
        <f t="shared" si="47"/>
        <v>513</v>
      </c>
      <c r="I515">
        <f>SUM($F$3:F515)/H515</f>
        <v>4298247.1653874265</v>
      </c>
      <c r="N515">
        <f t="shared" si="66"/>
        <v>0.76999998092651367</v>
      </c>
      <c r="O515">
        <f t="shared" si="67"/>
        <v>0.75499999523162842</v>
      </c>
      <c r="P515">
        <f t="shared" si="46"/>
        <v>0.76633334159851074</v>
      </c>
      <c r="Q515">
        <f t="shared" si="37"/>
        <v>0.75233333451407314</v>
      </c>
      <c r="R515">
        <f t="shared" si="38"/>
        <v>1.4000007084437605E-2</v>
      </c>
      <c r="S515">
        <f t="shared" si="39"/>
        <v>6.3809525398980981E-3</v>
      </c>
      <c r="T515">
        <f t="shared" si="40"/>
        <v>9.571428809847147E-5</v>
      </c>
      <c r="U515">
        <f t="shared" si="41"/>
        <v>146.26872708946345</v>
      </c>
    </row>
    <row r="516" spans="1:21" x14ac:dyDescent="0.15">
      <c r="A516" s="1">
        <v>45145</v>
      </c>
      <c r="B516">
        <v>0.76800000667572021</v>
      </c>
      <c r="C516">
        <v>0.76800000667572021</v>
      </c>
      <c r="D516">
        <v>0.75700002908706665</v>
      </c>
      <c r="E516">
        <v>0.75800001621246338</v>
      </c>
      <c r="F516">
        <v>434900</v>
      </c>
      <c r="G516">
        <v>4349</v>
      </c>
      <c r="H516">
        <f t="shared" si="47"/>
        <v>514</v>
      </c>
      <c r="I516">
        <f>SUM($F$3:F516)/H516</f>
        <v>4290730.9257660508</v>
      </c>
      <c r="N516">
        <f t="shared" si="66"/>
        <v>0.76999998092651367</v>
      </c>
      <c r="O516">
        <f t="shared" si="67"/>
        <v>0.75499999523162842</v>
      </c>
      <c r="P516">
        <f t="shared" si="46"/>
        <v>0.76100001732508338</v>
      </c>
      <c r="Q516">
        <f t="shared" si="37"/>
        <v>0.75285714580899199</v>
      </c>
      <c r="R516">
        <f t="shared" si="38"/>
        <v>8.1428715160913878E-3</v>
      </c>
      <c r="S516">
        <f t="shared" si="39"/>
        <v>6.9047638348170614E-3</v>
      </c>
      <c r="T516">
        <f t="shared" si="40"/>
        <v>1.0357145752225592E-4</v>
      </c>
      <c r="U516">
        <f t="shared" si="41"/>
        <v>78.620806454728211</v>
      </c>
    </row>
    <row r="517" spans="1:21" x14ac:dyDescent="0.15">
      <c r="A517" s="1">
        <v>45146</v>
      </c>
      <c r="B517">
        <v>0.75999999046325684</v>
      </c>
      <c r="C517">
        <v>0.76099997758865356</v>
      </c>
      <c r="D517">
        <v>0.75599998235702515</v>
      </c>
      <c r="E517">
        <v>0.75700002908706665</v>
      </c>
      <c r="F517">
        <v>1843000</v>
      </c>
      <c r="G517">
        <v>18430</v>
      </c>
      <c r="H517">
        <f t="shared" si="47"/>
        <v>515</v>
      </c>
      <c r="I517">
        <f>SUM($F$3:F517)/H517</f>
        <v>4285978.0501820389</v>
      </c>
      <c r="N517">
        <f t="shared" si="66"/>
        <v>0.76999998092651367</v>
      </c>
      <c r="O517">
        <f t="shared" si="67"/>
        <v>0.75499999523162842</v>
      </c>
      <c r="P517">
        <f t="shared" si="46"/>
        <v>0.75799999634424842</v>
      </c>
      <c r="Q517">
        <f t="shared" si="37"/>
        <v>0.75340476490202402</v>
      </c>
      <c r="R517">
        <f t="shared" si="38"/>
        <v>4.5952314422244012E-3</v>
      </c>
      <c r="S517">
        <f t="shared" si="39"/>
        <v>7.0136063763884416E-3</v>
      </c>
      <c r="T517">
        <f t="shared" si="40"/>
        <v>1.0520409564582662E-4</v>
      </c>
      <c r="U517">
        <f t="shared" si="41"/>
        <v>43.679206726840881</v>
      </c>
    </row>
    <row r="518" spans="1:21" x14ac:dyDescent="0.15">
      <c r="A518" s="1">
        <v>45147</v>
      </c>
      <c r="B518">
        <v>0.75499999523162842</v>
      </c>
      <c r="C518">
        <v>0.75599998235702515</v>
      </c>
      <c r="D518">
        <v>0.75099998712539673</v>
      </c>
      <c r="E518">
        <v>0.75199997425079346</v>
      </c>
      <c r="F518">
        <v>2687648</v>
      </c>
      <c r="G518">
        <v>26876.48046875</v>
      </c>
      <c r="H518">
        <f t="shared" si="47"/>
        <v>516</v>
      </c>
      <c r="I518">
        <f>SUM($F$3:F518)/H518</f>
        <v>4282880.5113250967</v>
      </c>
      <c r="N518">
        <f t="shared" si="66"/>
        <v>0.76999998092651367</v>
      </c>
      <c r="O518">
        <f t="shared" si="67"/>
        <v>0.75099998712539673</v>
      </c>
      <c r="P518">
        <f t="shared" si="46"/>
        <v>0.75299998124440515</v>
      </c>
      <c r="Q518">
        <f t="shared" si="37"/>
        <v>0.75395238257589792</v>
      </c>
      <c r="R518">
        <f t="shared" si="38"/>
        <v>-9.5240133149276929E-4</v>
      </c>
      <c r="S518">
        <f t="shared" si="39"/>
        <v>6.428572393599008E-3</v>
      </c>
      <c r="T518">
        <f t="shared" si="40"/>
        <v>9.6428585903985111E-5</v>
      </c>
      <c r="U518">
        <f t="shared" si="41"/>
        <v>-9.8767530661611556</v>
      </c>
    </row>
    <row r="519" spans="1:21" x14ac:dyDescent="0.15">
      <c r="A519" s="1">
        <v>45148</v>
      </c>
      <c r="B519">
        <v>0.75400000810623169</v>
      </c>
      <c r="C519">
        <v>0.75499999523162842</v>
      </c>
      <c r="D519">
        <v>0.74800002574920654</v>
      </c>
      <c r="E519">
        <v>0.75400000810623169</v>
      </c>
      <c r="F519">
        <v>1424702</v>
      </c>
      <c r="G519">
        <v>14247.01953125</v>
      </c>
      <c r="H519">
        <f t="shared" si="47"/>
        <v>517</v>
      </c>
      <c r="I519">
        <f>SUM($F$3:F519)/H519</f>
        <v>4277352.1196204061</v>
      </c>
      <c r="N519">
        <f t="shared" si="66"/>
        <v>0.76999998092651367</v>
      </c>
      <c r="O519">
        <f t="shared" si="67"/>
        <v>0.74800002574920654</v>
      </c>
      <c r="P519">
        <f t="shared" si="46"/>
        <v>0.75233334302902222</v>
      </c>
      <c r="Q519">
        <f t="shared" si="37"/>
        <v>0.75471428888184688</v>
      </c>
      <c r="R519">
        <f t="shared" si="38"/>
        <v>-2.3809458528246674E-3</v>
      </c>
      <c r="S519">
        <f t="shared" si="39"/>
        <v>5.6666660876501119E-3</v>
      </c>
      <c r="T519">
        <f t="shared" si="40"/>
        <v>8.4999991314751671E-5</v>
      </c>
      <c r="U519">
        <f t="shared" si="41"/>
        <v>-28.011130542450495</v>
      </c>
    </row>
    <row r="520" spans="1:21" x14ac:dyDescent="0.15">
      <c r="A520" s="1">
        <v>45149</v>
      </c>
      <c r="B520">
        <v>0.75199997425079346</v>
      </c>
      <c r="C520">
        <v>0.75199997425079346</v>
      </c>
      <c r="D520">
        <v>0.73900002241134644</v>
      </c>
      <c r="E520">
        <v>0.73900002241134644</v>
      </c>
      <c r="F520">
        <v>877800</v>
      </c>
      <c r="G520">
        <v>8778</v>
      </c>
      <c r="H520">
        <f t="shared" si="47"/>
        <v>518</v>
      </c>
      <c r="I520">
        <f>SUM($F$3:F520)/H520</f>
        <v>4270789.2776906369</v>
      </c>
      <c r="N520">
        <f t="shared" si="66"/>
        <v>0.76999998092651367</v>
      </c>
      <c r="O520">
        <f t="shared" si="67"/>
        <v>0.73900002241134644</v>
      </c>
      <c r="P520">
        <f t="shared" si="46"/>
        <v>0.74333333969116211</v>
      </c>
      <c r="Q520">
        <f t="shared" si="37"/>
        <v>0.75516666968663526</v>
      </c>
      <c r="R520">
        <f t="shared" si="38"/>
        <v>-1.1833329995473152E-2</v>
      </c>
      <c r="S520">
        <f t="shared" si="39"/>
        <v>5.214285282861616E-3</v>
      </c>
      <c r="T520">
        <f t="shared" si="40"/>
        <v>7.8214279242924242E-5</v>
      </c>
      <c r="U520">
        <f t="shared" si="41"/>
        <v>-151.29372935497159</v>
      </c>
    </row>
    <row r="521" spans="1:21" x14ac:dyDescent="0.15">
      <c r="A521" s="1">
        <v>45152</v>
      </c>
      <c r="B521">
        <v>0.74000000953674316</v>
      </c>
      <c r="C521">
        <v>0.74000000953674316</v>
      </c>
      <c r="D521">
        <v>0.72299998998641968</v>
      </c>
      <c r="E521">
        <v>0.73299998044967651</v>
      </c>
      <c r="F521">
        <v>2439943</v>
      </c>
      <c r="G521">
        <v>24399.4296875</v>
      </c>
      <c r="H521">
        <f t="shared" si="47"/>
        <v>519</v>
      </c>
      <c r="I521">
        <f>SUM($F$3:F521)/H521</f>
        <v>4267261.6355370907</v>
      </c>
      <c r="N521">
        <f t="shared" si="66"/>
        <v>0.76999998092651367</v>
      </c>
      <c r="O521">
        <f t="shared" si="67"/>
        <v>0.72299998998641968</v>
      </c>
      <c r="P521">
        <f t="shared" si="46"/>
        <v>0.73199999332427979</v>
      </c>
      <c r="Q521">
        <f t="shared" si="37"/>
        <v>0.75383333507038297</v>
      </c>
      <c r="R521">
        <f t="shared" si="38"/>
        <v>-2.1833341746103185E-2</v>
      </c>
      <c r="S521">
        <f t="shared" si="39"/>
        <v>6.5476198991139701E-3</v>
      </c>
      <c r="T521">
        <f t="shared" si="40"/>
        <v>9.8214298486709543E-5</v>
      </c>
      <c r="U521">
        <f t="shared" si="41"/>
        <v>-222.30308705058556</v>
      </c>
    </row>
    <row r="522" spans="1:21" x14ac:dyDescent="0.15">
      <c r="A522" s="1">
        <v>45153</v>
      </c>
      <c r="B522">
        <v>0.73100000619888306</v>
      </c>
      <c r="C522">
        <v>0.73100000619888306</v>
      </c>
      <c r="D522">
        <v>0.72100001573562622</v>
      </c>
      <c r="E522">
        <v>0.72500002384185791</v>
      </c>
      <c r="F522">
        <v>1750403.875</v>
      </c>
      <c r="G522">
        <v>17504.0390625</v>
      </c>
      <c r="H522">
        <f t="shared" si="47"/>
        <v>520</v>
      </c>
      <c r="I522">
        <f>SUM($F$3:F522)/H522</f>
        <v>4262421.5244591348</v>
      </c>
      <c r="N522">
        <f t="shared" si="66"/>
        <v>0.76999998092651367</v>
      </c>
      <c r="O522">
        <f t="shared" si="67"/>
        <v>0.72100001573562622</v>
      </c>
      <c r="P522">
        <f t="shared" si="46"/>
        <v>0.72566668192545569</v>
      </c>
      <c r="Q522">
        <f t="shared" si="37"/>
        <v>0.75219047779128656</v>
      </c>
      <c r="R522">
        <f t="shared" si="38"/>
        <v>-2.6523795865830868E-2</v>
      </c>
      <c r="S522">
        <f t="shared" si="39"/>
        <v>8.5374157444960772E-3</v>
      </c>
      <c r="T522">
        <f t="shared" si="40"/>
        <v>1.2806123616744116E-4</v>
      </c>
      <c r="U522">
        <f t="shared" si="41"/>
        <v>-207.11806835247771</v>
      </c>
    </row>
    <row r="523" spans="1:21" x14ac:dyDescent="0.15">
      <c r="A523" s="1">
        <v>45154</v>
      </c>
      <c r="B523">
        <v>0.72600001096725464</v>
      </c>
      <c r="C523">
        <v>0.72699999809265137</v>
      </c>
      <c r="D523">
        <v>0.72000002861022949</v>
      </c>
      <c r="E523">
        <v>0.72000002861022949</v>
      </c>
      <c r="F523">
        <v>323801</v>
      </c>
      <c r="G523">
        <v>3238.010009765625</v>
      </c>
      <c r="H523">
        <f t="shared" si="47"/>
        <v>521</v>
      </c>
      <c r="I523">
        <f>SUM($F$3:F523)/H523</f>
        <v>4254861.7921665069</v>
      </c>
      <c r="N523">
        <f t="shared" si="66"/>
        <v>0.76999998092651367</v>
      </c>
      <c r="O523">
        <f t="shared" si="67"/>
        <v>0.72000002861022949</v>
      </c>
      <c r="P523">
        <f t="shared" si="46"/>
        <v>0.72233335177103675</v>
      </c>
      <c r="Q523">
        <f t="shared" si="37"/>
        <v>0.75035714677401955</v>
      </c>
      <c r="R523">
        <f t="shared" si="38"/>
        <v>-2.8023795002982799E-2</v>
      </c>
      <c r="S523">
        <f t="shared" si="39"/>
        <v>1.1156460054877653E-2</v>
      </c>
      <c r="T523">
        <f t="shared" si="40"/>
        <v>1.6734690082316478E-4</v>
      </c>
      <c r="U523">
        <f t="shared" si="41"/>
        <v>-167.45930080052992</v>
      </c>
    </row>
    <row r="524" spans="1:21" x14ac:dyDescent="0.15">
      <c r="A524" s="1">
        <v>45155</v>
      </c>
      <c r="B524">
        <v>0.71899998188018799</v>
      </c>
      <c r="C524">
        <v>0.72500002384185791</v>
      </c>
      <c r="D524">
        <v>0.71299999952316284</v>
      </c>
      <c r="E524">
        <v>0.72399997711181641</v>
      </c>
      <c r="F524">
        <v>937500</v>
      </c>
      <c r="G524">
        <v>9375</v>
      </c>
      <c r="H524">
        <f t="shared" si="47"/>
        <v>522</v>
      </c>
      <c r="I524">
        <f>SUM($F$3:F524)/H524</f>
        <v>4248506.6929477965</v>
      </c>
      <c r="N524">
        <f t="shared" si="66"/>
        <v>0.76999998092651367</v>
      </c>
      <c r="O524">
        <f t="shared" si="67"/>
        <v>0.71299999952316284</v>
      </c>
      <c r="P524">
        <f t="shared" si="46"/>
        <v>0.72066666682561242</v>
      </c>
      <c r="Q524">
        <f t="shared" si="37"/>
        <v>0.74800000304267511</v>
      </c>
      <c r="R524">
        <f t="shared" si="38"/>
        <v>-2.7333336217062687E-2</v>
      </c>
      <c r="S524">
        <f t="shared" si="39"/>
        <v>1.3714283096547058E-2</v>
      </c>
      <c r="T524">
        <f t="shared" si="40"/>
        <v>2.0571424644820585E-4</v>
      </c>
      <c r="U524">
        <f t="shared" si="41"/>
        <v>-132.87040975037476</v>
      </c>
    </row>
    <row r="525" spans="1:21" x14ac:dyDescent="0.15">
      <c r="A525" s="1">
        <v>45156</v>
      </c>
      <c r="B525">
        <v>0.72399997711181641</v>
      </c>
      <c r="C525">
        <v>0.72600001096725464</v>
      </c>
      <c r="D525">
        <v>0.7149999737739563</v>
      </c>
      <c r="E525">
        <v>0.7149999737739563</v>
      </c>
      <c r="F525">
        <v>999313</v>
      </c>
      <c r="G525">
        <v>9993.1298828125</v>
      </c>
      <c r="H525">
        <f t="shared" si="47"/>
        <v>523</v>
      </c>
      <c r="I525">
        <f>SUM($F$3:F525)/H525</f>
        <v>4242294.0855043018</v>
      </c>
      <c r="N525">
        <f t="shared" si="66"/>
        <v>0.76999998092651367</v>
      </c>
      <c r="O525">
        <f t="shared" si="67"/>
        <v>0.71299999952316284</v>
      </c>
      <c r="P525">
        <f t="shared" si="46"/>
        <v>0.71866665283838904</v>
      </c>
      <c r="Q525">
        <f t="shared" si="37"/>
        <v>0.74490476364181146</v>
      </c>
      <c r="R525">
        <f t="shared" si="38"/>
        <v>-2.6238110803422421E-2</v>
      </c>
      <c r="S525">
        <f t="shared" si="39"/>
        <v>1.5251699353561941E-2</v>
      </c>
      <c r="T525">
        <f t="shared" si="40"/>
        <v>2.2877549030342911E-4</v>
      </c>
      <c r="U525">
        <f t="shared" si="41"/>
        <v>-114.68934355084251</v>
      </c>
    </row>
    <row r="526" spans="1:21" x14ac:dyDescent="0.15">
      <c r="A526" s="1">
        <v>45159</v>
      </c>
      <c r="B526">
        <v>0.71200001239776611</v>
      </c>
      <c r="C526">
        <v>0.7149999737739563</v>
      </c>
      <c r="D526">
        <v>0.70599997043609619</v>
      </c>
      <c r="E526">
        <v>0.70599997043609619</v>
      </c>
      <c r="F526">
        <v>946000</v>
      </c>
      <c r="G526">
        <v>9460</v>
      </c>
      <c r="H526">
        <f t="shared" si="47"/>
        <v>524</v>
      </c>
      <c r="I526">
        <f>SUM($F$3:F526)/H526</f>
        <v>4236003.4479365461</v>
      </c>
      <c r="N526">
        <f t="shared" si="66"/>
        <v>0.76999998092651367</v>
      </c>
      <c r="O526">
        <f t="shared" si="67"/>
        <v>0.70599997043609619</v>
      </c>
      <c r="P526">
        <f t="shared" si="46"/>
        <v>0.70899997154871619</v>
      </c>
      <c r="Q526">
        <f t="shared" si="37"/>
        <v>0.74128571294602885</v>
      </c>
      <c r="R526">
        <f t="shared" si="38"/>
        <v>-3.2285741397312662E-2</v>
      </c>
      <c r="S526">
        <f t="shared" si="39"/>
        <v>1.7054422777526255E-2</v>
      </c>
      <c r="T526">
        <f t="shared" si="40"/>
        <v>2.558163416628938E-4</v>
      </c>
      <c r="U526">
        <f t="shared" si="41"/>
        <v>-126.20671997513642</v>
      </c>
    </row>
    <row r="527" spans="1:21" x14ac:dyDescent="0.15">
      <c r="A527" s="1">
        <v>45160</v>
      </c>
      <c r="B527">
        <v>0.7070000171661377</v>
      </c>
      <c r="C527">
        <v>0.70999997854232788</v>
      </c>
      <c r="D527">
        <v>0.69700002670288086</v>
      </c>
      <c r="E527">
        <v>0.70800000429153442</v>
      </c>
      <c r="F527">
        <v>1811300</v>
      </c>
      <c r="G527">
        <v>18113</v>
      </c>
      <c r="H527">
        <f t="shared" si="47"/>
        <v>525</v>
      </c>
      <c r="I527">
        <f>SUM($F$3:F527)/H527</f>
        <v>4231384.9651785716</v>
      </c>
      <c r="N527">
        <f t="shared" si="66"/>
        <v>0.76999998092651367</v>
      </c>
      <c r="O527">
        <f t="shared" si="67"/>
        <v>0.69700002670288086</v>
      </c>
      <c r="P527">
        <f t="shared" si="46"/>
        <v>0.70500000317891443</v>
      </c>
      <c r="Q527">
        <f t="shared" ref="Q527:Q731" si="68">SUM(P514:P527)/14</f>
        <v>0.73757142821947741</v>
      </c>
      <c r="R527">
        <f t="shared" ref="R527:R731" si="69">P527-Q527</f>
        <v>-3.2571425040562985E-2</v>
      </c>
      <c r="S527">
        <f t="shared" ref="S527:S731" si="70">AVEDEV(P514:P527)</f>
        <v>1.8523810874848144E-2</v>
      </c>
      <c r="T527">
        <f t="shared" ref="T527:T731" si="71">0.015*S527</f>
        <v>2.7785716312272215E-4</v>
      </c>
      <c r="U527">
        <f t="shared" ref="U527:U731" si="72">R527/T527</f>
        <v>-117.22362912838439</v>
      </c>
    </row>
    <row r="528" spans="1:21" x14ac:dyDescent="0.15">
      <c r="A528" s="1">
        <v>45161</v>
      </c>
      <c r="B528">
        <v>0.70399999618530273</v>
      </c>
      <c r="C528">
        <v>0.70399999618530273</v>
      </c>
      <c r="D528">
        <v>0.69300001859664917</v>
      </c>
      <c r="E528">
        <v>0.69300001859664917</v>
      </c>
      <c r="F528">
        <v>1334701</v>
      </c>
      <c r="G528">
        <v>13347.009765625</v>
      </c>
      <c r="H528">
        <f t="shared" si="47"/>
        <v>526</v>
      </c>
      <c r="I528">
        <f>SUM($F$3:F528)/H528</f>
        <v>4225877.9614424901</v>
      </c>
      <c r="N528">
        <f t="shared" si="66"/>
        <v>0.76999998092651367</v>
      </c>
      <c r="O528">
        <f t="shared" si="67"/>
        <v>0.69300001859664917</v>
      </c>
      <c r="P528">
        <f t="shared" si="46"/>
        <v>0.69666667779286706</v>
      </c>
      <c r="Q528">
        <f t="shared" si="68"/>
        <v>0.73314285845983596</v>
      </c>
      <c r="R528">
        <f t="shared" si="69"/>
        <v>-3.6476180666968894E-2</v>
      </c>
      <c r="S528">
        <f t="shared" si="70"/>
        <v>1.9306124067630898E-2</v>
      </c>
      <c r="T528">
        <f t="shared" si="71"/>
        <v>2.8959186101446346E-4</v>
      </c>
      <c r="U528">
        <f t="shared" si="72"/>
        <v>-125.95720245448167</v>
      </c>
    </row>
    <row r="529" spans="1:21" x14ac:dyDescent="0.15">
      <c r="A529" s="1">
        <v>45162</v>
      </c>
      <c r="B529">
        <v>0.69599997997283936</v>
      </c>
      <c r="C529">
        <v>0.7070000171661377</v>
      </c>
      <c r="D529">
        <v>0.69599997997283936</v>
      </c>
      <c r="E529">
        <v>0.70200002193450928</v>
      </c>
      <c r="F529">
        <v>1755400</v>
      </c>
      <c r="G529">
        <v>17554</v>
      </c>
      <c r="H529">
        <f t="shared" si="47"/>
        <v>527</v>
      </c>
      <c r="I529">
        <f>SUM($F$3:F529)/H529</f>
        <v>4221190.147473909</v>
      </c>
      <c r="N529">
        <f t="shared" si="66"/>
        <v>0.76999998092651367</v>
      </c>
      <c r="O529">
        <f t="shared" si="67"/>
        <v>0.69300001859664917</v>
      </c>
      <c r="P529">
        <f t="shared" si="46"/>
        <v>0.70166667302449548</v>
      </c>
      <c r="Q529">
        <f t="shared" si="68"/>
        <v>0.72852381070454919</v>
      </c>
      <c r="R529">
        <f t="shared" si="69"/>
        <v>-2.6857137680053711E-2</v>
      </c>
      <c r="S529">
        <f t="shared" si="70"/>
        <v>1.8360543818700885E-2</v>
      </c>
      <c r="T529">
        <f t="shared" si="71"/>
        <v>2.7540815728051326E-4</v>
      </c>
      <c r="U529">
        <f t="shared" si="72"/>
        <v>-97.517582432021925</v>
      </c>
    </row>
    <row r="530" spans="1:21" x14ac:dyDescent="0.15">
      <c r="A530" s="1">
        <v>45163</v>
      </c>
      <c r="B530">
        <v>0.69700002670288086</v>
      </c>
      <c r="C530">
        <v>0.69700002670288086</v>
      </c>
      <c r="D530">
        <v>0.68699997663497925</v>
      </c>
      <c r="E530">
        <v>0.68699997663497925</v>
      </c>
      <c r="F530">
        <v>4130100</v>
      </c>
      <c r="G530">
        <v>41301</v>
      </c>
      <c r="H530">
        <f t="shared" si="47"/>
        <v>528</v>
      </c>
      <c r="I530">
        <f>SUM($F$3:F530)/H530</f>
        <v>4221017.628255208</v>
      </c>
      <c r="N530">
        <f t="shared" si="66"/>
        <v>0.76999998092651367</v>
      </c>
      <c r="O530">
        <f t="shared" si="67"/>
        <v>0.68699997663497925</v>
      </c>
      <c r="P530">
        <f t="shared" si="46"/>
        <v>0.69033332665761316</v>
      </c>
      <c r="Q530">
        <f t="shared" si="68"/>
        <v>0.72347618994258711</v>
      </c>
      <c r="R530">
        <f t="shared" si="69"/>
        <v>-3.3142863284973956E-2</v>
      </c>
      <c r="S530">
        <f t="shared" si="70"/>
        <v>1.763945655757879E-2</v>
      </c>
      <c r="T530">
        <f t="shared" si="71"/>
        <v>2.6459184836368182E-4</v>
      </c>
      <c r="U530">
        <f t="shared" si="72"/>
        <v>-125.26033394429842</v>
      </c>
    </row>
    <row r="531" spans="1:21" x14ac:dyDescent="0.15">
      <c r="A531" s="1">
        <v>45166</v>
      </c>
      <c r="B531">
        <v>0.71100002527236938</v>
      </c>
      <c r="C531">
        <v>0.7279999852180481</v>
      </c>
      <c r="D531">
        <v>0.69599997997283936</v>
      </c>
      <c r="E531">
        <v>0.69800001382827759</v>
      </c>
      <c r="F531">
        <v>4080600</v>
      </c>
      <c r="G531">
        <v>40806</v>
      </c>
      <c r="H531">
        <f t="shared" si="47"/>
        <v>529</v>
      </c>
      <c r="I531">
        <f>SUM($F$3:F531)/H531</f>
        <v>4220752.1885042535</v>
      </c>
      <c r="N531">
        <f t="shared" si="66"/>
        <v>0.76999998092651367</v>
      </c>
      <c r="O531">
        <f t="shared" si="67"/>
        <v>0.68699997663497925</v>
      </c>
      <c r="P531">
        <f t="shared" si="46"/>
        <v>0.70733332633972168</v>
      </c>
      <c r="Q531">
        <f t="shared" si="68"/>
        <v>0.71985714208512086</v>
      </c>
      <c r="R531">
        <f t="shared" si="69"/>
        <v>-1.2523815745399181E-2</v>
      </c>
      <c r="S531">
        <f t="shared" si="70"/>
        <v>1.576190903073265E-2</v>
      </c>
      <c r="T531">
        <f t="shared" si="71"/>
        <v>2.3642863546098974E-4</v>
      </c>
      <c r="U531">
        <f t="shared" si="72"/>
        <v>-52.970807537674872</v>
      </c>
    </row>
    <row r="532" spans="1:21" x14ac:dyDescent="0.15">
      <c r="A532" s="1">
        <v>45167</v>
      </c>
      <c r="B532">
        <v>0.69599997997283936</v>
      </c>
      <c r="C532">
        <v>0.7160000205039978</v>
      </c>
      <c r="D532">
        <v>0.69599997997283936</v>
      </c>
      <c r="E532">
        <v>0.71100002527236938</v>
      </c>
      <c r="F532">
        <v>3433200</v>
      </c>
      <c r="G532">
        <v>34332</v>
      </c>
      <c r="H532">
        <f t="shared" si="47"/>
        <v>530</v>
      </c>
      <c r="I532">
        <f>SUM($F$3:F532)/H532</f>
        <v>4219266.2409787737</v>
      </c>
      <c r="N532">
        <f t="shared" si="66"/>
        <v>0.76999998092651367</v>
      </c>
      <c r="O532">
        <f t="shared" si="67"/>
        <v>0.68699997663497925</v>
      </c>
      <c r="P532">
        <f t="shared" si="46"/>
        <v>0.70766667524973548</v>
      </c>
      <c r="Q532">
        <f t="shared" si="68"/>
        <v>0.71661904879978711</v>
      </c>
      <c r="R532">
        <f t="shared" si="69"/>
        <v>-8.9523735500516288E-3</v>
      </c>
      <c r="S532">
        <f t="shared" si="70"/>
        <v>1.4095241115206754E-2</v>
      </c>
      <c r="T532">
        <f t="shared" si="71"/>
        <v>2.1142861672810128E-4</v>
      </c>
      <c r="U532">
        <f t="shared" si="72"/>
        <v>-42.34229825929593</v>
      </c>
    </row>
    <row r="533" spans="1:21" x14ac:dyDescent="0.15">
      <c r="A533" s="1">
        <v>45168</v>
      </c>
      <c r="B533">
        <v>0.7149999737739563</v>
      </c>
      <c r="C533">
        <v>0.72299998998641968</v>
      </c>
      <c r="D533">
        <v>0.71399998664855957</v>
      </c>
      <c r="E533">
        <v>0.71799999475479126</v>
      </c>
      <c r="F533">
        <v>3097306</v>
      </c>
      <c r="G533">
        <v>30973.060546875</v>
      </c>
      <c r="H533">
        <f t="shared" si="47"/>
        <v>531</v>
      </c>
      <c r="I533">
        <f>SUM($F$3:F533)/H533</f>
        <v>4217153.3215042371</v>
      </c>
      <c r="N533">
        <f t="shared" si="66"/>
        <v>0.76999998092651367</v>
      </c>
      <c r="O533">
        <f t="shared" si="67"/>
        <v>0.68699997663497925</v>
      </c>
      <c r="P533">
        <f t="shared" si="46"/>
        <v>0.71833332379659021</v>
      </c>
      <c r="Q533">
        <f t="shared" si="68"/>
        <v>0.71419047599747054</v>
      </c>
      <c r="R533">
        <f t="shared" si="69"/>
        <v>4.1428477991196644E-3</v>
      </c>
      <c r="S533">
        <f t="shared" si="70"/>
        <v>1.1666668312890181E-2</v>
      </c>
      <c r="T533">
        <f t="shared" si="71"/>
        <v>1.7500002469335269E-4</v>
      </c>
      <c r="U533">
        <f t="shared" si="72"/>
        <v>23.673412654535635</v>
      </c>
    </row>
    <row r="534" spans="1:21" x14ac:dyDescent="0.15">
      <c r="A534" s="1">
        <v>45169</v>
      </c>
      <c r="B534">
        <v>0.7160000205039978</v>
      </c>
      <c r="C534">
        <v>0.71799999475479126</v>
      </c>
      <c r="D534">
        <v>0.71299999952316284</v>
      </c>
      <c r="E534">
        <v>0.71399998664855957</v>
      </c>
      <c r="F534">
        <v>3152600</v>
      </c>
      <c r="G534">
        <v>31526</v>
      </c>
      <c r="H534">
        <f t="shared" si="47"/>
        <v>532</v>
      </c>
      <c r="I534">
        <f>SUM($F$3:F534)/H534</f>
        <v>4215152.2814262221</v>
      </c>
      <c r="N534">
        <f>VLOOKUP(L29,A:C,3)</f>
        <v>0.72100001573562622</v>
      </c>
      <c r="O534">
        <f>VLOOKUP(L29,A:D,4)</f>
        <v>0.7149999737739563</v>
      </c>
      <c r="P534">
        <f t="shared" si="46"/>
        <v>0.71499999364217126</v>
      </c>
      <c r="Q534">
        <f t="shared" si="68"/>
        <v>0.71216666556539987</v>
      </c>
      <c r="R534">
        <f t="shared" si="69"/>
        <v>2.8333280767713909E-3</v>
      </c>
      <c r="S534">
        <f t="shared" si="70"/>
        <v>9.6428578808194065E-3</v>
      </c>
      <c r="T534">
        <f t="shared" si="71"/>
        <v>1.446428682122911E-4</v>
      </c>
      <c r="U534">
        <f t="shared" si="72"/>
        <v>19.588439525500419</v>
      </c>
    </row>
    <row r="535" spans="1:21" x14ac:dyDescent="0.15">
      <c r="A535" s="1">
        <v>45170</v>
      </c>
      <c r="B535">
        <v>0.7160000205039978</v>
      </c>
      <c r="C535">
        <v>0.72100001573562622</v>
      </c>
      <c r="D535">
        <v>0.7149999737739563</v>
      </c>
      <c r="E535">
        <v>0.71700000762939453</v>
      </c>
      <c r="F535">
        <v>6276518</v>
      </c>
      <c r="G535">
        <v>62765.1796875</v>
      </c>
      <c r="H535">
        <f t="shared" si="47"/>
        <v>533</v>
      </c>
      <c r="I535">
        <f>SUM($F$3:F535)/H535</f>
        <v>4219019.7593222326</v>
      </c>
      <c r="N535">
        <f t="shared" ref="N535:N553" si="73">IF(A535&lt;&gt;$K$29,MAX(N534,VLOOKUP(A535,A:C,3)),)</f>
        <v>0.72100001573562622</v>
      </c>
      <c r="O535">
        <f t="shared" ref="O535:O553" si="74">IF(A535&lt;&gt;$K$29,MIN(O534,VLOOKUP(A535,A:D,4)),)</f>
        <v>0.7149999737739563</v>
      </c>
      <c r="P535">
        <f t="shared" si="46"/>
        <v>0.71766666571299231</v>
      </c>
      <c r="Q535">
        <f t="shared" si="68"/>
        <v>0.71114285645030784</v>
      </c>
      <c r="R535">
        <f t="shared" si="69"/>
        <v>6.5238092626844768E-3</v>
      </c>
      <c r="S535">
        <f t="shared" si="70"/>
        <v>8.6190487657274439E-3</v>
      </c>
      <c r="T535">
        <f t="shared" si="71"/>
        <v>1.2928573148591164E-4</v>
      </c>
      <c r="U535">
        <f t="shared" si="72"/>
        <v>50.460396423524749</v>
      </c>
    </row>
    <row r="536" spans="1:21" x14ac:dyDescent="0.15">
      <c r="A536" s="1">
        <v>45173</v>
      </c>
      <c r="B536">
        <v>0.71799999475479126</v>
      </c>
      <c r="C536">
        <v>0.72399997711181641</v>
      </c>
      <c r="D536">
        <v>0.71700000762939453</v>
      </c>
      <c r="E536">
        <v>0.72399997711181641</v>
      </c>
      <c r="F536">
        <v>1394301</v>
      </c>
      <c r="G536">
        <v>13943.009765625</v>
      </c>
      <c r="H536">
        <f t="shared" si="47"/>
        <v>534</v>
      </c>
      <c r="I536">
        <f>SUM($F$3:F536)/H536</f>
        <v>4213730.0238178838</v>
      </c>
      <c r="N536">
        <f t="shared" si="73"/>
        <v>0.72399997711181641</v>
      </c>
      <c r="O536">
        <f t="shared" si="74"/>
        <v>0.7149999737739563</v>
      </c>
      <c r="P536">
        <f t="shared" si="46"/>
        <v>0.72166665395100915</v>
      </c>
      <c r="Q536">
        <f t="shared" si="68"/>
        <v>0.71085714016641888</v>
      </c>
      <c r="R536">
        <f t="shared" si="69"/>
        <v>1.0809513784590274E-2</v>
      </c>
      <c r="S536">
        <f t="shared" si="70"/>
        <v>8.3333324818384048E-3</v>
      </c>
      <c r="T536">
        <f t="shared" si="71"/>
        <v>1.2499998722757607E-4</v>
      </c>
      <c r="U536">
        <f t="shared" si="72"/>
        <v>86.476119112799424</v>
      </c>
    </row>
    <row r="537" spans="1:21" x14ac:dyDescent="0.15">
      <c r="A537" s="1">
        <v>45174</v>
      </c>
      <c r="B537">
        <v>0.72600001096725464</v>
      </c>
      <c r="C537">
        <v>0.72600001096725464</v>
      </c>
      <c r="D537">
        <v>0.71899998188018799</v>
      </c>
      <c r="E537">
        <v>0.71899998188018799</v>
      </c>
      <c r="F537">
        <v>3168303</v>
      </c>
      <c r="G537">
        <v>31683.029296875</v>
      </c>
      <c r="H537">
        <f t="shared" si="47"/>
        <v>535</v>
      </c>
      <c r="I537">
        <f>SUM($F$3:F537)/H537</f>
        <v>4211775.9546144856</v>
      </c>
      <c r="N537">
        <f t="shared" si="73"/>
        <v>0.72600001096725464</v>
      </c>
      <c r="O537">
        <f t="shared" si="74"/>
        <v>0.7149999737739563</v>
      </c>
      <c r="P537">
        <f t="shared" si="46"/>
        <v>0.72133332490921021</v>
      </c>
      <c r="Q537">
        <f t="shared" si="68"/>
        <v>0.71078570967628851</v>
      </c>
      <c r="R537">
        <f t="shared" si="69"/>
        <v>1.0547615232921692E-2</v>
      </c>
      <c r="S537">
        <f t="shared" si="70"/>
        <v>8.2619019917079383E-3</v>
      </c>
      <c r="T537">
        <f t="shared" si="71"/>
        <v>1.2392852987561906E-4</v>
      </c>
      <c r="U537">
        <f t="shared" si="72"/>
        <v>85.110468457164885</v>
      </c>
    </row>
    <row r="538" spans="1:21" x14ac:dyDescent="0.15">
      <c r="A538" s="1">
        <v>45175</v>
      </c>
      <c r="B538">
        <v>0.7149999737739563</v>
      </c>
      <c r="C538">
        <v>0.71700000762939453</v>
      </c>
      <c r="D538">
        <v>0.71299999952316284</v>
      </c>
      <c r="E538">
        <v>0.71700000762939453</v>
      </c>
      <c r="F538">
        <v>2825200</v>
      </c>
      <c r="G538">
        <v>28252</v>
      </c>
      <c r="H538">
        <f t="shared" si="47"/>
        <v>536</v>
      </c>
      <c r="I538">
        <f>SUM($F$3:F538)/H538</f>
        <v>4209189.0591767728</v>
      </c>
      <c r="N538">
        <f t="shared" si="73"/>
        <v>0.72600001096725464</v>
      </c>
      <c r="O538">
        <f t="shared" si="74"/>
        <v>0.71299999952316284</v>
      </c>
      <c r="P538">
        <f t="shared" si="46"/>
        <v>0.71566667159398401</v>
      </c>
      <c r="Q538">
        <f t="shared" si="68"/>
        <v>0.71042856715974356</v>
      </c>
      <c r="R538">
        <f t="shared" si="69"/>
        <v>5.2381044342404426E-3</v>
      </c>
      <c r="S538">
        <f t="shared" si="70"/>
        <v>7.9047594751630503E-3</v>
      </c>
      <c r="T538">
        <f t="shared" si="71"/>
        <v>1.1857139212744575E-4</v>
      </c>
      <c r="U538">
        <f t="shared" si="72"/>
        <v>44.176797963292003</v>
      </c>
    </row>
    <row r="539" spans="1:21" x14ac:dyDescent="0.15">
      <c r="A539" s="1">
        <v>45176</v>
      </c>
      <c r="B539">
        <v>0.71200001239776611</v>
      </c>
      <c r="C539">
        <v>0.71200001239776611</v>
      </c>
      <c r="D539">
        <v>0.70099997520446777</v>
      </c>
      <c r="E539">
        <v>0.70099997520446777</v>
      </c>
      <c r="F539">
        <v>5462600</v>
      </c>
      <c r="G539">
        <v>54626</v>
      </c>
      <c r="H539">
        <f t="shared" si="47"/>
        <v>537</v>
      </c>
      <c r="I539">
        <f>SUM($F$3:F539)/H539</f>
        <v>4211523.157763035</v>
      </c>
      <c r="N539">
        <f t="shared" si="73"/>
        <v>0.72600001096725464</v>
      </c>
      <c r="O539">
        <f t="shared" si="74"/>
        <v>0.70099997520446777</v>
      </c>
      <c r="P539">
        <f t="shared" si="46"/>
        <v>0.70466665426890052</v>
      </c>
      <c r="Q539">
        <f t="shared" si="68"/>
        <v>0.70942856726192283</v>
      </c>
      <c r="R539">
        <f t="shared" si="69"/>
        <v>-4.7619129930223103E-3</v>
      </c>
      <c r="S539">
        <f t="shared" si="70"/>
        <v>7.585032862059915E-3</v>
      </c>
      <c r="T539">
        <f t="shared" si="71"/>
        <v>1.1377549293089872E-4</v>
      </c>
      <c r="U539">
        <f t="shared" si="72"/>
        <v>-41.853591404912187</v>
      </c>
    </row>
    <row r="540" spans="1:21" x14ac:dyDescent="0.15">
      <c r="A540" s="1">
        <v>45177</v>
      </c>
      <c r="B540">
        <v>0.70099997520446777</v>
      </c>
      <c r="C540">
        <v>0.70099997520446777</v>
      </c>
      <c r="D540">
        <v>0.6940000057220459</v>
      </c>
      <c r="E540">
        <v>0.69800001382827759</v>
      </c>
      <c r="F540">
        <v>4803900</v>
      </c>
      <c r="G540">
        <v>48039</v>
      </c>
      <c r="H540">
        <f t="shared" si="47"/>
        <v>538</v>
      </c>
      <c r="I540">
        <f>SUM($F$3:F540)/H540</f>
        <v>4212624.2299605021</v>
      </c>
      <c r="N540">
        <f t="shared" si="73"/>
        <v>0.72600001096725464</v>
      </c>
      <c r="O540">
        <f t="shared" si="74"/>
        <v>0.6940000057220459</v>
      </c>
      <c r="P540">
        <f t="shared" si="46"/>
        <v>0.69766666491826379</v>
      </c>
      <c r="Q540">
        <f t="shared" si="68"/>
        <v>0.70861904535974773</v>
      </c>
      <c r="R540">
        <f t="shared" si="69"/>
        <v>-1.0952380441483944E-2</v>
      </c>
      <c r="S540">
        <f t="shared" si="70"/>
        <v>8.2789087782100725E-3</v>
      </c>
      <c r="T540">
        <f t="shared" si="71"/>
        <v>1.2418363167315108E-4</v>
      </c>
      <c r="U540">
        <f t="shared" si="72"/>
        <v>-88.195040633941176</v>
      </c>
    </row>
    <row r="541" spans="1:21" x14ac:dyDescent="0.15">
      <c r="A541" s="1">
        <v>45180</v>
      </c>
      <c r="B541">
        <v>0.69999998807907104</v>
      </c>
      <c r="C541">
        <v>0.7070000171661377</v>
      </c>
      <c r="D541">
        <v>0.69599997997283936</v>
      </c>
      <c r="E541">
        <v>0.70300000905990601</v>
      </c>
      <c r="F541">
        <v>5004800</v>
      </c>
      <c r="G541">
        <v>50048</v>
      </c>
      <c r="H541">
        <f t="shared" si="47"/>
        <v>539</v>
      </c>
      <c r="I541">
        <f>SUM($F$3:F541)/H541</f>
        <v>4214093.9438195731</v>
      </c>
      <c r="N541">
        <f t="shared" si="73"/>
        <v>0.72600001096725464</v>
      </c>
      <c r="O541">
        <f t="shared" si="74"/>
        <v>0.6940000057220459</v>
      </c>
      <c r="P541">
        <f t="shared" si="46"/>
        <v>0.70200000206629432</v>
      </c>
      <c r="Q541">
        <f t="shared" si="68"/>
        <v>0.70840475956598914</v>
      </c>
      <c r="R541">
        <f t="shared" si="69"/>
        <v>-6.4047574996948242E-3</v>
      </c>
      <c r="S541">
        <f t="shared" si="70"/>
        <v>8.4625823157174242E-3</v>
      </c>
      <c r="T541">
        <f t="shared" si="71"/>
        <v>1.2693873473576135E-4</v>
      </c>
      <c r="U541">
        <f t="shared" si="72"/>
        <v>-50.45550133319918</v>
      </c>
    </row>
    <row r="542" spans="1:21" x14ac:dyDescent="0.15">
      <c r="A542" s="1">
        <v>45181</v>
      </c>
      <c r="B542">
        <v>0.70399999618530273</v>
      </c>
      <c r="C542">
        <v>0.70599997043609619</v>
      </c>
      <c r="D542">
        <v>0.70099997520446777</v>
      </c>
      <c r="E542">
        <v>0.70300000905990601</v>
      </c>
      <c r="F542">
        <v>2089600</v>
      </c>
      <c r="G542">
        <v>20896</v>
      </c>
      <c r="H542">
        <f t="shared" si="47"/>
        <v>540</v>
      </c>
      <c r="I542">
        <f>SUM($F$3:F542)/H542</f>
        <v>4210159.6957754632</v>
      </c>
      <c r="N542">
        <f t="shared" si="73"/>
        <v>0.72600001096725464</v>
      </c>
      <c r="O542">
        <f t="shared" si="74"/>
        <v>0.6940000057220459</v>
      </c>
      <c r="P542">
        <f t="shared" si="46"/>
        <v>0.70333331823348999</v>
      </c>
      <c r="Q542">
        <f t="shared" si="68"/>
        <v>0.7088809481688908</v>
      </c>
      <c r="R542">
        <f t="shared" si="69"/>
        <v>-5.5476299354008107E-3</v>
      </c>
      <c r="S542">
        <f t="shared" si="70"/>
        <v>8.0544206560874531E-3</v>
      </c>
      <c r="T542">
        <f t="shared" si="71"/>
        <v>1.2081630984131179E-4</v>
      </c>
      <c r="U542">
        <f t="shared" si="72"/>
        <v>-45.917889254252493</v>
      </c>
    </row>
    <row r="543" spans="1:21" x14ac:dyDescent="0.15">
      <c r="A543" s="1">
        <v>45182</v>
      </c>
      <c r="B543">
        <v>0.70099997520446777</v>
      </c>
      <c r="C543">
        <v>0.70099997520446777</v>
      </c>
      <c r="D543">
        <v>0.69099998474121094</v>
      </c>
      <c r="E543">
        <v>0.69499999284744263</v>
      </c>
      <c r="F543">
        <v>2751816</v>
      </c>
      <c r="G543">
        <v>27518.16015625</v>
      </c>
      <c r="H543">
        <f t="shared" si="47"/>
        <v>541</v>
      </c>
      <c r="I543">
        <f>SUM($F$3:F543)/H543</f>
        <v>4207464.0512361368</v>
      </c>
      <c r="N543">
        <f t="shared" si="73"/>
        <v>0.72600001096725464</v>
      </c>
      <c r="O543">
        <f t="shared" si="74"/>
        <v>0.69099998474121094</v>
      </c>
      <c r="P543">
        <f t="shared" si="46"/>
        <v>0.69566665093104041</v>
      </c>
      <c r="Q543">
        <f t="shared" si="68"/>
        <v>0.70845237516221538</v>
      </c>
      <c r="R543">
        <f t="shared" si="69"/>
        <v>-1.2785724231174966E-2</v>
      </c>
      <c r="S543">
        <f t="shared" si="70"/>
        <v>8.421768947523469E-3</v>
      </c>
      <c r="T543">
        <f t="shared" si="71"/>
        <v>1.2632653421285202E-4</v>
      </c>
      <c r="U543">
        <f t="shared" si="72"/>
        <v>-101.21170750740181</v>
      </c>
    </row>
    <row r="544" spans="1:21" x14ac:dyDescent="0.15">
      <c r="A544" s="1">
        <v>45183</v>
      </c>
      <c r="B544">
        <v>0.69499999284744263</v>
      </c>
      <c r="C544">
        <v>0.69499999284744263</v>
      </c>
      <c r="D544">
        <v>0.68699997663497925</v>
      </c>
      <c r="E544">
        <v>0.68900001049041748</v>
      </c>
      <c r="F544">
        <v>4087902</v>
      </c>
      <c r="G544">
        <v>40879.01953125</v>
      </c>
      <c r="H544">
        <f t="shared" si="47"/>
        <v>542</v>
      </c>
      <c r="I544">
        <f>SUM($F$3:F544)/H544</f>
        <v>4207243.4570456641</v>
      </c>
      <c r="N544">
        <f t="shared" si="73"/>
        <v>0.72600001096725464</v>
      </c>
      <c r="O544">
        <f t="shared" si="74"/>
        <v>0.68699997663497925</v>
      </c>
      <c r="P544">
        <f t="shared" si="46"/>
        <v>0.69033332665761316</v>
      </c>
      <c r="Q544">
        <f t="shared" si="68"/>
        <v>0.70845237516221538</v>
      </c>
      <c r="R544">
        <f t="shared" si="69"/>
        <v>-1.811904850460222E-2</v>
      </c>
      <c r="S544">
        <f t="shared" si="70"/>
        <v>8.421768947523469E-3</v>
      </c>
      <c r="T544">
        <f t="shared" si="71"/>
        <v>1.2632653421285202E-4</v>
      </c>
      <c r="U544">
        <f t="shared" si="72"/>
        <v>-143.43026678839141</v>
      </c>
    </row>
    <row r="545" spans="1:21" x14ac:dyDescent="0.15">
      <c r="A545" s="1">
        <v>45184</v>
      </c>
      <c r="B545">
        <v>0.69099998474121094</v>
      </c>
      <c r="C545">
        <v>0.69099998474121094</v>
      </c>
      <c r="D545">
        <v>0.68199998140335083</v>
      </c>
      <c r="E545">
        <v>0.68300002813339233</v>
      </c>
      <c r="F545">
        <v>2740800</v>
      </c>
      <c r="G545">
        <v>27408</v>
      </c>
      <c r="H545">
        <f t="shared" si="47"/>
        <v>543</v>
      </c>
      <c r="I545">
        <f>SUM($F$3:F545)/H545</f>
        <v>4204542.8245280851</v>
      </c>
      <c r="N545">
        <f t="shared" si="73"/>
        <v>0.72600001096725464</v>
      </c>
      <c r="O545">
        <f t="shared" si="74"/>
        <v>0.68199998140335083</v>
      </c>
      <c r="P545">
        <f t="shared" si="46"/>
        <v>0.68533333142598474</v>
      </c>
      <c r="Q545">
        <f t="shared" si="68"/>
        <v>0.70688094695409143</v>
      </c>
      <c r="R545">
        <f t="shared" si="69"/>
        <v>-2.1547615528106689E-2</v>
      </c>
      <c r="S545">
        <f t="shared" si="70"/>
        <v>9.8809543110075504E-3</v>
      </c>
      <c r="T545">
        <f t="shared" si="71"/>
        <v>1.4821431466511325E-4</v>
      </c>
      <c r="U545">
        <f t="shared" si="72"/>
        <v>-145.38147396081828</v>
      </c>
    </row>
    <row r="546" spans="1:21" x14ac:dyDescent="0.15">
      <c r="A546" s="1">
        <v>45187</v>
      </c>
      <c r="B546">
        <v>0.68300002813339233</v>
      </c>
      <c r="C546">
        <v>0.69300001859664917</v>
      </c>
      <c r="D546">
        <v>0.68300002813339233</v>
      </c>
      <c r="E546">
        <v>0.68800002336502075</v>
      </c>
      <c r="F546">
        <v>3551100</v>
      </c>
      <c r="G546">
        <v>35511</v>
      </c>
      <c r="H546">
        <f t="shared" si="47"/>
        <v>544</v>
      </c>
      <c r="I546">
        <f>SUM($F$3:F546)/H546</f>
        <v>4203341.6428653495</v>
      </c>
      <c r="N546">
        <f t="shared" si="73"/>
        <v>0.72600001096725464</v>
      </c>
      <c r="O546">
        <f t="shared" si="74"/>
        <v>0.68199998140335083</v>
      </c>
      <c r="P546">
        <f t="shared" si="46"/>
        <v>0.68800002336502075</v>
      </c>
      <c r="Q546">
        <f t="shared" si="68"/>
        <v>0.70547618610518337</v>
      </c>
      <c r="R546">
        <f t="shared" si="69"/>
        <v>-1.7476162740162615E-2</v>
      </c>
      <c r="S546">
        <f t="shared" si="70"/>
        <v>1.0972788139265444E-2</v>
      </c>
      <c r="T546">
        <f t="shared" si="71"/>
        <v>1.6459182208898164E-4</v>
      </c>
      <c r="U546">
        <f t="shared" si="72"/>
        <v>-106.17880352958636</v>
      </c>
    </row>
    <row r="547" spans="1:21" x14ac:dyDescent="0.15">
      <c r="A547" s="1">
        <v>45188</v>
      </c>
      <c r="B547">
        <v>0.68699997663497925</v>
      </c>
      <c r="C547">
        <v>0.68699997663497925</v>
      </c>
      <c r="D547">
        <v>0.6809999942779541</v>
      </c>
      <c r="E547">
        <v>0.68400001525878906</v>
      </c>
      <c r="F547">
        <v>2608300</v>
      </c>
      <c r="G547">
        <v>26083</v>
      </c>
      <c r="H547">
        <f t="shared" si="47"/>
        <v>545</v>
      </c>
      <c r="I547">
        <f>SUM($F$3:F547)/H547</f>
        <v>4200414.9609518349</v>
      </c>
      <c r="N547">
        <f t="shared" si="73"/>
        <v>0.72600001096725464</v>
      </c>
      <c r="O547">
        <f t="shared" si="74"/>
        <v>0.6809999942779541</v>
      </c>
      <c r="P547">
        <f t="shared" si="46"/>
        <v>0.6839999953905741</v>
      </c>
      <c r="Q547">
        <f t="shared" si="68"/>
        <v>0.70302380550475352</v>
      </c>
      <c r="R547">
        <f t="shared" si="69"/>
        <v>-1.9023810114179418E-2</v>
      </c>
      <c r="S547">
        <f t="shared" si="70"/>
        <v>1.1166663396926155E-2</v>
      </c>
      <c r="T547">
        <f t="shared" si="71"/>
        <v>1.6749995095389234E-4</v>
      </c>
      <c r="U547">
        <f t="shared" si="72"/>
        <v>-113.57501901248972</v>
      </c>
    </row>
    <row r="548" spans="1:21" x14ac:dyDescent="0.15">
      <c r="A548" s="1">
        <v>45189</v>
      </c>
      <c r="B548">
        <v>0.68400001525878906</v>
      </c>
      <c r="C548">
        <v>0.68400001525878906</v>
      </c>
      <c r="D548">
        <v>0.68000000715255737</v>
      </c>
      <c r="E548">
        <v>0.6809999942779541</v>
      </c>
      <c r="F548">
        <v>2154100</v>
      </c>
      <c r="G548">
        <v>21541</v>
      </c>
      <c r="H548">
        <f t="shared" si="47"/>
        <v>546</v>
      </c>
      <c r="I548">
        <f>SUM($F$3:F548)/H548</f>
        <v>4196667.1313530216</v>
      </c>
      <c r="N548">
        <f t="shared" si="73"/>
        <v>0.72600001096725464</v>
      </c>
      <c r="O548">
        <f t="shared" si="74"/>
        <v>0.68000000715255737</v>
      </c>
      <c r="P548">
        <f t="shared" si="46"/>
        <v>0.68166667222976685</v>
      </c>
      <c r="Q548">
        <f t="shared" si="68"/>
        <v>0.70064285397529591</v>
      </c>
      <c r="R548">
        <f t="shared" si="69"/>
        <v>-1.8976181745529064E-2</v>
      </c>
      <c r="S548">
        <f t="shared" si="70"/>
        <v>1.1690473272686908E-2</v>
      </c>
      <c r="T548">
        <f t="shared" si="71"/>
        <v>1.753570990903036E-4</v>
      </c>
      <c r="U548">
        <f t="shared" si="72"/>
        <v>-108.21450539482809</v>
      </c>
    </row>
    <row r="549" spans="1:21" x14ac:dyDescent="0.15">
      <c r="A549" s="1">
        <v>45190</v>
      </c>
      <c r="B549">
        <v>0.6809999942779541</v>
      </c>
      <c r="C549">
        <v>0.6809999942779541</v>
      </c>
      <c r="D549">
        <v>0.67500001192092896</v>
      </c>
      <c r="E549">
        <v>0.67599999904632568</v>
      </c>
      <c r="F549">
        <v>2342901</v>
      </c>
      <c r="G549">
        <v>23429.009765625</v>
      </c>
      <c r="H549">
        <f t="shared" si="47"/>
        <v>547</v>
      </c>
      <c r="I549">
        <f>SUM($F$3:F549)/H549</f>
        <v>4193278.162191499</v>
      </c>
      <c r="N549">
        <f t="shared" si="73"/>
        <v>0.72600001096725464</v>
      </c>
      <c r="O549">
        <f t="shared" si="74"/>
        <v>0.67500001192092896</v>
      </c>
      <c r="P549">
        <f t="shared" si="46"/>
        <v>0.67733333508173621</v>
      </c>
      <c r="Q549">
        <f t="shared" si="68"/>
        <v>0.6977619017873492</v>
      </c>
      <c r="R549">
        <f t="shared" si="69"/>
        <v>-2.0428566705612994E-2</v>
      </c>
      <c r="S549">
        <f t="shared" si="70"/>
        <v>1.172788775697047E-2</v>
      </c>
      <c r="T549">
        <f t="shared" si="71"/>
        <v>1.7591831635455703E-4</v>
      </c>
      <c r="U549">
        <f t="shared" si="72"/>
        <v>-116.12529683628823</v>
      </c>
    </row>
    <row r="550" spans="1:21" x14ac:dyDescent="0.15">
      <c r="A550" s="1">
        <v>45191</v>
      </c>
      <c r="B550">
        <v>0.67500001192092896</v>
      </c>
      <c r="C550">
        <v>0.68999999761581421</v>
      </c>
      <c r="D550">
        <v>0.67500001192092896</v>
      </c>
      <c r="E550">
        <v>0.68999999761581421</v>
      </c>
      <c r="F550">
        <v>3491900</v>
      </c>
      <c r="G550">
        <v>34919</v>
      </c>
      <c r="H550">
        <f t="shared" si="47"/>
        <v>548</v>
      </c>
      <c r="I550">
        <f>SUM($F$3:F550)/H550</f>
        <v>4191998.2750342153</v>
      </c>
      <c r="N550">
        <f t="shared" si="73"/>
        <v>0.72600001096725464</v>
      </c>
      <c r="O550">
        <f t="shared" si="74"/>
        <v>0.67500001192092896</v>
      </c>
      <c r="P550">
        <f t="shared" si="46"/>
        <v>0.68500000238418579</v>
      </c>
      <c r="Q550">
        <f t="shared" si="68"/>
        <v>0.6951428552468617</v>
      </c>
      <c r="R550">
        <f t="shared" si="69"/>
        <v>-1.0142852862675911E-2</v>
      </c>
      <c r="S550">
        <f t="shared" si="70"/>
        <v>1.0619042884735832E-2</v>
      </c>
      <c r="T550">
        <f t="shared" si="71"/>
        <v>1.5928564327103746E-4</v>
      </c>
      <c r="U550">
        <f t="shared" si="72"/>
        <v>-63.677131563056328</v>
      </c>
    </row>
    <row r="551" spans="1:21" x14ac:dyDescent="0.15">
      <c r="A551" s="1">
        <v>45194</v>
      </c>
      <c r="B551">
        <v>0.68699997663497925</v>
      </c>
      <c r="C551">
        <v>0.68800002336502075</v>
      </c>
      <c r="D551">
        <v>0.68500000238418579</v>
      </c>
      <c r="E551">
        <v>0.68599998950958252</v>
      </c>
      <c r="F551">
        <v>2189500</v>
      </c>
      <c r="G551">
        <v>21895</v>
      </c>
      <c r="H551">
        <f t="shared" si="47"/>
        <v>549</v>
      </c>
      <c r="I551">
        <f>SUM($F$3:F551)/H551</f>
        <v>4188350.7371926229</v>
      </c>
      <c r="N551">
        <f t="shared" si="73"/>
        <v>0.72600001096725464</v>
      </c>
      <c r="O551">
        <f t="shared" si="74"/>
        <v>0.67500001192092896</v>
      </c>
      <c r="P551">
        <f t="shared" si="46"/>
        <v>0.68633333841959632</v>
      </c>
      <c r="Q551">
        <f t="shared" si="68"/>
        <v>0.69264285621188926</v>
      </c>
      <c r="R551">
        <f t="shared" si="69"/>
        <v>-6.3095177922929402E-3</v>
      </c>
      <c r="S551">
        <f t="shared" si="70"/>
        <v>9.0204035343766885E-3</v>
      </c>
      <c r="T551">
        <f t="shared" si="71"/>
        <v>1.3530605301565032E-4</v>
      </c>
      <c r="U551">
        <f t="shared" si="72"/>
        <v>-46.63145256009458</v>
      </c>
    </row>
    <row r="552" spans="1:21" x14ac:dyDescent="0.15">
      <c r="A552" s="1">
        <v>45195</v>
      </c>
      <c r="B552">
        <v>0.68800002336502075</v>
      </c>
      <c r="C552">
        <v>0.68800002336502075</v>
      </c>
      <c r="D552">
        <v>0.68199998140335083</v>
      </c>
      <c r="E552">
        <v>0.68300002813339233</v>
      </c>
      <c r="F552">
        <v>2279100</v>
      </c>
      <c r="G552">
        <v>22791</v>
      </c>
      <c r="H552">
        <f t="shared" si="47"/>
        <v>550</v>
      </c>
      <c r="I552">
        <f>SUM($F$3:F552)/H552</f>
        <v>4184879.372215909</v>
      </c>
      <c r="N552">
        <f t="shared" si="73"/>
        <v>0.72600001096725464</v>
      </c>
      <c r="O552">
        <f t="shared" si="74"/>
        <v>0.67500001192092896</v>
      </c>
      <c r="P552">
        <f t="shared" si="46"/>
        <v>0.68433334430058801</v>
      </c>
      <c r="Q552">
        <f t="shared" si="68"/>
        <v>0.69040476140521811</v>
      </c>
      <c r="R552">
        <f t="shared" si="69"/>
        <v>-6.0714171046301058E-3</v>
      </c>
      <c r="S552">
        <f t="shared" si="70"/>
        <v>7.3299261988425402E-3</v>
      </c>
      <c r="T552">
        <f t="shared" si="71"/>
        <v>1.099488929826381E-4</v>
      </c>
      <c r="U552">
        <f t="shared" si="72"/>
        <v>-55.220356839689472</v>
      </c>
    </row>
    <row r="553" spans="1:21" x14ac:dyDescent="0.15">
      <c r="A553" s="1">
        <v>45196</v>
      </c>
      <c r="B553">
        <v>0.68199998140335083</v>
      </c>
      <c r="C553">
        <v>0.69099998474121094</v>
      </c>
      <c r="D553">
        <v>0.68199998140335083</v>
      </c>
      <c r="E553">
        <v>0.68599998950958252</v>
      </c>
      <c r="F553">
        <v>1982514</v>
      </c>
      <c r="G553">
        <v>19825.140625</v>
      </c>
      <c r="H553">
        <f t="shared" si="47"/>
        <v>551</v>
      </c>
      <c r="I553">
        <f>SUM($F$3:F553)/H553</f>
        <v>4180882.3388725044</v>
      </c>
      <c r="N553">
        <f t="shared" si="73"/>
        <v>0.72600001096725464</v>
      </c>
      <c r="O553">
        <f t="shared" si="74"/>
        <v>0.67500001192092896</v>
      </c>
      <c r="P553">
        <f t="shared" si="46"/>
        <v>0.68633331855138147</v>
      </c>
      <c r="Q553">
        <f t="shared" si="68"/>
        <v>0.68909523742539558</v>
      </c>
      <c r="R553">
        <f t="shared" si="69"/>
        <v>-2.7619188740141132E-3</v>
      </c>
      <c r="S553">
        <f t="shared" si="70"/>
        <v>6.2176822399606967E-3</v>
      </c>
      <c r="T553">
        <f t="shared" si="71"/>
        <v>9.3265233599410441E-5</v>
      </c>
      <c r="U553">
        <f t="shared" si="72"/>
        <v>-29.613595199654036</v>
      </c>
    </row>
    <row r="554" spans="1:21" x14ac:dyDescent="0.15">
      <c r="A554" s="1">
        <v>45197</v>
      </c>
      <c r="B554">
        <v>0.68699997663497925</v>
      </c>
      <c r="C554">
        <v>0.68699997663497925</v>
      </c>
      <c r="D554">
        <v>0.68300002813339233</v>
      </c>
      <c r="E554">
        <v>0.68500000238418579</v>
      </c>
      <c r="F554">
        <v>1644900</v>
      </c>
      <c r="G554">
        <v>16449</v>
      </c>
      <c r="H554">
        <f t="shared" si="47"/>
        <v>552</v>
      </c>
      <c r="I554">
        <f>SUM($F$3:F554)/H554</f>
        <v>4176288.16796875</v>
      </c>
      <c r="N554">
        <f>VLOOKUP(L30,A:C,3)</f>
        <v>0.68800002336502075</v>
      </c>
      <c r="O554">
        <f>VLOOKUP(L30,A:D,4)</f>
        <v>0.67799997329711914</v>
      </c>
      <c r="P554">
        <f t="shared" si="46"/>
        <v>0.68500000238418579</v>
      </c>
      <c r="Q554">
        <f t="shared" si="68"/>
        <v>0.68819047581581849</v>
      </c>
      <c r="R554">
        <f t="shared" si="69"/>
        <v>-3.190473431632701E-3</v>
      </c>
      <c r="S554">
        <f t="shared" si="70"/>
        <v>5.5101992321663429E-3</v>
      </c>
      <c r="T554">
        <f t="shared" si="71"/>
        <v>8.2652988482495137E-5</v>
      </c>
      <c r="U554">
        <f t="shared" si="72"/>
        <v>-38.600823638801678</v>
      </c>
    </row>
    <row r="555" spans="1:21" x14ac:dyDescent="0.15">
      <c r="A555" s="1">
        <v>45208</v>
      </c>
      <c r="B555">
        <v>0.68000000715255737</v>
      </c>
      <c r="C555">
        <v>0.68800002336502075</v>
      </c>
      <c r="D555">
        <v>0.67799997329711914</v>
      </c>
      <c r="E555">
        <v>0.68599998950958252</v>
      </c>
      <c r="F555">
        <v>3470304</v>
      </c>
      <c r="G555">
        <v>34703.0390625</v>
      </c>
      <c r="H555">
        <f t="shared" si="47"/>
        <v>553</v>
      </c>
      <c r="I555">
        <f>SUM($F$3:F555)/H555</f>
        <v>4175011.523903707</v>
      </c>
      <c r="N555">
        <f t="shared" ref="N555:N570" si="75">IF(A555&lt;&gt;$K$30,MAX(N554,VLOOKUP(A555,A:C,3)),)</f>
        <v>0.68800002336502075</v>
      </c>
      <c r="O555">
        <f t="shared" ref="O555:O570" si="76">IF(A555&lt;&gt;$K$30,MIN(O554,VLOOKUP(A555,A:D,4)),)</f>
        <v>0.67799997329711914</v>
      </c>
      <c r="P555">
        <f t="shared" si="46"/>
        <v>0.6839999953905741</v>
      </c>
      <c r="Q555">
        <f t="shared" si="68"/>
        <v>0.68690476105326692</v>
      </c>
      <c r="R555">
        <f t="shared" si="69"/>
        <v>-2.9047656626928209E-3</v>
      </c>
      <c r="S555">
        <f t="shared" si="70"/>
        <v>4.2448964248708908E-3</v>
      </c>
      <c r="T555">
        <f t="shared" si="71"/>
        <v>6.3673446373063361E-5</v>
      </c>
      <c r="U555">
        <f t="shared" si="72"/>
        <v>-45.619733627637643</v>
      </c>
    </row>
    <row r="556" spans="1:21" x14ac:dyDescent="0.15">
      <c r="A556" s="1">
        <v>45209</v>
      </c>
      <c r="B556">
        <v>0.69499999284744263</v>
      </c>
      <c r="C556">
        <v>0.69499999284744263</v>
      </c>
      <c r="D556">
        <v>0.6809999942779541</v>
      </c>
      <c r="E556">
        <v>0.6809999942779541</v>
      </c>
      <c r="F556">
        <v>3837805</v>
      </c>
      <c r="G556">
        <v>38378.05078125</v>
      </c>
      <c r="H556">
        <f t="shared" si="47"/>
        <v>554</v>
      </c>
      <c r="I556">
        <f>SUM($F$3:F556)/H556</f>
        <v>4174402.8478677799</v>
      </c>
      <c r="N556">
        <f t="shared" si="75"/>
        <v>0.69499999284744263</v>
      </c>
      <c r="O556">
        <f t="shared" si="76"/>
        <v>0.67799997329711914</v>
      </c>
      <c r="P556">
        <f t="shared" si="46"/>
        <v>0.68566666046778357</v>
      </c>
      <c r="Q556">
        <f t="shared" si="68"/>
        <v>0.68564285692714499</v>
      </c>
      <c r="R556">
        <f t="shared" si="69"/>
        <v>2.3803540638578369E-5</v>
      </c>
      <c r="S556">
        <f t="shared" si="70"/>
        <v>2.6394538327950056E-3</v>
      </c>
      <c r="T556">
        <f t="shared" si="71"/>
        <v>3.9591807491925086E-5</v>
      </c>
      <c r="U556">
        <f t="shared" si="72"/>
        <v>0.60122389318631642</v>
      </c>
    </row>
    <row r="557" spans="1:21" x14ac:dyDescent="0.15">
      <c r="A557" s="1">
        <v>45210</v>
      </c>
      <c r="B557">
        <v>0.68500000238418579</v>
      </c>
      <c r="C557">
        <v>0.68999999761581421</v>
      </c>
      <c r="D557">
        <v>0.68500000238418579</v>
      </c>
      <c r="E557">
        <v>0.68599998950958252</v>
      </c>
      <c r="F557">
        <v>3807500</v>
      </c>
      <c r="G557">
        <v>38075</v>
      </c>
      <c r="H557">
        <f t="shared" si="47"/>
        <v>555</v>
      </c>
      <c r="I557">
        <f>SUM($F$3:F557)/H557</f>
        <v>4173741.7616554056</v>
      </c>
      <c r="N557">
        <f t="shared" si="75"/>
        <v>0.69499999284744263</v>
      </c>
      <c r="O557">
        <f t="shared" si="76"/>
        <v>0.67799997329711914</v>
      </c>
      <c r="P557">
        <f t="shared" si="46"/>
        <v>0.68699999650319421</v>
      </c>
      <c r="Q557">
        <f t="shared" si="68"/>
        <v>0.68502381018229896</v>
      </c>
      <c r="R557">
        <f t="shared" si="69"/>
        <v>1.9761863208952457E-3</v>
      </c>
      <c r="S557">
        <f t="shared" si="70"/>
        <v>1.9761891592116687E-3</v>
      </c>
      <c r="T557">
        <f t="shared" si="71"/>
        <v>2.9642837388175032E-5</v>
      </c>
      <c r="U557">
        <f t="shared" si="72"/>
        <v>66.666570916169306</v>
      </c>
    </row>
    <row r="558" spans="1:21" x14ac:dyDescent="0.15">
      <c r="A558" s="1">
        <v>45211</v>
      </c>
      <c r="B558">
        <v>0.68999999761581421</v>
      </c>
      <c r="C558">
        <v>0.69099998474121094</v>
      </c>
      <c r="D558">
        <v>0.68500000238418579</v>
      </c>
      <c r="E558">
        <v>0.68999999761581421</v>
      </c>
      <c r="F558">
        <v>2504100</v>
      </c>
      <c r="G558">
        <v>25041</v>
      </c>
      <c r="H558">
        <f t="shared" si="47"/>
        <v>556</v>
      </c>
      <c r="I558">
        <f>SUM($F$3:F558)/H558</f>
        <v>4170738.8088466725</v>
      </c>
      <c r="N558">
        <f t="shared" si="75"/>
        <v>0.69499999284744263</v>
      </c>
      <c r="O558">
        <f t="shared" si="76"/>
        <v>0.67799997329711914</v>
      </c>
      <c r="P558">
        <f t="shared" si="46"/>
        <v>0.68866666158040368</v>
      </c>
      <c r="Q558">
        <f t="shared" si="68"/>
        <v>0.68490476267678402</v>
      </c>
      <c r="R558">
        <f t="shared" si="69"/>
        <v>3.7618989036196648E-3</v>
      </c>
      <c r="S558">
        <f t="shared" si="70"/>
        <v>1.8843529986686417E-3</v>
      </c>
      <c r="T558">
        <f t="shared" si="71"/>
        <v>2.8265294980029624E-5</v>
      </c>
      <c r="U558">
        <f t="shared" si="72"/>
        <v>133.09250465199716</v>
      </c>
    </row>
    <row r="559" spans="1:21" x14ac:dyDescent="0.15">
      <c r="A559" s="1">
        <v>45212</v>
      </c>
      <c r="B559">
        <v>0.68999999761581421</v>
      </c>
      <c r="C559">
        <v>0.68999999761581421</v>
      </c>
      <c r="D559">
        <v>0.67900002002716064</v>
      </c>
      <c r="E559">
        <v>0.68199998140335083</v>
      </c>
      <c r="F559">
        <v>4214900</v>
      </c>
      <c r="G559">
        <v>42149</v>
      </c>
      <c r="H559">
        <f t="shared" si="47"/>
        <v>557</v>
      </c>
      <c r="I559">
        <f>SUM($F$3:F559)/H559</f>
        <v>4170818.092852334</v>
      </c>
      <c r="N559">
        <f t="shared" si="75"/>
        <v>0.69499999284744263</v>
      </c>
      <c r="O559">
        <f t="shared" si="76"/>
        <v>0.67799997329711914</v>
      </c>
      <c r="P559">
        <f t="shared" si="46"/>
        <v>0.68366666634877526</v>
      </c>
      <c r="Q559">
        <f t="shared" si="68"/>
        <v>0.68478571517126918</v>
      </c>
      <c r="R559">
        <f t="shared" si="69"/>
        <v>-1.1190488224939177E-3</v>
      </c>
      <c r="S559">
        <f t="shared" si="70"/>
        <v>1.959183183657049E-3</v>
      </c>
      <c r="T559">
        <f t="shared" si="71"/>
        <v>2.9387747754855734E-5</v>
      </c>
      <c r="U559">
        <f t="shared" si="72"/>
        <v>-38.078754174314611</v>
      </c>
    </row>
    <row r="560" spans="1:21" x14ac:dyDescent="0.15">
      <c r="A560" s="1">
        <v>45215</v>
      </c>
      <c r="B560">
        <v>0.68000000715255737</v>
      </c>
      <c r="C560">
        <v>0.68000000715255737</v>
      </c>
      <c r="D560">
        <v>0.67000001668930054</v>
      </c>
      <c r="E560">
        <v>0.67199999094009399</v>
      </c>
      <c r="F560">
        <v>3185100</v>
      </c>
      <c r="G560">
        <v>31851</v>
      </c>
      <c r="H560">
        <f t="shared" si="47"/>
        <v>558</v>
      </c>
      <c r="I560">
        <f>SUM($F$3:F560)/H560</f>
        <v>4169051.5729726702</v>
      </c>
      <c r="N560">
        <f t="shared" si="75"/>
        <v>0.69499999284744263</v>
      </c>
      <c r="O560">
        <f t="shared" si="76"/>
        <v>0.67000001668930054</v>
      </c>
      <c r="P560">
        <f t="shared" si="46"/>
        <v>0.67400000492731726</v>
      </c>
      <c r="Q560">
        <f t="shared" si="68"/>
        <v>0.6837857138542901</v>
      </c>
      <c r="R560">
        <f t="shared" si="69"/>
        <v>-9.7857089269728359E-3</v>
      </c>
      <c r="S560">
        <f t="shared" si="70"/>
        <v>2.6394538327950611E-3</v>
      </c>
      <c r="T560">
        <f t="shared" si="71"/>
        <v>3.9591807491925919E-5</v>
      </c>
      <c r="U560">
        <f t="shared" si="72"/>
        <v>-247.16499566150057</v>
      </c>
    </row>
    <row r="561" spans="1:21" x14ac:dyDescent="0.15">
      <c r="A561" s="1">
        <v>45216</v>
      </c>
      <c r="B561">
        <v>0.67199999094009399</v>
      </c>
      <c r="C561">
        <v>0.67400002479553223</v>
      </c>
      <c r="D561">
        <v>0.67000001668930054</v>
      </c>
      <c r="E561">
        <v>0.67199999094009399</v>
      </c>
      <c r="F561">
        <v>3367605.75</v>
      </c>
      <c r="G561">
        <v>33676.05859375</v>
      </c>
      <c r="H561">
        <f t="shared" si="47"/>
        <v>559</v>
      </c>
      <c r="I561">
        <f>SUM($F$3:F561)/H561</f>
        <v>4167617.8595147585</v>
      </c>
      <c r="N561">
        <f t="shared" si="75"/>
        <v>0.69499999284744263</v>
      </c>
      <c r="O561">
        <f t="shared" si="76"/>
        <v>0.67000001668930054</v>
      </c>
      <c r="P561">
        <f t="shared" si="46"/>
        <v>0.67200001080830896</v>
      </c>
      <c r="Q561">
        <f t="shared" si="68"/>
        <v>0.68292857209841418</v>
      </c>
      <c r="R561">
        <f t="shared" si="69"/>
        <v>-1.0928561290105221E-2</v>
      </c>
      <c r="S561">
        <f t="shared" si="70"/>
        <v>3.8163236209324191E-3</v>
      </c>
      <c r="T561">
        <f t="shared" si="71"/>
        <v>5.7244854313986283E-5</v>
      </c>
      <c r="U561">
        <f t="shared" si="72"/>
        <v>-190.90905935688812</v>
      </c>
    </row>
    <row r="562" spans="1:21" x14ac:dyDescent="0.15">
      <c r="A562" s="1">
        <v>45217</v>
      </c>
      <c r="B562">
        <v>0.67199999094009399</v>
      </c>
      <c r="C562">
        <v>0.67199999094009399</v>
      </c>
      <c r="D562">
        <v>0.66399997472763062</v>
      </c>
      <c r="E562">
        <v>0.66500002145767212</v>
      </c>
      <c r="F562">
        <v>4342700</v>
      </c>
      <c r="G562">
        <v>43427</v>
      </c>
      <c r="H562">
        <f t="shared" si="47"/>
        <v>560</v>
      </c>
      <c r="I562">
        <f>SUM($F$3:F562)/H562</f>
        <v>4167930.5061941966</v>
      </c>
      <c r="N562">
        <f t="shared" si="75"/>
        <v>0.69499999284744263</v>
      </c>
      <c r="O562">
        <f t="shared" si="76"/>
        <v>0.66399997472763062</v>
      </c>
      <c r="P562">
        <f t="shared" si="46"/>
        <v>0.66699999570846558</v>
      </c>
      <c r="Q562">
        <f t="shared" si="68"/>
        <v>0.68188095234689261</v>
      </c>
      <c r="R562">
        <f t="shared" si="69"/>
        <v>-1.4880956638427034E-2</v>
      </c>
      <c r="S562">
        <f t="shared" si="70"/>
        <v>5.3129232659631809E-3</v>
      </c>
      <c r="T562">
        <f t="shared" si="71"/>
        <v>7.9693848989447711E-5</v>
      </c>
      <c r="U562">
        <f t="shared" si="72"/>
        <v>-186.72653946476379</v>
      </c>
    </row>
    <row r="563" spans="1:21" x14ac:dyDescent="0.15">
      <c r="A563" s="1">
        <v>45218</v>
      </c>
      <c r="B563">
        <v>0.6600000262260437</v>
      </c>
      <c r="C563">
        <v>0.66299998760223389</v>
      </c>
      <c r="D563">
        <v>0.65399998426437378</v>
      </c>
      <c r="E563">
        <v>0.65399998426437378</v>
      </c>
      <c r="F563">
        <v>2865108</v>
      </c>
      <c r="G563">
        <v>28651.080078125</v>
      </c>
      <c r="H563">
        <f t="shared" si="47"/>
        <v>561</v>
      </c>
      <c r="I563">
        <f>SUM($F$3:F563)/H563</f>
        <v>4165608.1844362747</v>
      </c>
      <c r="N563">
        <f t="shared" si="75"/>
        <v>0.69499999284744263</v>
      </c>
      <c r="O563">
        <f t="shared" si="76"/>
        <v>0.65399998426437378</v>
      </c>
      <c r="P563">
        <f t="shared" si="46"/>
        <v>0.65699998537699378</v>
      </c>
      <c r="Q563">
        <f t="shared" si="68"/>
        <v>0.68042857022512515</v>
      </c>
      <c r="R563">
        <f t="shared" si="69"/>
        <v>-2.3428584848131373E-2</v>
      </c>
      <c r="S563">
        <f t="shared" si="70"/>
        <v>7.3877548684879802E-3</v>
      </c>
      <c r="T563">
        <f t="shared" si="71"/>
        <v>1.108163230273197E-4</v>
      </c>
      <c r="U563">
        <f t="shared" si="72"/>
        <v>-211.41817566312403</v>
      </c>
    </row>
    <row r="564" spans="1:21" x14ac:dyDescent="0.15">
      <c r="A564" s="1">
        <v>45219</v>
      </c>
      <c r="B564">
        <v>0.65200001001358032</v>
      </c>
      <c r="C564">
        <v>0.65399998426437378</v>
      </c>
      <c r="D564">
        <v>0.64499998092651367</v>
      </c>
      <c r="E564">
        <v>0.64999997615814209</v>
      </c>
      <c r="F564">
        <v>3652507.75</v>
      </c>
      <c r="G564">
        <v>36525.078125</v>
      </c>
      <c r="H564">
        <f t="shared" si="47"/>
        <v>562</v>
      </c>
      <c r="I564">
        <f>SUM($F$3:F564)/H564</f>
        <v>4164695.1943394127</v>
      </c>
      <c r="N564">
        <f t="shared" si="75"/>
        <v>0.69499999284744263</v>
      </c>
      <c r="O564">
        <f t="shared" si="76"/>
        <v>0.64499998092651367</v>
      </c>
      <c r="P564">
        <f t="shared" si="46"/>
        <v>0.64966664711634314</v>
      </c>
      <c r="Q564">
        <f t="shared" si="68"/>
        <v>0.67790475913456494</v>
      </c>
      <c r="R564">
        <f t="shared" si="69"/>
        <v>-2.8238112018221795E-2</v>
      </c>
      <c r="S564">
        <f t="shared" si="70"/>
        <v>9.97959310505671E-3</v>
      </c>
      <c r="T564">
        <f t="shared" si="71"/>
        <v>1.4969389657585065E-4</v>
      </c>
      <c r="U564">
        <f t="shared" si="72"/>
        <v>-188.63903381600733</v>
      </c>
    </row>
    <row r="565" spans="1:21" x14ac:dyDescent="0.15">
      <c r="A565" s="1">
        <v>45222</v>
      </c>
      <c r="B565">
        <v>0.64499998092651367</v>
      </c>
      <c r="C565">
        <v>0.64600002765655518</v>
      </c>
      <c r="D565">
        <v>0.63700002431869507</v>
      </c>
      <c r="E565">
        <v>0.63899999856948853</v>
      </c>
      <c r="F565">
        <v>2503606</v>
      </c>
      <c r="G565">
        <v>25036.060546875</v>
      </c>
      <c r="H565">
        <f t="shared" si="47"/>
        <v>563</v>
      </c>
      <c r="I565">
        <f>SUM($F$3:F565)/H565</f>
        <v>4161744.769482682</v>
      </c>
      <c r="N565">
        <f t="shared" si="75"/>
        <v>0.69499999284744263</v>
      </c>
      <c r="O565">
        <f t="shared" si="76"/>
        <v>0.63700002431869507</v>
      </c>
      <c r="P565">
        <f t="shared" si="46"/>
        <v>0.64066668351491296</v>
      </c>
      <c r="Q565">
        <f t="shared" si="68"/>
        <v>0.67464285521280198</v>
      </c>
      <c r="R565">
        <f t="shared" si="69"/>
        <v>-3.3976171697889024E-2</v>
      </c>
      <c r="S565">
        <f t="shared" si="70"/>
        <v>1.250340054635289E-2</v>
      </c>
      <c r="T565">
        <f t="shared" si="71"/>
        <v>1.8755100819529334E-4</v>
      </c>
      <c r="U565">
        <f t="shared" si="72"/>
        <v>-181.15696644248521</v>
      </c>
    </row>
    <row r="566" spans="1:21" x14ac:dyDescent="0.15">
      <c r="A566" s="1">
        <v>45223</v>
      </c>
      <c r="B566">
        <v>0.64099997282028198</v>
      </c>
      <c r="C566">
        <v>0.64600002765655518</v>
      </c>
      <c r="D566">
        <v>0.63599997758865356</v>
      </c>
      <c r="E566">
        <v>0.64200001955032349</v>
      </c>
      <c r="F566">
        <v>3562200</v>
      </c>
      <c r="G566">
        <v>35622</v>
      </c>
      <c r="H566">
        <f t="shared" si="47"/>
        <v>564</v>
      </c>
      <c r="I566">
        <f>SUM($F$3:F566)/H566</f>
        <v>4160681.7468417552</v>
      </c>
      <c r="N566">
        <f t="shared" si="75"/>
        <v>0.69499999284744263</v>
      </c>
      <c r="O566">
        <f t="shared" si="76"/>
        <v>0.63599997758865356</v>
      </c>
      <c r="P566">
        <f t="shared" si="46"/>
        <v>0.64133334159851074</v>
      </c>
      <c r="Q566">
        <f t="shared" si="68"/>
        <v>0.67157142644836798</v>
      </c>
      <c r="R566">
        <f t="shared" si="69"/>
        <v>-3.0238084849857239E-2</v>
      </c>
      <c r="S566">
        <f t="shared" si="70"/>
        <v>1.4598639846659014E-2</v>
      </c>
      <c r="T566">
        <f t="shared" si="71"/>
        <v>2.189795976998852E-4</v>
      </c>
      <c r="U566">
        <f t="shared" si="72"/>
        <v>-138.08631108775251</v>
      </c>
    </row>
    <row r="567" spans="1:21" x14ac:dyDescent="0.15">
      <c r="A567" s="1">
        <v>45224</v>
      </c>
      <c r="B567">
        <v>0.6470000147819519</v>
      </c>
      <c r="C567">
        <v>0.64999997615814209</v>
      </c>
      <c r="D567">
        <v>0.64300000667572021</v>
      </c>
      <c r="E567">
        <v>0.64300000667572021</v>
      </c>
      <c r="F567">
        <v>2452600</v>
      </c>
      <c r="G567">
        <v>24526</v>
      </c>
      <c r="H567">
        <f t="shared" si="47"/>
        <v>565</v>
      </c>
      <c r="I567">
        <f>SUM($F$3:F567)/H567</f>
        <v>4157658.5933075221</v>
      </c>
      <c r="N567">
        <f t="shared" si="75"/>
        <v>0.69499999284744263</v>
      </c>
      <c r="O567">
        <f t="shared" si="76"/>
        <v>0.63599997758865356</v>
      </c>
      <c r="P567">
        <f t="shared" si="46"/>
        <v>0.64533332983652747</v>
      </c>
      <c r="Q567">
        <f t="shared" si="68"/>
        <v>0.66864285582587824</v>
      </c>
      <c r="R567">
        <f t="shared" si="69"/>
        <v>-2.3309525989350766E-2</v>
      </c>
      <c r="S567">
        <f t="shared" si="70"/>
        <v>1.5836735971930908E-2</v>
      </c>
      <c r="T567">
        <f t="shared" si="71"/>
        <v>2.375510395789636E-4</v>
      </c>
      <c r="U567">
        <f t="shared" si="72"/>
        <v>-98.124285335331138</v>
      </c>
    </row>
    <row r="568" spans="1:21" x14ac:dyDescent="0.15">
      <c r="A568" s="1">
        <v>45225</v>
      </c>
      <c r="B568">
        <v>0.63999998569488525</v>
      </c>
      <c r="C568">
        <v>0.64399999380111694</v>
      </c>
      <c r="D568">
        <v>0.63499999046325684</v>
      </c>
      <c r="E568">
        <v>0.64399999380111694</v>
      </c>
      <c r="F568">
        <v>1588519</v>
      </c>
      <c r="G568">
        <v>15885.1904296875</v>
      </c>
      <c r="H568">
        <f t="shared" si="47"/>
        <v>566</v>
      </c>
      <c r="I568">
        <f>SUM($F$3:F568)/H568</f>
        <v>4153119.4774182863</v>
      </c>
      <c r="N568">
        <f t="shared" si="75"/>
        <v>0.69499999284744263</v>
      </c>
      <c r="O568">
        <f t="shared" si="76"/>
        <v>0.63499999046325684</v>
      </c>
      <c r="P568">
        <f t="shared" si="46"/>
        <v>0.64099999268849694</v>
      </c>
      <c r="Q568">
        <f t="shared" si="68"/>
        <v>0.66549999799047199</v>
      </c>
      <c r="R568">
        <f t="shared" si="69"/>
        <v>-2.4500005301975047E-2</v>
      </c>
      <c r="S568">
        <f t="shared" si="70"/>
        <v>1.6857143973006687E-2</v>
      </c>
      <c r="T568">
        <f t="shared" si="71"/>
        <v>2.5285715959510031E-4</v>
      </c>
      <c r="U568">
        <f t="shared" si="72"/>
        <v>-96.892669921654019</v>
      </c>
    </row>
    <row r="569" spans="1:21" x14ac:dyDescent="0.15">
      <c r="A569" s="1">
        <v>45226</v>
      </c>
      <c r="B569">
        <v>0.64300000667572021</v>
      </c>
      <c r="C569">
        <v>0.66200000047683716</v>
      </c>
      <c r="D569">
        <v>0.64300000667572021</v>
      </c>
      <c r="E569">
        <v>0.6589999794960022</v>
      </c>
      <c r="F569">
        <v>3387300</v>
      </c>
      <c r="G569">
        <v>33873</v>
      </c>
      <c r="H569">
        <f t="shared" si="47"/>
        <v>567</v>
      </c>
      <c r="I569">
        <f>SUM($F$3:F569)/H569</f>
        <v>4151768.8257826278</v>
      </c>
      <c r="N569">
        <f t="shared" si="75"/>
        <v>0.69499999284744263</v>
      </c>
      <c r="O569">
        <f t="shared" si="76"/>
        <v>0.63499999046325684</v>
      </c>
      <c r="P569">
        <f t="shared" si="46"/>
        <v>0.65466666221618652</v>
      </c>
      <c r="Q569">
        <f t="shared" si="68"/>
        <v>0.6634047599065872</v>
      </c>
      <c r="R569">
        <f t="shared" si="69"/>
        <v>-8.7380976904006813E-3</v>
      </c>
      <c r="S569">
        <f t="shared" si="70"/>
        <v>1.6309525285448354E-2</v>
      </c>
      <c r="T569">
        <f t="shared" si="71"/>
        <v>2.4464287928172533E-4</v>
      </c>
      <c r="U569">
        <f t="shared" si="72"/>
        <v>-35.717768348933149</v>
      </c>
    </row>
    <row r="570" spans="1:21" x14ac:dyDescent="0.15">
      <c r="A570" s="1">
        <v>45229</v>
      </c>
      <c r="B570">
        <v>0.6600000262260437</v>
      </c>
      <c r="C570">
        <v>0.67100000381469727</v>
      </c>
      <c r="D570">
        <v>0.6600000262260437</v>
      </c>
      <c r="E570">
        <v>0.67000001668930054</v>
      </c>
      <c r="F570">
        <v>4676300</v>
      </c>
      <c r="G570">
        <v>46763</v>
      </c>
      <c r="H570">
        <f t="shared" si="47"/>
        <v>568</v>
      </c>
      <c r="I570">
        <f>SUM($F$3:F570)/H570</f>
        <v>4152692.2961597713</v>
      </c>
      <c r="N570">
        <f t="shared" si="75"/>
        <v>0.69499999284744263</v>
      </c>
      <c r="O570">
        <f t="shared" si="76"/>
        <v>0.63499999046325684</v>
      </c>
      <c r="P570">
        <f t="shared" si="46"/>
        <v>0.66700001557668054</v>
      </c>
      <c r="Q570">
        <f t="shared" si="68"/>
        <v>0.66207142812865138</v>
      </c>
      <c r="R570">
        <f t="shared" si="69"/>
        <v>4.9285874480291536E-3</v>
      </c>
      <c r="S570">
        <f t="shared" si="70"/>
        <v>1.4976193507512423E-2</v>
      </c>
      <c r="T570">
        <f t="shared" si="71"/>
        <v>2.2464290261268633E-4</v>
      </c>
      <c r="U570">
        <f t="shared" si="72"/>
        <v>21.939653515458183</v>
      </c>
    </row>
    <row r="571" spans="1:21" x14ac:dyDescent="0.15">
      <c r="A571" s="1">
        <v>45230</v>
      </c>
      <c r="B571">
        <v>0.67699998617172241</v>
      </c>
      <c r="C571">
        <v>0.67699998617172241</v>
      </c>
      <c r="D571">
        <v>0.64800000190734863</v>
      </c>
      <c r="E571">
        <v>0.66299998760223389</v>
      </c>
      <c r="F571">
        <v>3279702</v>
      </c>
      <c r="G571">
        <v>32797.01953125</v>
      </c>
      <c r="H571">
        <f t="shared" si="47"/>
        <v>569</v>
      </c>
      <c r="I571">
        <f>SUM($F$3:F571)/H571</f>
        <v>4151158.042563708</v>
      </c>
      <c r="N571">
        <f>VLOOKUP(L31,A:C,3)</f>
        <v>0.66299998760223389</v>
      </c>
      <c r="O571">
        <f>VLOOKUP(L31,A:D,4)</f>
        <v>0.65700000524520874</v>
      </c>
      <c r="P571">
        <f t="shared" si="46"/>
        <v>0.66266665856043494</v>
      </c>
      <c r="Q571">
        <f t="shared" si="68"/>
        <v>0.66033333256131133</v>
      </c>
      <c r="R571">
        <f t="shared" si="69"/>
        <v>2.3333259991236144E-3</v>
      </c>
      <c r="S571">
        <f t="shared" si="70"/>
        <v>1.3238097940172475E-2</v>
      </c>
      <c r="T571">
        <f t="shared" si="71"/>
        <v>1.9857146910258713E-4</v>
      </c>
      <c r="U571">
        <f t="shared" si="72"/>
        <v>11.750560187063723</v>
      </c>
    </row>
    <row r="572" spans="1:21" x14ac:dyDescent="0.15">
      <c r="A572" s="1">
        <v>45231</v>
      </c>
      <c r="B572">
        <v>0.6600000262260437</v>
      </c>
      <c r="C572">
        <v>0.66299998760223389</v>
      </c>
      <c r="D572">
        <v>0.65700000524520874</v>
      </c>
      <c r="E572">
        <v>0.6600000262260437</v>
      </c>
      <c r="F572">
        <v>2258500</v>
      </c>
      <c r="G572">
        <v>22585</v>
      </c>
      <c r="H572">
        <f t="shared" si="47"/>
        <v>570</v>
      </c>
      <c r="I572">
        <f>SUM($F$3:F572)/H572</f>
        <v>4147837.5898574563</v>
      </c>
      <c r="N572">
        <f t="shared" ref="N572:N592" si="77">IF(A572&lt;&gt;$K$31,MAX(N571,VLOOKUP(A572,A:C,3)),)</f>
        <v>0.66299998760223389</v>
      </c>
      <c r="O572">
        <f t="shared" ref="O572:O592" si="78">IF(A572&lt;&gt;$K$31,MIN(O571,VLOOKUP(A572,A:D,4)),)</f>
        <v>0.65700000524520874</v>
      </c>
      <c r="P572">
        <f t="shared" si="46"/>
        <v>0.66000000635782874</v>
      </c>
      <c r="Q572">
        <f t="shared" si="68"/>
        <v>0.65828571433112726</v>
      </c>
      <c r="R572">
        <f t="shared" si="69"/>
        <v>1.7142920267014805E-3</v>
      </c>
      <c r="S572">
        <f t="shared" si="70"/>
        <v>1.1190479709988552E-2</v>
      </c>
      <c r="T572">
        <f t="shared" si="71"/>
        <v>1.6785719564982828E-4</v>
      </c>
      <c r="U572">
        <f t="shared" si="72"/>
        <v>10.212800351304059</v>
      </c>
    </row>
    <row r="573" spans="1:21" x14ac:dyDescent="0.15">
      <c r="A573" s="1">
        <v>45232</v>
      </c>
      <c r="B573">
        <v>0.66299998760223389</v>
      </c>
      <c r="C573">
        <v>0.66399997472763062</v>
      </c>
      <c r="D573">
        <v>0.65399998426437378</v>
      </c>
      <c r="E573">
        <v>0.65399998426437378</v>
      </c>
      <c r="F573">
        <v>2110200</v>
      </c>
      <c r="G573">
        <v>21102</v>
      </c>
      <c r="H573">
        <f t="shared" si="47"/>
        <v>571</v>
      </c>
      <c r="I573">
        <f>SUM($F$3:F573)/H573</f>
        <v>4144269.0476685641</v>
      </c>
      <c r="N573">
        <f t="shared" si="77"/>
        <v>0.66399997472763062</v>
      </c>
      <c r="O573">
        <f t="shared" si="78"/>
        <v>0.65399998426437378</v>
      </c>
      <c r="P573">
        <f t="shared" si="46"/>
        <v>0.65733331441879272</v>
      </c>
      <c r="Q573">
        <f t="shared" si="68"/>
        <v>0.65640476062184283</v>
      </c>
      <c r="R573">
        <f t="shared" si="69"/>
        <v>9.285537969498936E-4</v>
      </c>
      <c r="S573">
        <f t="shared" si="70"/>
        <v>9.3945581085827911E-3</v>
      </c>
      <c r="T573">
        <f t="shared" si="71"/>
        <v>1.4091837162874185E-4</v>
      </c>
      <c r="U573">
        <f t="shared" si="72"/>
        <v>6.5893026311446876</v>
      </c>
    </row>
    <row r="574" spans="1:21" x14ac:dyDescent="0.15">
      <c r="A574" s="1">
        <v>45233</v>
      </c>
      <c r="B574">
        <v>0.65799999237060547</v>
      </c>
      <c r="C574">
        <v>0.66399997472763062</v>
      </c>
      <c r="D574">
        <v>0.65799999237060547</v>
      </c>
      <c r="E574">
        <v>0.66299998760223389</v>
      </c>
      <c r="F574">
        <v>2500506</v>
      </c>
      <c r="G574">
        <v>25005.060546875</v>
      </c>
      <c r="H574">
        <f t="shared" si="47"/>
        <v>572</v>
      </c>
      <c r="I574">
        <f>SUM($F$3:F574)/H574</f>
        <v>4141395.3360467656</v>
      </c>
      <c r="N574">
        <f t="shared" si="77"/>
        <v>0.66399997472763062</v>
      </c>
      <c r="O574">
        <f t="shared" si="78"/>
        <v>0.65399998426437378</v>
      </c>
      <c r="P574">
        <f t="shared" si="46"/>
        <v>0.66166665156682336</v>
      </c>
      <c r="Q574">
        <f t="shared" si="68"/>
        <v>0.65552380681037914</v>
      </c>
      <c r="R574">
        <f t="shared" si="69"/>
        <v>6.1428447564442212E-3</v>
      </c>
      <c r="S574">
        <f t="shared" si="70"/>
        <v>8.6394548416137539E-3</v>
      </c>
      <c r="T574">
        <f t="shared" si="71"/>
        <v>1.295918226242063E-4</v>
      </c>
      <c r="U574">
        <f t="shared" si="72"/>
        <v>47.4014843842223</v>
      </c>
    </row>
    <row r="575" spans="1:21" x14ac:dyDescent="0.15">
      <c r="A575" s="1">
        <v>45236</v>
      </c>
      <c r="B575">
        <v>0.66699999570846558</v>
      </c>
      <c r="C575">
        <v>0.68000000715255737</v>
      </c>
      <c r="D575">
        <v>0.66699999570846558</v>
      </c>
      <c r="E575">
        <v>0.67900002002716064</v>
      </c>
      <c r="F575">
        <v>4370708</v>
      </c>
      <c r="G575">
        <v>43707.078125</v>
      </c>
      <c r="H575">
        <f t="shared" si="47"/>
        <v>573</v>
      </c>
      <c r="I575">
        <f>SUM($F$3:F575)/H575</f>
        <v>4141795.5326679754</v>
      </c>
      <c r="N575">
        <f t="shared" si="77"/>
        <v>0.68000000715255737</v>
      </c>
      <c r="O575">
        <f t="shared" si="78"/>
        <v>0.65399998426437378</v>
      </c>
      <c r="P575">
        <f t="shared" si="46"/>
        <v>0.6753333409627279</v>
      </c>
      <c r="Q575">
        <f t="shared" si="68"/>
        <v>0.65576190182140892</v>
      </c>
      <c r="R575">
        <f t="shared" si="69"/>
        <v>1.957143914131898E-2</v>
      </c>
      <c r="S575">
        <f t="shared" si="70"/>
        <v>8.8435362796394235E-3</v>
      </c>
      <c r="T575">
        <f t="shared" si="71"/>
        <v>1.3265304419459134E-4</v>
      </c>
      <c r="U575">
        <f t="shared" si="72"/>
        <v>147.53856016006128</v>
      </c>
    </row>
    <row r="576" spans="1:21" x14ac:dyDescent="0.15">
      <c r="A576" s="1">
        <v>45237</v>
      </c>
      <c r="B576">
        <v>0.67900002002716064</v>
      </c>
      <c r="C576">
        <v>0.67900002002716064</v>
      </c>
      <c r="D576">
        <v>0.67400002479553223</v>
      </c>
      <c r="E576">
        <v>0.67799997329711914</v>
      </c>
      <c r="F576">
        <v>1463012</v>
      </c>
      <c r="G576">
        <v>14630.1201171875</v>
      </c>
      <c r="H576">
        <f t="shared" si="47"/>
        <v>574</v>
      </c>
      <c r="I576">
        <f>SUM($F$3:F576)/H576</f>
        <v>4137128.6624020035</v>
      </c>
      <c r="N576">
        <f t="shared" si="77"/>
        <v>0.68000000715255737</v>
      </c>
      <c r="O576">
        <f t="shared" si="78"/>
        <v>0.65399998426437378</v>
      </c>
      <c r="P576">
        <f t="shared" si="46"/>
        <v>0.67700000603993737</v>
      </c>
      <c r="Q576">
        <f t="shared" si="68"/>
        <v>0.65647618827365695</v>
      </c>
      <c r="R576">
        <f t="shared" si="69"/>
        <v>2.0523817766280428E-2</v>
      </c>
      <c r="S576">
        <f t="shared" si="70"/>
        <v>9.4557818101376912E-3</v>
      </c>
      <c r="T576">
        <f t="shared" si="71"/>
        <v>1.4183672715206537E-4</v>
      </c>
      <c r="U576">
        <f t="shared" si="72"/>
        <v>144.70030561461365</v>
      </c>
    </row>
    <row r="577" spans="1:21" x14ac:dyDescent="0.15">
      <c r="A577" s="1">
        <v>45238</v>
      </c>
      <c r="B577">
        <v>0.67699998617172241</v>
      </c>
      <c r="C577">
        <v>0.68000000715255737</v>
      </c>
      <c r="D577">
        <v>0.67400002479553223</v>
      </c>
      <c r="E577">
        <v>0.67699998617172241</v>
      </c>
      <c r="F577">
        <v>4474600</v>
      </c>
      <c r="G577">
        <v>44746</v>
      </c>
      <c r="H577">
        <f t="shared" si="47"/>
        <v>575</v>
      </c>
      <c r="I577">
        <f>SUM($F$3:F577)/H577</f>
        <v>4137715.5690760869</v>
      </c>
      <c r="N577">
        <f t="shared" si="77"/>
        <v>0.68000000715255737</v>
      </c>
      <c r="O577">
        <f t="shared" si="78"/>
        <v>0.65399998426437378</v>
      </c>
      <c r="P577">
        <f t="shared" ref="P577:P731" si="79">(C577+D577+E577)/3</f>
        <v>0.67700000603993737</v>
      </c>
      <c r="Q577">
        <f t="shared" si="68"/>
        <v>0.65790476117815289</v>
      </c>
      <c r="R577">
        <f t="shared" si="69"/>
        <v>1.9095244861784488E-2</v>
      </c>
      <c r="S577">
        <f t="shared" si="70"/>
        <v>1.0761908122471409E-2</v>
      </c>
      <c r="T577">
        <f t="shared" si="71"/>
        <v>1.6142862183707112E-4</v>
      </c>
      <c r="U577">
        <f t="shared" si="72"/>
        <v>118.28909052483392</v>
      </c>
    </row>
    <row r="578" spans="1:21" x14ac:dyDescent="0.15">
      <c r="A578" s="1">
        <v>45239</v>
      </c>
      <c r="B578">
        <v>0.67900002002716064</v>
      </c>
      <c r="C578">
        <v>0.68000000715255737</v>
      </c>
      <c r="D578">
        <v>0.67500001192092896</v>
      </c>
      <c r="E578">
        <v>0.67799997329711914</v>
      </c>
      <c r="F578">
        <v>3878505.75</v>
      </c>
      <c r="G578">
        <v>38785.05859375</v>
      </c>
      <c r="H578">
        <f t="shared" si="47"/>
        <v>576</v>
      </c>
      <c r="I578">
        <f>SUM($F$3:F578)/H578</f>
        <v>4137265.5520290798</v>
      </c>
      <c r="N578">
        <f t="shared" si="77"/>
        <v>0.68000000715255737</v>
      </c>
      <c r="O578">
        <f t="shared" si="78"/>
        <v>0.65399998426437378</v>
      </c>
      <c r="P578">
        <f t="shared" si="79"/>
        <v>0.67766666412353516</v>
      </c>
      <c r="Q578">
        <f t="shared" si="68"/>
        <v>0.65990476239295237</v>
      </c>
      <c r="R578">
        <f t="shared" si="69"/>
        <v>1.7761901730582785E-2</v>
      </c>
      <c r="S578">
        <f t="shared" si="70"/>
        <v>1.1299321440612378E-2</v>
      </c>
      <c r="T578">
        <f t="shared" si="71"/>
        <v>1.6948982160918565E-4</v>
      </c>
      <c r="U578">
        <f t="shared" si="72"/>
        <v>104.79627367558787</v>
      </c>
    </row>
    <row r="579" spans="1:21" x14ac:dyDescent="0.15">
      <c r="A579" s="1">
        <v>45240</v>
      </c>
      <c r="B579">
        <v>0.67500001192092896</v>
      </c>
      <c r="C579">
        <v>0.67500001192092896</v>
      </c>
      <c r="D579">
        <v>0.67100000381469727</v>
      </c>
      <c r="E579">
        <v>0.67400002479553223</v>
      </c>
      <c r="F579">
        <v>4207200</v>
      </c>
      <c r="G579">
        <v>42072</v>
      </c>
      <c r="H579">
        <f t="shared" ref="H579:H731" si="80">H578+1</f>
        <v>577</v>
      </c>
      <c r="I579">
        <f>SUM($F$3:F579)/H579</f>
        <v>4137386.7555784229</v>
      </c>
      <c r="N579">
        <f t="shared" si="77"/>
        <v>0.68000000715255737</v>
      </c>
      <c r="O579">
        <f t="shared" si="78"/>
        <v>0.65399998426437378</v>
      </c>
      <c r="P579">
        <f t="shared" si="79"/>
        <v>0.67333334684371948</v>
      </c>
      <c r="Q579">
        <f t="shared" si="68"/>
        <v>0.66223809548786705</v>
      </c>
      <c r="R579">
        <f t="shared" si="69"/>
        <v>1.1095251355852431E-2</v>
      </c>
      <c r="S579">
        <f t="shared" si="70"/>
        <v>1.0619052818843304E-2</v>
      </c>
      <c r="T579">
        <f t="shared" si="71"/>
        <v>1.5928579228264957E-4</v>
      </c>
      <c r="U579">
        <f t="shared" si="72"/>
        <v>69.656252430625585</v>
      </c>
    </row>
    <row r="580" spans="1:21" x14ac:dyDescent="0.15">
      <c r="A580" s="1">
        <v>45243</v>
      </c>
      <c r="B580">
        <v>0.67299997806549072</v>
      </c>
      <c r="C580">
        <v>0.67699998617172241</v>
      </c>
      <c r="D580">
        <v>0.67000001668930054</v>
      </c>
      <c r="E580">
        <v>0.67199999094009399</v>
      </c>
      <c r="F580">
        <v>3385907</v>
      </c>
      <c r="G580">
        <v>33859.0703125</v>
      </c>
      <c r="H580">
        <f t="shared" si="80"/>
        <v>578</v>
      </c>
      <c r="I580">
        <f>SUM($F$3:F580)/H580</f>
        <v>4136086.6175929932</v>
      </c>
      <c r="N580">
        <f t="shared" si="77"/>
        <v>0.68000000715255737</v>
      </c>
      <c r="O580">
        <f t="shared" si="78"/>
        <v>0.65399998426437378</v>
      </c>
      <c r="P580">
        <f t="shared" si="79"/>
        <v>0.67299999793370568</v>
      </c>
      <c r="Q580">
        <f t="shared" si="68"/>
        <v>0.66449999951180949</v>
      </c>
      <c r="R580">
        <f t="shared" si="69"/>
        <v>8.4999984218961933E-3</v>
      </c>
      <c r="S580">
        <f t="shared" si="70"/>
        <v>9.8333401339394857E-3</v>
      </c>
      <c r="T580">
        <f t="shared" si="71"/>
        <v>1.4750010200909229E-4</v>
      </c>
      <c r="U580">
        <f t="shared" si="72"/>
        <v>57.62706809092397</v>
      </c>
    </row>
    <row r="581" spans="1:21" x14ac:dyDescent="0.15">
      <c r="A581" s="1">
        <v>45244</v>
      </c>
      <c r="B581">
        <v>0.67500001192092896</v>
      </c>
      <c r="C581">
        <v>0.67699998617172241</v>
      </c>
      <c r="D581">
        <v>0.67000001668930054</v>
      </c>
      <c r="E581">
        <v>0.67199999094009399</v>
      </c>
      <c r="F581">
        <v>4337600</v>
      </c>
      <c r="G581">
        <v>43376</v>
      </c>
      <c r="H581">
        <f t="shared" si="80"/>
        <v>579</v>
      </c>
      <c r="I581">
        <f>SUM($F$3:F581)/H581</f>
        <v>4136434.6545228842</v>
      </c>
      <c r="N581">
        <f t="shared" si="77"/>
        <v>0.68000000715255737</v>
      </c>
      <c r="O581">
        <f t="shared" si="78"/>
        <v>0.65399998426437378</v>
      </c>
      <c r="P581">
        <f t="shared" si="79"/>
        <v>0.67299999793370568</v>
      </c>
      <c r="Q581">
        <f t="shared" si="68"/>
        <v>0.66647619009017944</v>
      </c>
      <c r="R581">
        <f t="shared" si="69"/>
        <v>6.5238078435262414E-3</v>
      </c>
      <c r="S581">
        <f t="shared" si="70"/>
        <v>8.789122104644791E-3</v>
      </c>
      <c r="T581">
        <f t="shared" si="71"/>
        <v>1.3183683156967185E-4</v>
      </c>
      <c r="U581">
        <f t="shared" si="72"/>
        <v>49.483955021162679</v>
      </c>
    </row>
    <row r="582" spans="1:21" x14ac:dyDescent="0.15">
      <c r="A582" s="1">
        <v>45245</v>
      </c>
      <c r="B582">
        <v>0.68000000715255737</v>
      </c>
      <c r="C582">
        <v>0.6809999942779541</v>
      </c>
      <c r="D582">
        <v>0.67599999904632568</v>
      </c>
      <c r="E582">
        <v>0.67799997329711914</v>
      </c>
      <c r="F582">
        <v>3713200</v>
      </c>
      <c r="G582">
        <v>37132</v>
      </c>
      <c r="H582">
        <f t="shared" si="80"/>
        <v>580</v>
      </c>
      <c r="I582">
        <f>SUM($F$3:F582)/H582</f>
        <v>4135704.9396012933</v>
      </c>
      <c r="N582">
        <f t="shared" si="77"/>
        <v>0.6809999942779541</v>
      </c>
      <c r="O582">
        <f t="shared" si="78"/>
        <v>0.65399998426437378</v>
      </c>
      <c r="P582">
        <f t="shared" si="79"/>
        <v>0.67833332220713294</v>
      </c>
      <c r="Q582">
        <f t="shared" si="68"/>
        <v>0.66914285648436767</v>
      </c>
      <c r="R582">
        <f t="shared" si="69"/>
        <v>9.1904657227652731E-3</v>
      </c>
      <c r="S582">
        <f t="shared" si="70"/>
        <v>7.3605471727799599E-3</v>
      </c>
      <c r="T582">
        <f t="shared" si="71"/>
        <v>1.104082075916994E-4</v>
      </c>
      <c r="U582">
        <f t="shared" si="72"/>
        <v>83.240783663045548</v>
      </c>
    </row>
    <row r="583" spans="1:21" x14ac:dyDescent="0.15">
      <c r="A583" s="1">
        <v>45246</v>
      </c>
      <c r="B583">
        <v>0.67699998617172241</v>
      </c>
      <c r="C583">
        <v>0.67699998617172241</v>
      </c>
      <c r="D583">
        <v>0.6679999828338623</v>
      </c>
      <c r="E583">
        <v>0.6679999828338623</v>
      </c>
      <c r="F583">
        <v>3441800</v>
      </c>
      <c r="G583">
        <v>34418</v>
      </c>
      <c r="H583">
        <f t="shared" si="80"/>
        <v>581</v>
      </c>
      <c r="I583">
        <f>SUM($F$3:F583)/H583</f>
        <v>4134510.610961704</v>
      </c>
      <c r="N583">
        <f t="shared" si="77"/>
        <v>0.6809999942779541</v>
      </c>
      <c r="O583">
        <f t="shared" si="78"/>
        <v>0.65399998426437378</v>
      </c>
      <c r="P583">
        <f t="shared" si="79"/>
        <v>0.6709999839464823</v>
      </c>
      <c r="Q583">
        <f t="shared" si="68"/>
        <v>0.67030952232224583</v>
      </c>
      <c r="R583">
        <f t="shared" si="69"/>
        <v>6.9046162423647139E-4</v>
      </c>
      <c r="S583">
        <f t="shared" si="70"/>
        <v>6.1258521615243046E-3</v>
      </c>
      <c r="T583">
        <f t="shared" si="71"/>
        <v>9.1887782422864559E-5</v>
      </c>
      <c r="U583">
        <f t="shared" si="72"/>
        <v>7.5141831267511678</v>
      </c>
    </row>
    <row r="584" spans="1:21" x14ac:dyDescent="0.15">
      <c r="A584" s="1">
        <v>45247</v>
      </c>
      <c r="B584">
        <v>0.66699999570846558</v>
      </c>
      <c r="C584">
        <v>0.67000001668930054</v>
      </c>
      <c r="D584">
        <v>0.66600000858306885</v>
      </c>
      <c r="E584">
        <v>0.66900002956390381</v>
      </c>
      <c r="F584">
        <v>3699800</v>
      </c>
      <c r="G584">
        <v>36998</v>
      </c>
      <c r="H584">
        <f t="shared" si="80"/>
        <v>582</v>
      </c>
      <c r="I584">
        <f>SUM($F$3:F584)/H584</f>
        <v>4133763.6855133162</v>
      </c>
      <c r="N584">
        <f t="shared" si="77"/>
        <v>0.6809999942779541</v>
      </c>
      <c r="O584">
        <f t="shared" si="78"/>
        <v>0.65399998426437378</v>
      </c>
      <c r="P584">
        <f t="shared" si="79"/>
        <v>0.66833335161209106</v>
      </c>
      <c r="Q584">
        <f t="shared" si="68"/>
        <v>0.67040476061048959</v>
      </c>
      <c r="R584">
        <f t="shared" si="69"/>
        <v>-2.0714089983985273E-3</v>
      </c>
      <c r="S584">
        <f t="shared" si="70"/>
        <v>6.003402933782479E-3</v>
      </c>
      <c r="T584">
        <f t="shared" si="71"/>
        <v>9.0051044006737188E-5</v>
      </c>
      <c r="U584">
        <f t="shared" si="72"/>
        <v>-23.002609478281613</v>
      </c>
    </row>
    <row r="585" spans="1:21" x14ac:dyDescent="0.15">
      <c r="A585" s="1">
        <v>45250</v>
      </c>
      <c r="B585">
        <v>0.6679999828338623</v>
      </c>
      <c r="C585">
        <v>0.67500001192092896</v>
      </c>
      <c r="D585">
        <v>0.66500002145767212</v>
      </c>
      <c r="E585">
        <v>0.67199999094009399</v>
      </c>
      <c r="F585">
        <v>4373000</v>
      </c>
      <c r="G585">
        <v>43730</v>
      </c>
      <c r="H585">
        <f t="shared" si="80"/>
        <v>583</v>
      </c>
      <c r="I585">
        <f>SUM($F$3:F585)/H585</f>
        <v>4134174.039397513</v>
      </c>
      <c r="N585">
        <f t="shared" si="77"/>
        <v>0.6809999942779541</v>
      </c>
      <c r="O585">
        <f t="shared" si="78"/>
        <v>0.65399998426437378</v>
      </c>
      <c r="P585">
        <f t="shared" si="79"/>
        <v>0.67066667477289832</v>
      </c>
      <c r="Q585">
        <f t="shared" si="68"/>
        <v>0.67097619033995126</v>
      </c>
      <c r="R585">
        <f t="shared" si="69"/>
        <v>-3.0951556705294259E-4</v>
      </c>
      <c r="S585">
        <f t="shared" si="70"/>
        <v>5.2687075673317606E-3</v>
      </c>
      <c r="T585">
        <f t="shared" si="71"/>
        <v>7.9030613509976404E-5</v>
      </c>
      <c r="U585">
        <f t="shared" si="72"/>
        <v>-3.9164009148666294</v>
      </c>
    </row>
    <row r="586" spans="1:21" x14ac:dyDescent="0.15">
      <c r="A586" s="1">
        <v>45251</v>
      </c>
      <c r="B586">
        <v>0.67400002479553223</v>
      </c>
      <c r="C586">
        <v>0.67799997329711914</v>
      </c>
      <c r="D586">
        <v>0.66900002956390381</v>
      </c>
      <c r="E586">
        <v>0.67100000381469727</v>
      </c>
      <c r="F586">
        <v>2959412</v>
      </c>
      <c r="G586">
        <v>29594.119140625</v>
      </c>
      <c r="H586">
        <f t="shared" si="80"/>
        <v>584</v>
      </c>
      <c r="I586">
        <f>SUM($F$3:F586)/H586</f>
        <v>4132162.4605629281</v>
      </c>
      <c r="N586">
        <f t="shared" si="77"/>
        <v>0.6809999942779541</v>
      </c>
      <c r="O586">
        <f t="shared" si="78"/>
        <v>0.65399998426437378</v>
      </c>
      <c r="P586">
        <f t="shared" si="79"/>
        <v>0.67266666889190674</v>
      </c>
      <c r="Q586">
        <f t="shared" si="68"/>
        <v>0.67188095194952824</v>
      </c>
      <c r="R586">
        <f t="shared" si="69"/>
        <v>7.8571694237850043E-4</v>
      </c>
      <c r="S586">
        <f t="shared" si="70"/>
        <v>4.3435404900791152E-3</v>
      </c>
      <c r="T586">
        <f t="shared" si="71"/>
        <v>6.5153107351186728E-5</v>
      </c>
      <c r="U586">
        <f t="shared" si="72"/>
        <v>12.059546724968122</v>
      </c>
    </row>
    <row r="587" spans="1:21" x14ac:dyDescent="0.15">
      <c r="A587" s="1">
        <v>45252</v>
      </c>
      <c r="B587">
        <v>0.66699999570846558</v>
      </c>
      <c r="C587">
        <v>0.6679999828338623</v>
      </c>
      <c r="D587">
        <v>0.6589999794960022</v>
      </c>
      <c r="E587">
        <v>0.6600000262260437</v>
      </c>
      <c r="F587">
        <v>4265800</v>
      </c>
      <c r="G587">
        <v>42658</v>
      </c>
      <c r="H587">
        <f t="shared" si="80"/>
        <v>585</v>
      </c>
      <c r="I587">
        <f>SUM($F$3:F587)/H587</f>
        <v>4132390.9008012819</v>
      </c>
      <c r="N587">
        <f t="shared" si="77"/>
        <v>0.6809999942779541</v>
      </c>
      <c r="O587">
        <f t="shared" si="78"/>
        <v>0.65399998426437378</v>
      </c>
      <c r="P587">
        <f t="shared" si="79"/>
        <v>0.6623333295186361</v>
      </c>
      <c r="Q587">
        <f t="shared" si="68"/>
        <v>0.67223809588523142</v>
      </c>
      <c r="R587">
        <f t="shared" si="69"/>
        <v>-9.9047663665953189E-3</v>
      </c>
      <c r="S587">
        <f t="shared" si="70"/>
        <v>3.8843554298893918E-3</v>
      </c>
      <c r="T587">
        <f t="shared" si="71"/>
        <v>5.8265331448340872E-5</v>
      </c>
      <c r="U587">
        <f t="shared" si="72"/>
        <v>-169.9941649757381</v>
      </c>
    </row>
    <row r="588" spans="1:21" x14ac:dyDescent="0.15">
      <c r="A588" s="1">
        <v>45253</v>
      </c>
      <c r="B588">
        <v>0.65499997138977051</v>
      </c>
      <c r="C588">
        <v>0.66399997472763062</v>
      </c>
      <c r="D588">
        <v>0.65499997138977051</v>
      </c>
      <c r="E588">
        <v>0.66399997472763062</v>
      </c>
      <c r="F588">
        <v>3177202</v>
      </c>
      <c r="G588">
        <v>31772.01953125</v>
      </c>
      <c r="H588">
        <f t="shared" si="80"/>
        <v>586</v>
      </c>
      <c r="I588">
        <f>SUM($F$3:F588)/H588</f>
        <v>4130760.8856122014</v>
      </c>
      <c r="N588">
        <f t="shared" si="77"/>
        <v>0.6809999942779541</v>
      </c>
      <c r="O588">
        <f t="shared" si="78"/>
        <v>0.65399998426437378</v>
      </c>
      <c r="P588">
        <f t="shared" si="79"/>
        <v>0.66099997361501062</v>
      </c>
      <c r="Q588">
        <f t="shared" si="68"/>
        <v>0.67219047603153059</v>
      </c>
      <c r="R588">
        <f t="shared" si="69"/>
        <v>-1.1190502416519976E-2</v>
      </c>
      <c r="S588">
        <f t="shared" si="70"/>
        <v>3.9455809560762544E-3</v>
      </c>
      <c r="T588">
        <f t="shared" si="71"/>
        <v>5.9183714341143813E-5</v>
      </c>
      <c r="U588">
        <f t="shared" si="72"/>
        <v>-189.08077232220069</v>
      </c>
    </row>
    <row r="589" spans="1:21" x14ac:dyDescent="0.15">
      <c r="A589" s="1">
        <v>45254</v>
      </c>
      <c r="B589">
        <v>0.66399997472763062</v>
      </c>
      <c r="C589">
        <v>0.66399997472763062</v>
      </c>
      <c r="D589">
        <v>0.65600001811981201</v>
      </c>
      <c r="E589">
        <v>0.65700000524520874</v>
      </c>
      <c r="F589">
        <v>4421200</v>
      </c>
      <c r="G589">
        <v>44212</v>
      </c>
      <c r="H589">
        <f t="shared" si="80"/>
        <v>587</v>
      </c>
      <c r="I589">
        <f>SUM($F$3:F589)/H589</f>
        <v>4131255.671156303</v>
      </c>
      <c r="N589">
        <f t="shared" si="77"/>
        <v>0.6809999942779541</v>
      </c>
      <c r="O589">
        <f t="shared" si="78"/>
        <v>0.65399998426437378</v>
      </c>
      <c r="P589">
        <f t="shared" si="79"/>
        <v>0.65899999936421716</v>
      </c>
      <c r="Q589">
        <f t="shared" si="68"/>
        <v>0.67102380877449419</v>
      </c>
      <c r="R589">
        <f t="shared" si="69"/>
        <v>-1.2023809410277031E-2</v>
      </c>
      <c r="S589">
        <f t="shared" si="70"/>
        <v>4.8299342596611772E-3</v>
      </c>
      <c r="T589">
        <f t="shared" si="71"/>
        <v>7.2449013894917657E-5</v>
      </c>
      <c r="U589">
        <f t="shared" si="72"/>
        <v>-165.9623611677689</v>
      </c>
    </row>
    <row r="590" spans="1:21" x14ac:dyDescent="0.15">
      <c r="A590" s="1">
        <v>45257</v>
      </c>
      <c r="B590">
        <v>0.65499997138977051</v>
      </c>
      <c r="C590">
        <v>0.65499997138977051</v>
      </c>
      <c r="D590">
        <v>0.64999997615814209</v>
      </c>
      <c r="E590">
        <v>0.65499997138977051</v>
      </c>
      <c r="F590">
        <v>4541400</v>
      </c>
      <c r="G590">
        <v>45414</v>
      </c>
      <c r="H590">
        <f t="shared" si="80"/>
        <v>588</v>
      </c>
      <c r="I590">
        <f>SUM($F$3:F590)/H590</f>
        <v>4131953.1955250851</v>
      </c>
      <c r="N590">
        <f t="shared" si="77"/>
        <v>0.6809999942779541</v>
      </c>
      <c r="O590">
        <f t="shared" si="78"/>
        <v>0.64999997615814209</v>
      </c>
      <c r="P590">
        <f t="shared" si="79"/>
        <v>0.65333330631256104</v>
      </c>
      <c r="Q590">
        <f t="shared" si="68"/>
        <v>0.66933333022253871</v>
      </c>
      <c r="R590">
        <f t="shared" si="69"/>
        <v>-1.6000023909977679E-2</v>
      </c>
      <c r="S590">
        <f t="shared" si="70"/>
        <v>6.0952415271680604E-3</v>
      </c>
      <c r="T590">
        <f t="shared" si="71"/>
        <v>9.1428622907520899E-5</v>
      </c>
      <c r="U590">
        <f t="shared" si="72"/>
        <v>-175.00016298136237</v>
      </c>
    </row>
    <row r="591" spans="1:21" x14ac:dyDescent="0.15">
      <c r="A591" s="1">
        <v>45258</v>
      </c>
      <c r="B591">
        <v>0.65399998426437378</v>
      </c>
      <c r="C591">
        <v>0.6600000262260437</v>
      </c>
      <c r="D591">
        <v>0.65299999713897705</v>
      </c>
      <c r="E591">
        <v>0.6589999794960022</v>
      </c>
      <c r="F591">
        <v>4431206</v>
      </c>
      <c r="G591">
        <v>44312.05859375</v>
      </c>
      <c r="H591">
        <f t="shared" si="80"/>
        <v>589</v>
      </c>
      <c r="I591">
        <f>SUM($F$3:F591)/H591</f>
        <v>4132461.2648026315</v>
      </c>
      <c r="N591">
        <f t="shared" si="77"/>
        <v>0.6809999942779541</v>
      </c>
      <c r="O591">
        <f t="shared" si="78"/>
        <v>0.64999997615814209</v>
      </c>
      <c r="P591">
        <f t="shared" si="79"/>
        <v>0.65733333428700769</v>
      </c>
      <c r="Q591">
        <f t="shared" si="68"/>
        <v>0.66792856795447209</v>
      </c>
      <c r="R591">
        <f t="shared" si="69"/>
        <v>-1.0595233667464399E-2</v>
      </c>
      <c r="S591">
        <f t="shared" si="70"/>
        <v>6.6632709535611734E-3</v>
      </c>
      <c r="T591">
        <f t="shared" si="71"/>
        <v>9.99490643034176E-5</v>
      </c>
      <c r="U591">
        <f t="shared" si="72"/>
        <v>-106.00633173813625</v>
      </c>
    </row>
    <row r="592" spans="1:21" x14ac:dyDescent="0.15">
      <c r="A592" s="1">
        <v>45259</v>
      </c>
      <c r="B592">
        <v>0.65600001811981201</v>
      </c>
      <c r="C592">
        <v>0.65700000524520874</v>
      </c>
      <c r="D592">
        <v>0.65100002288818359</v>
      </c>
      <c r="E592">
        <v>0.65200001001358032</v>
      </c>
      <c r="F592">
        <v>2555400</v>
      </c>
      <c r="G592">
        <v>25554</v>
      </c>
      <c r="H592">
        <f t="shared" si="80"/>
        <v>590</v>
      </c>
      <c r="I592">
        <f>SUM($F$3:F592)/H592</f>
        <v>4129788.2796080508</v>
      </c>
      <c r="N592">
        <f t="shared" si="77"/>
        <v>0.6809999942779541</v>
      </c>
      <c r="O592">
        <f t="shared" si="78"/>
        <v>0.64999997615814209</v>
      </c>
      <c r="P592">
        <f t="shared" si="79"/>
        <v>0.65333334604899085</v>
      </c>
      <c r="Q592">
        <f t="shared" si="68"/>
        <v>0.66619047380629037</v>
      </c>
      <c r="R592">
        <f t="shared" si="69"/>
        <v>-1.2857127757299525E-2</v>
      </c>
      <c r="S592">
        <f t="shared" si="70"/>
        <v>7.2585076701884299E-3</v>
      </c>
      <c r="T592">
        <f t="shared" si="71"/>
        <v>1.0887761505282644E-4</v>
      </c>
      <c r="U592">
        <f t="shared" si="72"/>
        <v>-118.08788933392196</v>
      </c>
    </row>
    <row r="593" spans="1:21" x14ac:dyDescent="0.15">
      <c r="A593" s="1">
        <v>45260</v>
      </c>
      <c r="B593">
        <v>0.65100002288818359</v>
      </c>
      <c r="C593">
        <v>0.65499997138977051</v>
      </c>
      <c r="D593">
        <v>0.64800000190734863</v>
      </c>
      <c r="E593">
        <v>0.65100002288818359</v>
      </c>
      <c r="F593">
        <v>3444800</v>
      </c>
      <c r="G593">
        <v>34448</v>
      </c>
      <c r="H593">
        <f t="shared" si="80"/>
        <v>591</v>
      </c>
      <c r="I593">
        <f>SUM($F$3:F593)/H593</f>
        <v>4128629.2469860404</v>
      </c>
      <c r="N593">
        <f>VLOOKUP(L32,A:C,3)</f>
        <v>0.65100002288818359</v>
      </c>
      <c r="O593">
        <f>VLOOKUP(L32,A:D,4)</f>
        <v>0.64200001955032349</v>
      </c>
      <c r="P593">
        <f t="shared" si="79"/>
        <v>0.65133333206176758</v>
      </c>
      <c r="Q593">
        <f t="shared" si="68"/>
        <v>0.66461904417900808</v>
      </c>
      <c r="R593">
        <f t="shared" si="69"/>
        <v>-1.32857121172405E-2</v>
      </c>
      <c r="S593">
        <f t="shared" si="70"/>
        <v>7.8095268635522642E-3</v>
      </c>
      <c r="T593">
        <f t="shared" si="71"/>
        <v>1.1714290295328396E-4</v>
      </c>
      <c r="U593">
        <f t="shared" si="72"/>
        <v>-113.41457128255375</v>
      </c>
    </row>
    <row r="594" spans="1:21" x14ac:dyDescent="0.15">
      <c r="A594" s="1">
        <v>45261</v>
      </c>
      <c r="B594">
        <v>0.64800000190734863</v>
      </c>
      <c r="C594">
        <v>0.65100002288818359</v>
      </c>
      <c r="D594">
        <v>0.64200001955032349</v>
      </c>
      <c r="E594">
        <v>0.64899998903274536</v>
      </c>
      <c r="F594">
        <v>4693500</v>
      </c>
      <c r="G594">
        <v>46935</v>
      </c>
      <c r="H594">
        <f t="shared" si="80"/>
        <v>592</v>
      </c>
      <c r="I594">
        <f>SUM($F$3:F594)/H594</f>
        <v>4129583.420555321</v>
      </c>
      <c r="N594">
        <f t="shared" ref="N594:N613" si="81">IF(A594&lt;&gt;$K$32,MAX(N593,VLOOKUP(A594,A:C,3)),)</f>
        <v>0.65100002288818359</v>
      </c>
      <c r="O594">
        <f t="shared" ref="O594:O613" si="82">IF(A594&lt;&gt;$K$32,MIN(O593,VLOOKUP(A594,A:D,4)),)</f>
        <v>0.64200001955032349</v>
      </c>
      <c r="P594">
        <f t="shared" si="79"/>
        <v>0.64733334382375085</v>
      </c>
      <c r="Q594">
        <f t="shared" si="68"/>
        <v>0.66278571174258272</v>
      </c>
      <c r="R594">
        <f t="shared" si="69"/>
        <v>-1.5452367918831866E-2</v>
      </c>
      <c r="S594">
        <f t="shared" si="70"/>
        <v>8.1836755583886145E-3</v>
      </c>
      <c r="T594">
        <f t="shared" si="71"/>
        <v>1.2275513337582921E-4</v>
      </c>
      <c r="U594">
        <f t="shared" si="72"/>
        <v>-125.87960677393941</v>
      </c>
    </row>
    <row r="595" spans="1:21" x14ac:dyDescent="0.15">
      <c r="A595" s="1">
        <v>45264</v>
      </c>
      <c r="B595">
        <v>0.64499998092651367</v>
      </c>
      <c r="C595">
        <v>0.64800000190734863</v>
      </c>
      <c r="D595">
        <v>0.64300000667572021</v>
      </c>
      <c r="E595">
        <v>0.64300000667572021</v>
      </c>
      <c r="F595">
        <v>4336800</v>
      </c>
      <c r="G595">
        <v>43368</v>
      </c>
      <c r="H595">
        <f t="shared" si="80"/>
        <v>593</v>
      </c>
      <c r="I595">
        <f>SUM($F$3:F595)/H595</f>
        <v>4129932.8582946882</v>
      </c>
      <c r="N595">
        <f t="shared" si="81"/>
        <v>0.65100002288818359</v>
      </c>
      <c r="O595">
        <f t="shared" si="82"/>
        <v>0.64200001955032349</v>
      </c>
      <c r="P595">
        <f t="shared" si="79"/>
        <v>0.64466667175292969</v>
      </c>
      <c r="Q595">
        <f t="shared" si="68"/>
        <v>0.66076190272967017</v>
      </c>
      <c r="R595">
        <f t="shared" si="69"/>
        <v>-1.6095230976740482E-2</v>
      </c>
      <c r="S595">
        <f t="shared" si="70"/>
        <v>8.4285693509238025E-3</v>
      </c>
      <c r="T595">
        <f t="shared" si="71"/>
        <v>1.2642854026385702E-4</v>
      </c>
      <c r="U595">
        <f t="shared" si="72"/>
        <v>-127.3069430616667</v>
      </c>
    </row>
    <row r="596" spans="1:21" x14ac:dyDescent="0.15">
      <c r="A596" s="1">
        <v>45265</v>
      </c>
      <c r="B596">
        <v>0.63999998569488525</v>
      </c>
      <c r="C596">
        <v>0.63999998569488525</v>
      </c>
      <c r="D596">
        <v>0.62999999523162842</v>
      </c>
      <c r="E596">
        <v>0.62999999523162842</v>
      </c>
      <c r="F596">
        <v>3056000</v>
      </c>
      <c r="G596">
        <v>30560</v>
      </c>
      <c r="H596">
        <f t="shared" si="80"/>
        <v>594</v>
      </c>
      <c r="I596">
        <f>SUM($F$3:F596)/H596</f>
        <v>4128124.890519781</v>
      </c>
      <c r="N596">
        <f t="shared" si="81"/>
        <v>0.65100002288818359</v>
      </c>
      <c r="O596">
        <f t="shared" si="82"/>
        <v>0.62999999523162842</v>
      </c>
      <c r="P596">
        <f t="shared" si="79"/>
        <v>0.63333332538604736</v>
      </c>
      <c r="Q596">
        <f t="shared" si="68"/>
        <v>0.65754761724244981</v>
      </c>
      <c r="R596">
        <f t="shared" si="69"/>
        <v>-2.4214291856402448E-2</v>
      </c>
      <c r="S596">
        <f t="shared" si="70"/>
        <v>8.880951574870519E-3</v>
      </c>
      <c r="T596">
        <f t="shared" si="71"/>
        <v>1.3321427362305777E-4</v>
      </c>
      <c r="U596">
        <f t="shared" si="72"/>
        <v>-181.76949960271563</v>
      </c>
    </row>
    <row r="597" spans="1:21" x14ac:dyDescent="0.15">
      <c r="A597" s="1">
        <v>45266</v>
      </c>
      <c r="B597">
        <v>0.62999999523162842</v>
      </c>
      <c r="C597">
        <v>0.63700002431869507</v>
      </c>
      <c r="D597">
        <v>0.62900000810623169</v>
      </c>
      <c r="E597">
        <v>0.63300001621246338</v>
      </c>
      <c r="F597">
        <v>4830800</v>
      </c>
      <c r="G597">
        <v>48308</v>
      </c>
      <c r="H597">
        <f t="shared" si="80"/>
        <v>595</v>
      </c>
      <c r="I597">
        <f>SUM($F$3:F597)/H597</f>
        <v>4129305.8570903363</v>
      </c>
      <c r="N597">
        <f t="shared" si="81"/>
        <v>0.65100002288818359</v>
      </c>
      <c r="O597">
        <f t="shared" si="82"/>
        <v>0.62900000810623169</v>
      </c>
      <c r="P597">
        <f t="shared" si="79"/>
        <v>0.63300001621246338</v>
      </c>
      <c r="Q597">
        <f t="shared" si="68"/>
        <v>0.65483333383287701</v>
      </c>
      <c r="R597">
        <f t="shared" si="69"/>
        <v>-2.1833317620413628E-2</v>
      </c>
      <c r="S597">
        <f t="shared" si="70"/>
        <v>9.642856461661211E-3</v>
      </c>
      <c r="T597">
        <f t="shared" si="71"/>
        <v>1.4464284692491816E-4</v>
      </c>
      <c r="U597">
        <f t="shared" si="72"/>
        <v>-150.94640408831941</v>
      </c>
    </row>
    <row r="598" spans="1:21" x14ac:dyDescent="0.15">
      <c r="A598" s="1">
        <v>45267</v>
      </c>
      <c r="B598">
        <v>0.63200002908706665</v>
      </c>
      <c r="C598">
        <v>0.63400000333786011</v>
      </c>
      <c r="D598">
        <v>0.62800002098083496</v>
      </c>
      <c r="E598">
        <v>0.63200002908706665</v>
      </c>
      <c r="F598">
        <v>5383005</v>
      </c>
      <c r="G598">
        <v>53830.05078125</v>
      </c>
      <c r="H598">
        <f t="shared" si="80"/>
        <v>596</v>
      </c>
      <c r="I598">
        <f>SUM($F$3:F598)/H598</f>
        <v>4131409.3791421978</v>
      </c>
      <c r="N598">
        <f t="shared" si="81"/>
        <v>0.65100002288818359</v>
      </c>
      <c r="O598">
        <f t="shared" si="82"/>
        <v>0.62800002098083496</v>
      </c>
      <c r="P598">
        <f t="shared" si="79"/>
        <v>0.63133335113525391</v>
      </c>
      <c r="Q598">
        <f t="shared" si="68"/>
        <v>0.65219047665596008</v>
      </c>
      <c r="R598">
        <f t="shared" si="69"/>
        <v>-2.0857125520706177E-2</v>
      </c>
      <c r="S598">
        <f t="shared" si="70"/>
        <v>1.0306117080506827E-2</v>
      </c>
      <c r="T598">
        <f t="shared" si="71"/>
        <v>1.5459175620760241E-4</v>
      </c>
      <c r="U598">
        <f t="shared" si="72"/>
        <v>-134.91744988456557</v>
      </c>
    </row>
    <row r="599" spans="1:21" x14ac:dyDescent="0.15">
      <c r="A599" s="1">
        <v>45268</v>
      </c>
      <c r="B599">
        <v>0.63499999046325684</v>
      </c>
      <c r="C599">
        <v>0.63599997758865356</v>
      </c>
      <c r="D599">
        <v>0.63200002908706665</v>
      </c>
      <c r="E599">
        <v>0.63499999046325684</v>
      </c>
      <c r="F599">
        <v>3773400</v>
      </c>
      <c r="G599">
        <v>37734</v>
      </c>
      <c r="H599">
        <f t="shared" si="80"/>
        <v>597</v>
      </c>
      <c r="I599">
        <f>SUM($F$3:F599)/H599</f>
        <v>4130809.6984401173</v>
      </c>
      <c r="N599">
        <f t="shared" si="81"/>
        <v>0.65100002288818359</v>
      </c>
      <c r="O599">
        <f t="shared" si="82"/>
        <v>0.62800002098083496</v>
      </c>
      <c r="P599">
        <f t="shared" si="79"/>
        <v>0.63433333237965905</v>
      </c>
      <c r="Q599">
        <f t="shared" si="68"/>
        <v>0.64959523791358598</v>
      </c>
      <c r="R599">
        <f t="shared" si="69"/>
        <v>-1.5261905533926923E-2</v>
      </c>
      <c r="S599">
        <f t="shared" si="70"/>
        <v>1.0510198113058684E-2</v>
      </c>
      <c r="T599">
        <f t="shared" si="71"/>
        <v>1.5765297169588027E-4</v>
      </c>
      <c r="U599">
        <f t="shared" si="72"/>
        <v>-96.806963863439449</v>
      </c>
    </row>
    <row r="600" spans="1:21" x14ac:dyDescent="0.15">
      <c r="A600" s="1">
        <v>45271</v>
      </c>
      <c r="B600">
        <v>0.63599997758865356</v>
      </c>
      <c r="C600">
        <v>0.64499998092651367</v>
      </c>
      <c r="D600">
        <v>0.62800002098083496</v>
      </c>
      <c r="E600">
        <v>0.64399999380111694</v>
      </c>
      <c r="F600">
        <v>3656300</v>
      </c>
      <c r="G600">
        <v>36563</v>
      </c>
      <c r="H600">
        <f t="shared" si="80"/>
        <v>598</v>
      </c>
      <c r="I600">
        <f>SUM($F$3:F600)/H600</f>
        <v>4130016.2039611205</v>
      </c>
      <c r="N600">
        <f t="shared" si="81"/>
        <v>0.65100002288818359</v>
      </c>
      <c r="O600">
        <f t="shared" si="82"/>
        <v>0.62800002098083496</v>
      </c>
      <c r="P600">
        <f t="shared" si="79"/>
        <v>0.63899999856948853</v>
      </c>
      <c r="Q600">
        <f t="shared" si="68"/>
        <v>0.64719047574769883</v>
      </c>
      <c r="R600">
        <f t="shared" si="69"/>
        <v>-8.1904771782103092E-3</v>
      </c>
      <c r="S600">
        <f t="shared" si="70"/>
        <v>9.6394512929073063E-3</v>
      </c>
      <c r="T600">
        <f t="shared" si="71"/>
        <v>1.445917693936096E-4</v>
      </c>
      <c r="U600">
        <f t="shared" si="72"/>
        <v>-56.645528390444447</v>
      </c>
    </row>
    <row r="601" spans="1:21" x14ac:dyDescent="0.15">
      <c r="A601" s="1">
        <v>45272</v>
      </c>
      <c r="B601">
        <v>0.64300000667572021</v>
      </c>
      <c r="C601">
        <v>0.64499998092651367</v>
      </c>
      <c r="D601">
        <v>0.64099997282028198</v>
      </c>
      <c r="E601">
        <v>0.64300000667572021</v>
      </c>
      <c r="F601">
        <v>3545300</v>
      </c>
      <c r="G601">
        <v>35453</v>
      </c>
      <c r="H601">
        <f t="shared" si="80"/>
        <v>599</v>
      </c>
      <c r="I601">
        <f>SUM($F$3:F601)/H601</f>
        <v>4129040.050031302</v>
      </c>
      <c r="N601">
        <f t="shared" si="81"/>
        <v>0.65100002288818359</v>
      </c>
      <c r="O601">
        <f t="shared" si="82"/>
        <v>0.62800002098083496</v>
      </c>
      <c r="P601">
        <f t="shared" si="79"/>
        <v>0.64299998680750525</v>
      </c>
      <c r="Q601">
        <f t="shared" si="68"/>
        <v>0.64580952269690362</v>
      </c>
      <c r="R601">
        <f t="shared" si="69"/>
        <v>-2.8095358893983624E-3</v>
      </c>
      <c r="S601">
        <f t="shared" si="70"/>
        <v>8.8571395192827574E-3</v>
      </c>
      <c r="T601">
        <f t="shared" si="71"/>
        <v>1.3285709278924136E-4</v>
      </c>
      <c r="U601">
        <f t="shared" si="72"/>
        <v>-21.14705229818092</v>
      </c>
    </row>
    <row r="602" spans="1:21" x14ac:dyDescent="0.15">
      <c r="A602" s="1">
        <v>45273</v>
      </c>
      <c r="B602">
        <v>0.63999998569488525</v>
      </c>
      <c r="C602">
        <v>0.64099997282028198</v>
      </c>
      <c r="D602">
        <v>0.63499999046325684</v>
      </c>
      <c r="E602">
        <v>0.63499999046325684</v>
      </c>
      <c r="F602">
        <v>5078000</v>
      </c>
      <c r="G602">
        <v>50780</v>
      </c>
      <c r="H602">
        <f t="shared" si="80"/>
        <v>600</v>
      </c>
      <c r="I602">
        <f>SUM($F$3:F602)/H602</f>
        <v>4130621.6499479166</v>
      </c>
      <c r="N602">
        <f t="shared" si="81"/>
        <v>0.65100002288818359</v>
      </c>
      <c r="O602">
        <f t="shared" si="82"/>
        <v>0.62800002098083496</v>
      </c>
      <c r="P602">
        <f t="shared" si="79"/>
        <v>0.63699998458226526</v>
      </c>
      <c r="Q602">
        <f t="shared" si="68"/>
        <v>0.64409523776599342</v>
      </c>
      <c r="R602">
        <f t="shared" si="69"/>
        <v>-7.0952531837281674E-3</v>
      </c>
      <c r="S602">
        <f t="shared" si="70"/>
        <v>8.2380956127530072E-3</v>
      </c>
      <c r="T602">
        <f t="shared" si="71"/>
        <v>1.2357143419129511E-4</v>
      </c>
      <c r="U602">
        <f t="shared" si="72"/>
        <v>-57.418231245453867</v>
      </c>
    </row>
    <row r="603" spans="1:21" x14ac:dyDescent="0.15">
      <c r="A603" s="1">
        <v>45274</v>
      </c>
      <c r="B603">
        <v>0.63999998569488525</v>
      </c>
      <c r="C603">
        <v>0.64200001955032349</v>
      </c>
      <c r="D603">
        <v>0.63099998235702515</v>
      </c>
      <c r="E603">
        <v>0.63099998235702515</v>
      </c>
      <c r="F603">
        <v>3375400</v>
      </c>
      <c r="G603">
        <v>33754</v>
      </c>
      <c r="H603">
        <f t="shared" si="80"/>
        <v>601</v>
      </c>
      <c r="I603">
        <f>SUM($F$3:F603)/H603</f>
        <v>4129365.0415453413</v>
      </c>
      <c r="N603">
        <f t="shared" si="81"/>
        <v>0.65100002288818359</v>
      </c>
      <c r="O603">
        <f t="shared" si="82"/>
        <v>0.62800002098083496</v>
      </c>
      <c r="P603">
        <f t="shared" si="79"/>
        <v>0.63466666142145789</v>
      </c>
      <c r="Q603">
        <f t="shared" si="68"/>
        <v>0.64235714219865347</v>
      </c>
      <c r="R603">
        <f t="shared" si="69"/>
        <v>-7.6904807771955852E-3</v>
      </c>
      <c r="S603">
        <f t="shared" si="70"/>
        <v>7.6904751005626836E-3</v>
      </c>
      <c r="T603">
        <f t="shared" si="71"/>
        <v>1.1535712650844025E-4</v>
      </c>
      <c r="U603">
        <f t="shared" si="72"/>
        <v>-66.666715875875269</v>
      </c>
    </row>
    <row r="604" spans="1:21" x14ac:dyDescent="0.15">
      <c r="A604" s="1">
        <v>45275</v>
      </c>
      <c r="B604">
        <v>0.63499999046325684</v>
      </c>
      <c r="C604">
        <v>0.63599997758865356</v>
      </c>
      <c r="D604">
        <v>0.62699997425079346</v>
      </c>
      <c r="E604">
        <v>0.62800002098083496</v>
      </c>
      <c r="F604">
        <v>4696708</v>
      </c>
      <c r="G604">
        <v>46967.078125</v>
      </c>
      <c r="H604">
        <f t="shared" si="80"/>
        <v>602</v>
      </c>
      <c r="I604">
        <f>SUM($F$3:F604)/H604</f>
        <v>4130307.4717088873</v>
      </c>
      <c r="N604">
        <f t="shared" si="81"/>
        <v>0.65100002288818359</v>
      </c>
      <c r="O604">
        <f t="shared" si="82"/>
        <v>0.62699997425079346</v>
      </c>
      <c r="P604">
        <f t="shared" si="79"/>
        <v>0.63033332427342736</v>
      </c>
      <c r="Q604">
        <f t="shared" si="68"/>
        <v>0.64071428633871541</v>
      </c>
      <c r="R604">
        <f t="shared" si="69"/>
        <v>-1.0380962065288046E-2</v>
      </c>
      <c r="S604">
        <f t="shared" si="70"/>
        <v>7.530613821379999E-3</v>
      </c>
      <c r="T604">
        <f t="shared" si="71"/>
        <v>1.1295920732069998E-4</v>
      </c>
      <c r="U604">
        <f t="shared" si="72"/>
        <v>-91.900096605809978</v>
      </c>
    </row>
    <row r="605" spans="1:21" x14ac:dyDescent="0.15">
      <c r="A605" s="1">
        <v>45278</v>
      </c>
      <c r="B605">
        <v>0.625</v>
      </c>
      <c r="C605">
        <v>0.62599998712539673</v>
      </c>
      <c r="D605">
        <v>0.62000000476837158</v>
      </c>
      <c r="E605">
        <v>0.62099999189376831</v>
      </c>
      <c r="F605">
        <v>3207900</v>
      </c>
      <c r="G605">
        <v>32079</v>
      </c>
      <c r="H605">
        <f t="shared" si="80"/>
        <v>603</v>
      </c>
      <c r="I605">
        <f>SUM($F$3:F605)/H605</f>
        <v>4128777.7744092038</v>
      </c>
      <c r="N605">
        <f t="shared" si="81"/>
        <v>0.65100002288818359</v>
      </c>
      <c r="O605">
        <f t="shared" si="82"/>
        <v>0.62000000476837158</v>
      </c>
      <c r="P605">
        <f t="shared" si="79"/>
        <v>0.62233332792917884</v>
      </c>
      <c r="Q605">
        <f t="shared" si="68"/>
        <v>0.63821428588458473</v>
      </c>
      <c r="R605">
        <f t="shared" si="69"/>
        <v>-1.5880957955405894E-2</v>
      </c>
      <c r="S605">
        <f t="shared" si="70"/>
        <v>7.0544233938463685E-3</v>
      </c>
      <c r="T605">
        <f t="shared" si="71"/>
        <v>1.0581635090769552E-4</v>
      </c>
      <c r="U605">
        <f t="shared" si="72"/>
        <v>-150.08037811905822</v>
      </c>
    </row>
    <row r="606" spans="1:21" x14ac:dyDescent="0.15">
      <c r="A606" s="1">
        <v>45279</v>
      </c>
      <c r="B606">
        <v>0.61799997091293335</v>
      </c>
      <c r="C606">
        <v>0.62400001287460327</v>
      </c>
      <c r="D606">
        <v>0.61799997091293335</v>
      </c>
      <c r="E606">
        <v>0.62099999189376831</v>
      </c>
      <c r="F606">
        <v>4697300</v>
      </c>
      <c r="G606">
        <v>46973</v>
      </c>
      <c r="H606">
        <f t="shared" si="80"/>
        <v>604</v>
      </c>
      <c r="I606">
        <f>SUM($F$3:F606)/H606</f>
        <v>4129719.0363721028</v>
      </c>
      <c r="N606">
        <f t="shared" si="81"/>
        <v>0.65100002288818359</v>
      </c>
      <c r="O606">
        <f t="shared" si="82"/>
        <v>0.61799997091293335</v>
      </c>
      <c r="P606">
        <f t="shared" si="79"/>
        <v>0.62099999189376831</v>
      </c>
      <c r="Q606">
        <f t="shared" si="68"/>
        <v>0.63590476058778311</v>
      </c>
      <c r="R606">
        <f t="shared" si="69"/>
        <v>-1.4904768694014803E-2</v>
      </c>
      <c r="S606">
        <f t="shared" si="70"/>
        <v>6.7006791530012334E-3</v>
      </c>
      <c r="T606">
        <f t="shared" si="71"/>
        <v>1.005101872950185E-4</v>
      </c>
      <c r="U606">
        <f t="shared" si="72"/>
        <v>-148.29112446349521</v>
      </c>
    </row>
    <row r="607" spans="1:21" x14ac:dyDescent="0.15">
      <c r="A607" s="1">
        <v>45280</v>
      </c>
      <c r="B607">
        <v>0.62099999189376831</v>
      </c>
      <c r="C607">
        <v>0.62199997901916504</v>
      </c>
      <c r="D607">
        <v>0.61299997568130493</v>
      </c>
      <c r="E607">
        <v>0.61400002241134644</v>
      </c>
      <c r="F607">
        <v>3285503</v>
      </c>
      <c r="G607">
        <v>32855.03125</v>
      </c>
      <c r="H607">
        <f t="shared" si="80"/>
        <v>605</v>
      </c>
      <c r="I607">
        <f>SUM($F$3:F607)/H607</f>
        <v>4128323.6379648759</v>
      </c>
      <c r="N607">
        <f t="shared" si="81"/>
        <v>0.65100002288818359</v>
      </c>
      <c r="O607">
        <f t="shared" si="82"/>
        <v>0.61299997568130493</v>
      </c>
      <c r="P607">
        <f t="shared" si="79"/>
        <v>0.61633332570393884</v>
      </c>
      <c r="Q607">
        <f t="shared" si="68"/>
        <v>0.63340476013365254</v>
      </c>
      <c r="R607">
        <f t="shared" si="69"/>
        <v>-1.7071434429713706E-2</v>
      </c>
      <c r="S607">
        <f t="shared" si="70"/>
        <v>6.5952369144984656E-3</v>
      </c>
      <c r="T607">
        <f t="shared" si="71"/>
        <v>9.8928553717476979E-5</v>
      </c>
      <c r="U607">
        <f t="shared" si="72"/>
        <v>-172.56326700647824</v>
      </c>
    </row>
    <row r="608" spans="1:21" x14ac:dyDescent="0.15">
      <c r="A608" s="1">
        <v>45281</v>
      </c>
      <c r="B608">
        <v>0.61400002241134644</v>
      </c>
      <c r="C608">
        <v>0.62400001287460327</v>
      </c>
      <c r="D608">
        <v>0.6119999885559082</v>
      </c>
      <c r="E608">
        <v>0.62199997901916504</v>
      </c>
      <c r="F608">
        <v>5557500</v>
      </c>
      <c r="G608">
        <v>55575</v>
      </c>
      <c r="H608">
        <f t="shared" si="80"/>
        <v>606</v>
      </c>
      <c r="I608">
        <f>SUM($F$3:F608)/H608</f>
        <v>4130682.0147999176</v>
      </c>
      <c r="N608">
        <f t="shared" si="81"/>
        <v>0.65100002288818359</v>
      </c>
      <c r="O608">
        <f t="shared" si="82"/>
        <v>0.6119999885559082</v>
      </c>
      <c r="P608">
        <f t="shared" si="79"/>
        <v>0.61933332681655884</v>
      </c>
      <c r="Q608">
        <f t="shared" si="68"/>
        <v>0.63140475891885306</v>
      </c>
      <c r="R608">
        <f t="shared" si="69"/>
        <v>-1.2071432102294222E-2</v>
      </c>
      <c r="S608">
        <f t="shared" si="70"/>
        <v>6.8231293944274419E-3</v>
      </c>
      <c r="T608">
        <f t="shared" si="71"/>
        <v>1.0234694091641162E-4</v>
      </c>
      <c r="U608">
        <f t="shared" si="72"/>
        <v>-117.94619354723218</v>
      </c>
    </row>
    <row r="609" spans="1:21" x14ac:dyDescent="0.15">
      <c r="A609" s="1">
        <v>45282</v>
      </c>
      <c r="B609">
        <v>0.62000000476837158</v>
      </c>
      <c r="C609">
        <v>0.62699997425079346</v>
      </c>
      <c r="D609">
        <v>0.61799997091293335</v>
      </c>
      <c r="E609">
        <v>0.62199997901916504</v>
      </c>
      <c r="F609">
        <v>4980000</v>
      </c>
      <c r="G609">
        <v>49800</v>
      </c>
      <c r="H609">
        <f t="shared" si="80"/>
        <v>607</v>
      </c>
      <c r="I609">
        <f>SUM($F$3:F609)/H609</f>
        <v>4132081.2207063427</v>
      </c>
      <c r="N609">
        <f t="shared" si="81"/>
        <v>0.65100002288818359</v>
      </c>
      <c r="O609">
        <f t="shared" si="82"/>
        <v>0.6119999885559082</v>
      </c>
      <c r="P609">
        <f t="shared" si="79"/>
        <v>0.62233330806096399</v>
      </c>
      <c r="Q609">
        <f t="shared" si="68"/>
        <v>0.62980951865514112</v>
      </c>
      <c r="R609">
        <f t="shared" si="69"/>
        <v>-7.4762105941771351E-3</v>
      </c>
      <c r="S609">
        <f t="shared" si="70"/>
        <v>6.8163304101853351E-3</v>
      </c>
      <c r="T609">
        <f t="shared" si="71"/>
        <v>1.0224495615278002E-4</v>
      </c>
      <c r="U609">
        <f t="shared" si="72"/>
        <v>-73.120580960549006</v>
      </c>
    </row>
    <row r="610" spans="1:21" x14ac:dyDescent="0.15">
      <c r="A610" s="1">
        <v>45285</v>
      </c>
      <c r="B610">
        <v>0.62300002574920654</v>
      </c>
      <c r="C610">
        <v>0.62599998712539673</v>
      </c>
      <c r="D610">
        <v>0.62199997901916504</v>
      </c>
      <c r="E610">
        <v>0.62599998712539673</v>
      </c>
      <c r="F610">
        <v>3893100</v>
      </c>
      <c r="G610">
        <v>38931</v>
      </c>
      <c r="H610">
        <f t="shared" si="80"/>
        <v>608</v>
      </c>
      <c r="I610">
        <f>SUM($F$3:F610)/H610</f>
        <v>4131688.1594880759</v>
      </c>
      <c r="N610">
        <f t="shared" si="81"/>
        <v>0.65100002288818359</v>
      </c>
      <c r="O610">
        <f t="shared" si="82"/>
        <v>0.6119999885559082</v>
      </c>
      <c r="P610">
        <f t="shared" si="79"/>
        <v>0.6246666510899862</v>
      </c>
      <c r="Q610">
        <f t="shared" si="68"/>
        <v>0.62919047049113686</v>
      </c>
      <c r="R610">
        <f t="shared" si="69"/>
        <v>-4.5238194011506527E-3</v>
      </c>
      <c r="S610">
        <f t="shared" si="70"/>
        <v>7.0204130646322792E-3</v>
      </c>
      <c r="T610">
        <f t="shared" si="71"/>
        <v>1.0530619596948418E-4</v>
      </c>
      <c r="U610">
        <f t="shared" si="72"/>
        <v>-42.958720135153044</v>
      </c>
    </row>
    <row r="611" spans="1:21" x14ac:dyDescent="0.15">
      <c r="A611" s="1">
        <v>45286</v>
      </c>
      <c r="B611">
        <v>0.62199997901916504</v>
      </c>
      <c r="C611">
        <v>0.62199997901916504</v>
      </c>
      <c r="D611">
        <v>0.61599999666213989</v>
      </c>
      <c r="E611">
        <v>0.61900001764297485</v>
      </c>
      <c r="F611">
        <v>3500900</v>
      </c>
      <c r="G611">
        <v>35009</v>
      </c>
      <c r="H611">
        <f t="shared" si="80"/>
        <v>609</v>
      </c>
      <c r="I611">
        <f>SUM($F$3:F611)/H611</f>
        <v>4130652.3825431033</v>
      </c>
      <c r="N611">
        <f t="shared" si="81"/>
        <v>0.65100002288818359</v>
      </c>
      <c r="O611">
        <f t="shared" si="82"/>
        <v>0.6119999885559082</v>
      </c>
      <c r="P611">
        <f t="shared" si="79"/>
        <v>0.61899999777475989</v>
      </c>
      <c r="Q611">
        <f t="shared" si="68"/>
        <v>0.62819046917415799</v>
      </c>
      <c r="R611">
        <f t="shared" si="69"/>
        <v>-9.1904713993981035E-3</v>
      </c>
      <c r="S611">
        <f t="shared" si="70"/>
        <v>7.4761935642787391E-3</v>
      </c>
      <c r="T611">
        <f t="shared" si="71"/>
        <v>1.1214290346418108E-4</v>
      </c>
      <c r="U611">
        <f t="shared" si="72"/>
        <v>-81.953214296200017</v>
      </c>
    </row>
    <row r="612" spans="1:21" x14ac:dyDescent="0.15">
      <c r="A612" s="1">
        <v>45287</v>
      </c>
      <c r="B612">
        <v>0.61900001764297485</v>
      </c>
      <c r="C612">
        <v>0.62199997901916504</v>
      </c>
      <c r="D612">
        <v>0.61699998378753662</v>
      </c>
      <c r="E612">
        <v>0.62099999189376831</v>
      </c>
      <c r="F612">
        <v>4099801.25</v>
      </c>
      <c r="G612">
        <v>40998.01171875</v>
      </c>
      <c r="H612">
        <f t="shared" si="80"/>
        <v>610</v>
      </c>
      <c r="I612">
        <f>SUM($F$3:F612)/H612</f>
        <v>4130601.8069159836</v>
      </c>
      <c r="N612">
        <f t="shared" si="81"/>
        <v>0.65100002288818359</v>
      </c>
      <c r="O612">
        <f t="shared" si="82"/>
        <v>0.6119999885559082</v>
      </c>
      <c r="P612">
        <f t="shared" si="79"/>
        <v>0.61999998490015662</v>
      </c>
      <c r="Q612">
        <f t="shared" si="68"/>
        <v>0.62738094301450809</v>
      </c>
      <c r="R612">
        <f t="shared" si="69"/>
        <v>-7.3809581143514658E-3</v>
      </c>
      <c r="S612">
        <f t="shared" si="70"/>
        <v>7.7210899923934274E-3</v>
      </c>
      <c r="T612">
        <f t="shared" si="71"/>
        <v>1.1581634988590141E-4</v>
      </c>
      <c r="U612">
        <f t="shared" si="72"/>
        <v>-63.729845756863789</v>
      </c>
    </row>
    <row r="613" spans="1:21" x14ac:dyDescent="0.15">
      <c r="A613" s="1">
        <v>45288</v>
      </c>
      <c r="B613">
        <v>0.62099999189376831</v>
      </c>
      <c r="C613">
        <v>0.64200001955032349</v>
      </c>
      <c r="D613">
        <v>0.62099999189376831</v>
      </c>
      <c r="E613">
        <v>0.63899999856948853</v>
      </c>
      <c r="F613">
        <v>5897900</v>
      </c>
      <c r="G613">
        <v>58979</v>
      </c>
      <c r="H613">
        <f t="shared" si="80"/>
        <v>611</v>
      </c>
      <c r="I613">
        <f>SUM($F$3:F613)/H613</f>
        <v>4133494.2753171031</v>
      </c>
      <c r="N613">
        <f t="shared" si="81"/>
        <v>0.65100002288818359</v>
      </c>
      <c r="O613">
        <f t="shared" si="82"/>
        <v>0.6119999885559082</v>
      </c>
      <c r="P613">
        <f t="shared" si="79"/>
        <v>0.63400000333786011</v>
      </c>
      <c r="Q613">
        <f t="shared" si="68"/>
        <v>0.62735713379723668</v>
      </c>
      <c r="R613">
        <f t="shared" si="69"/>
        <v>6.6428695406234306E-3</v>
      </c>
      <c r="S613">
        <f t="shared" si="70"/>
        <v>7.6938794583690162E-3</v>
      </c>
      <c r="T613">
        <f t="shared" si="71"/>
        <v>1.1540819187553524E-4</v>
      </c>
      <c r="U613">
        <f t="shared" si="72"/>
        <v>57.559774853656783</v>
      </c>
    </row>
    <row r="614" spans="1:21" x14ac:dyDescent="0.15">
      <c r="A614" s="1">
        <v>45289</v>
      </c>
      <c r="B614">
        <v>0.64099997282028198</v>
      </c>
      <c r="C614">
        <v>0.64600002765655518</v>
      </c>
      <c r="D614">
        <v>0.64099997282028198</v>
      </c>
      <c r="E614">
        <v>0.64499998092651367</v>
      </c>
      <c r="F614">
        <v>5609700</v>
      </c>
      <c r="G614">
        <v>56097</v>
      </c>
      <c r="H614">
        <f t="shared" si="80"/>
        <v>612</v>
      </c>
      <c r="I614">
        <f>SUM($F$3:F614)/H614</f>
        <v>4135906.376174428</v>
      </c>
      <c r="N614">
        <f>VLOOKUP(L33,A:C,3)</f>
        <v>0.64499998092651367</v>
      </c>
      <c r="O614">
        <f>VLOOKUP(L33,A:D,4)</f>
        <v>0.63400000333786011</v>
      </c>
      <c r="P614">
        <f t="shared" si="79"/>
        <v>0.64399999380111694</v>
      </c>
      <c r="Q614">
        <f t="shared" si="68"/>
        <v>0.62771427631378174</v>
      </c>
      <c r="R614">
        <f t="shared" si="69"/>
        <v>1.6285717487335205E-2</v>
      </c>
      <c r="S614">
        <f t="shared" si="70"/>
        <v>8.1020423344203406E-3</v>
      </c>
      <c r="T614">
        <f t="shared" si="71"/>
        <v>1.2153063501630511E-4</v>
      </c>
      <c r="U614">
        <f t="shared" si="72"/>
        <v>134.00503901876459</v>
      </c>
    </row>
    <row r="615" spans="1:21" x14ac:dyDescent="0.15">
      <c r="A615" s="1">
        <v>45293</v>
      </c>
      <c r="B615">
        <v>0.64499998092651367</v>
      </c>
      <c r="C615">
        <v>0.64499998092651367</v>
      </c>
      <c r="D615">
        <v>0.63400000333786011</v>
      </c>
      <c r="E615">
        <v>0.63499999046325684</v>
      </c>
      <c r="F615">
        <v>3965712</v>
      </c>
      <c r="G615">
        <v>39657.12109375</v>
      </c>
      <c r="H615">
        <f t="shared" si="80"/>
        <v>613</v>
      </c>
      <c r="I615">
        <f>SUM($F$3:F615)/H615</f>
        <v>4135628.7344514681</v>
      </c>
      <c r="N615">
        <f t="shared" ref="N615:N635" si="83">IF(A615&lt;&gt;$K$33,MAX(N614,VLOOKUP(A615,A:C,3)),)</f>
        <v>0.64499998092651367</v>
      </c>
      <c r="O615">
        <f t="shared" ref="O615:O635" si="84">IF(A615&lt;&gt;$K$33,MIN(O614,VLOOKUP(A615,A:D,4)),)</f>
        <v>0.63400000333786011</v>
      </c>
      <c r="P615">
        <f t="shared" si="79"/>
        <v>0.63799999157587683</v>
      </c>
      <c r="Q615">
        <f t="shared" si="68"/>
        <v>0.6273571337972369</v>
      </c>
      <c r="R615">
        <f t="shared" si="69"/>
        <v>1.0642857778639936E-2</v>
      </c>
      <c r="S615">
        <f t="shared" si="70"/>
        <v>7.6938794583690474E-3</v>
      </c>
      <c r="T615">
        <f t="shared" si="71"/>
        <v>1.154081918755357E-4</v>
      </c>
      <c r="U615">
        <f t="shared" si="72"/>
        <v>92.219257625298738</v>
      </c>
    </row>
    <row r="616" spans="1:21" x14ac:dyDescent="0.15">
      <c r="A616" s="1">
        <v>45294</v>
      </c>
      <c r="B616">
        <v>0.63099998235702515</v>
      </c>
      <c r="C616">
        <v>0.63300001621246338</v>
      </c>
      <c r="D616">
        <v>0.625</v>
      </c>
      <c r="E616">
        <v>0.62800002098083496</v>
      </c>
      <c r="F616">
        <v>5324003</v>
      </c>
      <c r="G616">
        <v>53240.03125</v>
      </c>
      <c r="H616">
        <f t="shared" si="80"/>
        <v>614</v>
      </c>
      <c r="I616">
        <f>SUM($F$3:F616)/H616</f>
        <v>4137564.1974246744</v>
      </c>
      <c r="N616">
        <f t="shared" si="83"/>
        <v>0.64499998092651367</v>
      </c>
      <c r="O616">
        <f t="shared" si="84"/>
        <v>0.625</v>
      </c>
      <c r="P616">
        <f t="shared" si="79"/>
        <v>0.62866667906443274</v>
      </c>
      <c r="Q616">
        <f t="shared" si="68"/>
        <v>0.62676189768882018</v>
      </c>
      <c r="R616">
        <f t="shared" si="69"/>
        <v>1.9047813756125631E-3</v>
      </c>
      <c r="S616">
        <f t="shared" si="70"/>
        <v>7.0136096201786225E-3</v>
      </c>
      <c r="T616">
        <f t="shared" si="71"/>
        <v>1.0520414430267933E-4</v>
      </c>
      <c r="U616">
        <f t="shared" si="72"/>
        <v>18.105573580185016</v>
      </c>
    </row>
    <row r="617" spans="1:21" x14ac:dyDescent="0.15">
      <c r="A617" s="1">
        <v>45295</v>
      </c>
      <c r="B617">
        <v>0.62599998712539673</v>
      </c>
      <c r="C617">
        <v>0.62599998712539673</v>
      </c>
      <c r="D617">
        <v>0.61599999666213989</v>
      </c>
      <c r="E617">
        <v>0.62099999189376831</v>
      </c>
      <c r="F617">
        <v>4827800</v>
      </c>
      <c r="G617">
        <v>48278</v>
      </c>
      <c r="H617">
        <f t="shared" si="80"/>
        <v>615</v>
      </c>
      <c r="I617">
        <f>SUM($F$3:F617)/H617</f>
        <v>4138686.5320630083</v>
      </c>
      <c r="N617">
        <f t="shared" si="83"/>
        <v>0.64499998092651367</v>
      </c>
      <c r="O617">
        <f t="shared" si="84"/>
        <v>0.61599999666213989</v>
      </c>
      <c r="P617">
        <f t="shared" si="79"/>
        <v>0.62099999189376831</v>
      </c>
      <c r="Q617">
        <f t="shared" si="68"/>
        <v>0.62578570700827107</v>
      </c>
      <c r="R617">
        <f t="shared" si="69"/>
        <v>-4.7857151145027643E-3</v>
      </c>
      <c r="S617">
        <f t="shared" si="70"/>
        <v>6.5816367159084611E-3</v>
      </c>
      <c r="T617">
        <f t="shared" si="71"/>
        <v>9.8724550738626916E-5</v>
      </c>
      <c r="U617">
        <f t="shared" si="72"/>
        <v>-48.475430667422707</v>
      </c>
    </row>
    <row r="618" spans="1:21" x14ac:dyDescent="0.15">
      <c r="A618" s="1">
        <v>45296</v>
      </c>
      <c r="B618">
        <v>0.61799997091293335</v>
      </c>
      <c r="C618">
        <v>0.625</v>
      </c>
      <c r="D618">
        <v>0.6119999885559082</v>
      </c>
      <c r="E618">
        <v>0.61400002241134644</v>
      </c>
      <c r="F618">
        <v>5069000</v>
      </c>
      <c r="G618">
        <v>50690</v>
      </c>
      <c r="H618">
        <f t="shared" si="80"/>
        <v>616</v>
      </c>
      <c r="I618">
        <f>SUM($F$3:F618)/H618</f>
        <v>4140196.7811992695</v>
      </c>
      <c r="N618">
        <f t="shared" si="83"/>
        <v>0.64499998092651367</v>
      </c>
      <c r="O618">
        <f t="shared" si="84"/>
        <v>0.6119999885559082</v>
      </c>
      <c r="P618">
        <f t="shared" si="79"/>
        <v>0.61700000365575158</v>
      </c>
      <c r="Q618">
        <f t="shared" si="68"/>
        <v>0.6248333269641515</v>
      </c>
      <c r="R618">
        <f t="shared" si="69"/>
        <v>-7.8333233083999199E-3</v>
      </c>
      <c r="S618">
        <f t="shared" si="70"/>
        <v>6.4761942746688738E-3</v>
      </c>
      <c r="T618">
        <f t="shared" si="71"/>
        <v>9.7142914120033099E-5</v>
      </c>
      <c r="U618">
        <f t="shared" si="72"/>
        <v>-80.637104408055933</v>
      </c>
    </row>
    <row r="619" spans="1:21" x14ac:dyDescent="0.15">
      <c r="A619" s="1">
        <v>45299</v>
      </c>
      <c r="B619">
        <v>0.61400002241134644</v>
      </c>
      <c r="C619">
        <v>0.61699998378753662</v>
      </c>
      <c r="D619">
        <v>0.60600000619888306</v>
      </c>
      <c r="E619">
        <v>0.60699999332427979</v>
      </c>
      <c r="F619">
        <v>3375707</v>
      </c>
      <c r="G619">
        <v>33757.0703125</v>
      </c>
      <c r="H619">
        <f t="shared" si="80"/>
        <v>617</v>
      </c>
      <c r="I619">
        <f>SUM($F$3:F619)/H619</f>
        <v>4138957.7377937599</v>
      </c>
      <c r="N619">
        <f t="shared" si="83"/>
        <v>0.64499998092651367</v>
      </c>
      <c r="O619">
        <f t="shared" si="84"/>
        <v>0.60600000619888306</v>
      </c>
      <c r="P619">
        <f t="shared" si="79"/>
        <v>0.60999999443689978</v>
      </c>
      <c r="Q619">
        <f t="shared" si="68"/>
        <v>0.62395237457184571</v>
      </c>
      <c r="R619">
        <f t="shared" si="69"/>
        <v>-1.395238013494593E-2</v>
      </c>
      <c r="S619">
        <f t="shared" si="70"/>
        <v>7.0816351442921088E-3</v>
      </c>
      <c r="T619">
        <f t="shared" si="71"/>
        <v>1.0622452716438162E-4</v>
      </c>
      <c r="U619">
        <f t="shared" si="72"/>
        <v>-131.3480088582059</v>
      </c>
    </row>
    <row r="620" spans="1:21" x14ac:dyDescent="0.15">
      <c r="A620" s="1">
        <v>45300</v>
      </c>
      <c r="B620">
        <v>0.60500001907348633</v>
      </c>
      <c r="C620">
        <v>0.6119999885559082</v>
      </c>
      <c r="D620">
        <v>0.6029999852180481</v>
      </c>
      <c r="E620">
        <v>0.60699999332427979</v>
      </c>
      <c r="F620">
        <v>4566301</v>
      </c>
      <c r="G620">
        <v>45663.01171875</v>
      </c>
      <c r="H620">
        <f t="shared" si="80"/>
        <v>618</v>
      </c>
      <c r="I620">
        <f>SUM($F$3:F620)/H620</f>
        <v>4139649.2317455499</v>
      </c>
      <c r="N620">
        <f t="shared" si="83"/>
        <v>0.64499998092651367</v>
      </c>
      <c r="O620">
        <f t="shared" si="84"/>
        <v>0.6029999852180481</v>
      </c>
      <c r="P620">
        <f t="shared" si="79"/>
        <v>0.60733332236607873</v>
      </c>
      <c r="Q620">
        <f t="shared" si="68"/>
        <v>0.6229761838912965</v>
      </c>
      <c r="R620">
        <f t="shared" si="69"/>
        <v>-1.5642861525217766E-2</v>
      </c>
      <c r="S620">
        <f t="shared" si="70"/>
        <v>7.7789142018273028E-3</v>
      </c>
      <c r="T620">
        <f t="shared" si="71"/>
        <v>1.1668371302740954E-4</v>
      </c>
      <c r="U620">
        <f t="shared" si="72"/>
        <v>-134.06208218231095</v>
      </c>
    </row>
    <row r="621" spans="1:21" x14ac:dyDescent="0.15">
      <c r="A621" s="1">
        <v>45301</v>
      </c>
      <c r="B621">
        <v>0.60500001907348633</v>
      </c>
      <c r="C621">
        <v>0.60799998044967651</v>
      </c>
      <c r="D621">
        <v>0.59899997711181641</v>
      </c>
      <c r="E621">
        <v>0.6029999852180481</v>
      </c>
      <c r="F621">
        <v>1888100</v>
      </c>
      <c r="G621">
        <v>18881</v>
      </c>
      <c r="H621">
        <f t="shared" si="80"/>
        <v>619</v>
      </c>
      <c r="I621">
        <f>SUM($F$3:F621)/H621</f>
        <v>4136011.8339559776</v>
      </c>
      <c r="N621">
        <f t="shared" si="83"/>
        <v>0.64499998092651367</v>
      </c>
      <c r="O621">
        <f t="shared" si="84"/>
        <v>0.59899997711181641</v>
      </c>
      <c r="P621">
        <f t="shared" si="79"/>
        <v>0.60333331425984704</v>
      </c>
      <c r="Q621">
        <f t="shared" si="68"/>
        <v>0.62204761164528999</v>
      </c>
      <c r="R621">
        <f t="shared" si="69"/>
        <v>-1.8714297385442946E-2</v>
      </c>
      <c r="S621">
        <f t="shared" si="70"/>
        <v>8.482993865499713E-3</v>
      </c>
      <c r="T621">
        <f t="shared" si="71"/>
        <v>1.2724490798249569E-4</v>
      </c>
      <c r="U621">
        <f t="shared" si="72"/>
        <v>-147.07305527713029</v>
      </c>
    </row>
    <row r="622" spans="1:21" x14ac:dyDescent="0.15">
      <c r="A622" s="1">
        <v>45302</v>
      </c>
      <c r="B622">
        <v>0.60100001096725464</v>
      </c>
      <c r="C622">
        <v>0.61400002241134644</v>
      </c>
      <c r="D622">
        <v>0.60100001096725464</v>
      </c>
      <c r="E622">
        <v>0.61000001430511475</v>
      </c>
      <c r="F622">
        <v>4264900</v>
      </c>
      <c r="G622">
        <v>42649</v>
      </c>
      <c r="H622">
        <f t="shared" si="80"/>
        <v>620</v>
      </c>
      <c r="I622">
        <f>SUM($F$3:F622)/H622</f>
        <v>4136219.7180947582</v>
      </c>
      <c r="N622">
        <f t="shared" si="83"/>
        <v>0.64499998092651367</v>
      </c>
      <c r="O622">
        <f t="shared" si="84"/>
        <v>0.59899997711181641</v>
      </c>
      <c r="P622">
        <f t="shared" si="79"/>
        <v>0.60833334922790527</v>
      </c>
      <c r="Q622">
        <f t="shared" si="68"/>
        <v>0.62126189896038597</v>
      </c>
      <c r="R622">
        <f t="shared" si="69"/>
        <v>-1.2928549732480699E-2</v>
      </c>
      <c r="S622">
        <f t="shared" si="70"/>
        <v>9.1564618811315369E-3</v>
      </c>
      <c r="T622">
        <f t="shared" si="71"/>
        <v>1.3734692821697306E-4</v>
      </c>
      <c r="U622">
        <f t="shared" si="72"/>
        <v>-94.130607071582205</v>
      </c>
    </row>
    <row r="623" spans="1:21" x14ac:dyDescent="0.15">
      <c r="A623" s="1">
        <v>45303</v>
      </c>
      <c r="B623">
        <v>0.61100000143051147</v>
      </c>
      <c r="C623">
        <v>0.6119999885559082</v>
      </c>
      <c r="D623">
        <v>0.60500001907348633</v>
      </c>
      <c r="E623">
        <v>0.60600000619888306</v>
      </c>
      <c r="F623">
        <v>5015500</v>
      </c>
      <c r="G623">
        <v>50155</v>
      </c>
      <c r="H623">
        <f t="shared" si="80"/>
        <v>621</v>
      </c>
      <c r="I623">
        <f>SUM($F$3:F623)/H623</f>
        <v>4137635.6283715782</v>
      </c>
      <c r="N623">
        <f t="shared" si="83"/>
        <v>0.64499998092651367</v>
      </c>
      <c r="O623">
        <f t="shared" si="84"/>
        <v>0.59899997711181641</v>
      </c>
      <c r="P623">
        <f t="shared" si="79"/>
        <v>0.60766667127609253</v>
      </c>
      <c r="Q623">
        <f t="shared" si="68"/>
        <v>0.62021428204718088</v>
      </c>
      <c r="R623">
        <f t="shared" si="69"/>
        <v>-1.2547610771088347E-2</v>
      </c>
      <c r="S623">
        <f t="shared" si="70"/>
        <v>9.8639454971365306E-3</v>
      </c>
      <c r="T623">
        <f t="shared" si="71"/>
        <v>1.4795918245704795E-4</v>
      </c>
      <c r="U623">
        <f t="shared" si="72"/>
        <v>-84.804542460424017</v>
      </c>
    </row>
    <row r="624" spans="1:21" x14ac:dyDescent="0.15">
      <c r="A624" s="1">
        <v>45306</v>
      </c>
      <c r="B624">
        <v>0.60199999809265137</v>
      </c>
      <c r="C624">
        <v>0.60900002717971802</v>
      </c>
      <c r="D624">
        <v>0.59899997711181641</v>
      </c>
      <c r="E624">
        <v>0.6029999852180481</v>
      </c>
      <c r="F624">
        <v>2965998</v>
      </c>
      <c r="G624">
        <v>29659.98046875</v>
      </c>
      <c r="H624">
        <f t="shared" si="80"/>
        <v>622</v>
      </c>
      <c r="I624">
        <f>SUM($F$3:F624)/H624</f>
        <v>4135751.9665896301</v>
      </c>
      <c r="N624">
        <f t="shared" si="83"/>
        <v>0.64499998092651367</v>
      </c>
      <c r="O624">
        <f t="shared" si="84"/>
        <v>0.59899997711181641</v>
      </c>
      <c r="P624">
        <f t="shared" si="79"/>
        <v>0.60366666316986084</v>
      </c>
      <c r="Q624">
        <f t="shared" si="68"/>
        <v>0.61871428291002906</v>
      </c>
      <c r="R624">
        <f t="shared" si="69"/>
        <v>-1.5047619740168217E-2</v>
      </c>
      <c r="S624">
        <f t="shared" si="70"/>
        <v>1.0523808853966834E-2</v>
      </c>
      <c r="T624">
        <f t="shared" si="71"/>
        <v>1.5785713280950251E-4</v>
      </c>
      <c r="U624">
        <f t="shared" si="72"/>
        <v>-95.324294014178349</v>
      </c>
    </row>
    <row r="625" spans="1:21" x14ac:dyDescent="0.15">
      <c r="A625" s="1">
        <v>45307</v>
      </c>
      <c r="B625">
        <v>0.60000002384185791</v>
      </c>
      <c r="C625">
        <v>0.60699999332427979</v>
      </c>
      <c r="D625">
        <v>0.59799998998641968</v>
      </c>
      <c r="E625">
        <v>0.60600000619888306</v>
      </c>
      <c r="F625">
        <v>4803000</v>
      </c>
      <c r="G625">
        <v>48030</v>
      </c>
      <c r="H625">
        <f t="shared" si="80"/>
        <v>623</v>
      </c>
      <c r="I625">
        <f>SUM($F$3:F625)/H625</f>
        <v>4136822.9907203051</v>
      </c>
      <c r="N625">
        <f t="shared" si="83"/>
        <v>0.64499998092651367</v>
      </c>
      <c r="O625">
        <f t="shared" si="84"/>
        <v>0.59799998998641968</v>
      </c>
      <c r="P625">
        <f t="shared" si="79"/>
        <v>0.60366666316986084</v>
      </c>
      <c r="Q625">
        <f t="shared" si="68"/>
        <v>0.61761904472396478</v>
      </c>
      <c r="R625">
        <f t="shared" si="69"/>
        <v>-1.3952381554103943E-2</v>
      </c>
      <c r="S625">
        <f t="shared" si="70"/>
        <v>1.1421768032774606E-2</v>
      </c>
      <c r="T625">
        <f t="shared" si="71"/>
        <v>1.7132652049161909E-4</v>
      </c>
      <c r="U625">
        <f t="shared" si="72"/>
        <v>-81.437371832847461</v>
      </c>
    </row>
    <row r="626" spans="1:21" x14ac:dyDescent="0.15">
      <c r="A626" s="1">
        <v>45308</v>
      </c>
      <c r="B626">
        <v>0.60199999809265137</v>
      </c>
      <c r="C626">
        <v>0.6029999852180481</v>
      </c>
      <c r="D626">
        <v>0.59200000762939453</v>
      </c>
      <c r="E626">
        <v>0.59299999475479126</v>
      </c>
      <c r="F626">
        <v>6739621</v>
      </c>
      <c r="G626">
        <v>67396.2109375</v>
      </c>
      <c r="H626">
        <f t="shared" si="80"/>
        <v>624</v>
      </c>
      <c r="I626">
        <f>SUM($F$3:F626)/H626</f>
        <v>4140994.141376202</v>
      </c>
      <c r="N626">
        <f t="shared" si="83"/>
        <v>0.64499998092651367</v>
      </c>
      <c r="O626">
        <f t="shared" si="84"/>
        <v>0.59200000762939453</v>
      </c>
      <c r="P626">
        <f t="shared" si="79"/>
        <v>0.59599999586741126</v>
      </c>
      <c r="Q626">
        <f t="shared" si="68"/>
        <v>0.61590475979305448</v>
      </c>
      <c r="R626">
        <f t="shared" si="69"/>
        <v>-1.9904763925643221E-2</v>
      </c>
      <c r="S626">
        <f t="shared" si="70"/>
        <v>1.246258636721137E-2</v>
      </c>
      <c r="T626">
        <f t="shared" si="71"/>
        <v>1.8693879550817056E-4</v>
      </c>
      <c r="U626">
        <f t="shared" si="72"/>
        <v>-106.47743755668544</v>
      </c>
    </row>
    <row r="627" spans="1:21" x14ac:dyDescent="0.15">
      <c r="A627" s="1">
        <v>45309</v>
      </c>
      <c r="B627">
        <v>0.59399998188018799</v>
      </c>
      <c r="C627">
        <v>0.60100001096725464</v>
      </c>
      <c r="D627">
        <v>0.58399999141693115</v>
      </c>
      <c r="E627">
        <v>0.60100001096725464</v>
      </c>
      <c r="F627">
        <v>5042200</v>
      </c>
      <c r="G627">
        <v>50422</v>
      </c>
      <c r="H627">
        <f t="shared" si="80"/>
        <v>625</v>
      </c>
      <c r="I627">
        <f>SUM($F$3:F627)/H627</f>
        <v>4142436.07075</v>
      </c>
      <c r="N627">
        <f t="shared" si="83"/>
        <v>0.64499998092651367</v>
      </c>
      <c r="O627">
        <f t="shared" si="84"/>
        <v>0.58399999141693115</v>
      </c>
      <c r="P627">
        <f t="shared" si="79"/>
        <v>0.59533333778381348</v>
      </c>
      <c r="Q627">
        <f t="shared" si="68"/>
        <v>0.6131428551106225</v>
      </c>
      <c r="R627">
        <f t="shared" si="69"/>
        <v>-1.7809517326809021E-2</v>
      </c>
      <c r="S627">
        <f t="shared" si="70"/>
        <v>1.1850340633976188E-2</v>
      </c>
      <c r="T627">
        <f t="shared" si="71"/>
        <v>1.7775510950964282E-4</v>
      </c>
      <c r="U627">
        <f t="shared" si="72"/>
        <v>-100.19131025790792</v>
      </c>
    </row>
    <row r="628" spans="1:21" x14ac:dyDescent="0.15">
      <c r="A628" s="1">
        <v>45310</v>
      </c>
      <c r="B628">
        <v>0.60000002384185791</v>
      </c>
      <c r="C628">
        <v>0.60399997234344482</v>
      </c>
      <c r="D628">
        <v>0.59700000286102295</v>
      </c>
      <c r="E628">
        <v>0.60100001096725464</v>
      </c>
      <c r="F628">
        <v>6041001</v>
      </c>
      <c r="G628">
        <v>60410.01171875</v>
      </c>
      <c r="H628">
        <f t="shared" si="80"/>
        <v>626</v>
      </c>
      <c r="I628">
        <f>SUM($F$3:F628)/H628</f>
        <v>4145468.9220746807</v>
      </c>
      <c r="N628">
        <f t="shared" si="83"/>
        <v>0.64499998092651367</v>
      </c>
      <c r="O628">
        <f t="shared" si="84"/>
        <v>0.58399999141693115</v>
      </c>
      <c r="P628">
        <f t="shared" si="79"/>
        <v>0.60066666205724084</v>
      </c>
      <c r="Q628">
        <f t="shared" si="68"/>
        <v>0.6100476171289172</v>
      </c>
      <c r="R628">
        <f t="shared" si="69"/>
        <v>-9.3809550716763557E-3</v>
      </c>
      <c r="S628">
        <f t="shared" si="70"/>
        <v>9.210885382023002E-3</v>
      </c>
      <c r="T628">
        <f t="shared" si="71"/>
        <v>1.3816328073034502E-4</v>
      </c>
      <c r="U628">
        <f t="shared" si="72"/>
        <v>-67.897599290402511</v>
      </c>
    </row>
    <row r="629" spans="1:21" x14ac:dyDescent="0.15">
      <c r="A629" s="1">
        <v>45313</v>
      </c>
      <c r="B629">
        <v>0.59500002861022949</v>
      </c>
      <c r="C629">
        <v>0.59899997711181641</v>
      </c>
      <c r="D629">
        <v>0.58099997043609619</v>
      </c>
      <c r="E629">
        <v>0.58499997854232788</v>
      </c>
      <c r="F629">
        <v>6227601</v>
      </c>
      <c r="G629">
        <v>62276.01171875</v>
      </c>
      <c r="H629">
        <f t="shared" si="80"/>
        <v>627</v>
      </c>
      <c r="I629">
        <f>SUM($F$3:F629)/H629</f>
        <v>4148789.7068879586</v>
      </c>
      <c r="N629">
        <f t="shared" si="83"/>
        <v>0.64499998092651367</v>
      </c>
      <c r="O629">
        <f t="shared" si="84"/>
        <v>0.58099997043609619</v>
      </c>
      <c r="P629">
        <f t="shared" si="79"/>
        <v>0.58833330869674683</v>
      </c>
      <c r="Q629">
        <f t="shared" si="68"/>
        <v>0.60649999692326506</v>
      </c>
      <c r="R629">
        <f t="shared" si="69"/>
        <v>-1.8166688226518235E-2</v>
      </c>
      <c r="S629">
        <f t="shared" si="70"/>
        <v>7.7857190654391306E-3</v>
      </c>
      <c r="T629">
        <f t="shared" si="71"/>
        <v>1.1678578598158696E-4</v>
      </c>
      <c r="U629">
        <f t="shared" si="72"/>
        <v>-155.55564466879974</v>
      </c>
    </row>
    <row r="630" spans="1:21" x14ac:dyDescent="0.15">
      <c r="A630" s="1">
        <v>45314</v>
      </c>
      <c r="B630">
        <v>0.5820000171661377</v>
      </c>
      <c r="C630">
        <v>0.59299999475479126</v>
      </c>
      <c r="D630">
        <v>0.57999998331069946</v>
      </c>
      <c r="E630">
        <v>0.5899999737739563</v>
      </c>
      <c r="F630">
        <v>6997200</v>
      </c>
      <c r="G630">
        <v>69972</v>
      </c>
      <c r="H630">
        <f t="shared" si="80"/>
        <v>628</v>
      </c>
      <c r="I630">
        <f>SUM($F$3:F630)/H630</f>
        <v>4153325.3920680732</v>
      </c>
      <c r="N630">
        <f t="shared" si="83"/>
        <v>0.64499998092651367</v>
      </c>
      <c r="O630">
        <f t="shared" si="84"/>
        <v>0.57999998331069946</v>
      </c>
      <c r="P630">
        <f t="shared" si="79"/>
        <v>0.58766665061314904</v>
      </c>
      <c r="Q630">
        <f t="shared" si="68"/>
        <v>0.60357142346245907</v>
      </c>
      <c r="R630">
        <f t="shared" si="69"/>
        <v>-1.5904772849310023E-2</v>
      </c>
      <c r="S630">
        <f t="shared" si="70"/>
        <v>7.1564673566493764E-3</v>
      </c>
      <c r="T630">
        <f t="shared" si="71"/>
        <v>1.0734701034974064E-4</v>
      </c>
      <c r="U630">
        <f t="shared" si="72"/>
        <v>-148.16223383857331</v>
      </c>
    </row>
    <row r="631" spans="1:21" x14ac:dyDescent="0.15">
      <c r="A631" s="1">
        <v>45315</v>
      </c>
      <c r="B631">
        <v>0.59700000286102295</v>
      </c>
      <c r="C631">
        <v>0.59700000286102295</v>
      </c>
      <c r="D631">
        <v>0.57700002193450928</v>
      </c>
      <c r="E631">
        <v>0.59299999475479126</v>
      </c>
      <c r="F631">
        <v>10120701</v>
      </c>
      <c r="G631">
        <v>101207.0078125</v>
      </c>
      <c r="H631">
        <f t="shared" si="80"/>
        <v>629</v>
      </c>
      <c r="I631">
        <f>SUM($F$3:F631)/H631</f>
        <v>4162812.4757054849</v>
      </c>
      <c r="N631">
        <f t="shared" si="83"/>
        <v>0.64499998092651367</v>
      </c>
      <c r="O631">
        <f t="shared" si="84"/>
        <v>0.57700002193450928</v>
      </c>
      <c r="P631">
        <f t="shared" si="79"/>
        <v>0.58900000651677453</v>
      </c>
      <c r="Q631">
        <f t="shared" si="68"/>
        <v>0.60128571022124522</v>
      </c>
      <c r="R631">
        <f t="shared" si="69"/>
        <v>-1.2285703704470685E-2</v>
      </c>
      <c r="S631">
        <f t="shared" si="70"/>
        <v>7.244899970333586E-3</v>
      </c>
      <c r="T631">
        <f t="shared" si="71"/>
        <v>1.0867349955500379E-4</v>
      </c>
      <c r="U631">
        <f t="shared" si="72"/>
        <v>-113.05151444260267</v>
      </c>
    </row>
    <row r="632" spans="1:21" x14ac:dyDescent="0.15">
      <c r="A632" s="1">
        <v>45316</v>
      </c>
      <c r="B632">
        <v>0.59200000762939453</v>
      </c>
      <c r="C632">
        <v>0.60199999809265137</v>
      </c>
      <c r="D632">
        <v>0.58799999952316284</v>
      </c>
      <c r="E632">
        <v>0.60000002384185791</v>
      </c>
      <c r="F632">
        <v>9728400</v>
      </c>
      <c r="G632">
        <v>97284</v>
      </c>
      <c r="H632">
        <f t="shared" si="80"/>
        <v>630</v>
      </c>
      <c r="I632">
        <f>SUM($F$3:F632)/H632</f>
        <v>4171646.7416170635</v>
      </c>
      <c r="N632">
        <f t="shared" si="83"/>
        <v>0.64499998092651367</v>
      </c>
      <c r="O632">
        <f t="shared" si="84"/>
        <v>0.57700002193450928</v>
      </c>
      <c r="P632">
        <f t="shared" si="79"/>
        <v>0.596666673819224</v>
      </c>
      <c r="Q632">
        <f t="shared" si="68"/>
        <v>0.59983332951863599</v>
      </c>
      <c r="R632">
        <f t="shared" si="69"/>
        <v>-3.166655699411991E-3</v>
      </c>
      <c r="S632">
        <f t="shared" si="70"/>
        <v>6.5714291163853399E-3</v>
      </c>
      <c r="T632">
        <f t="shared" si="71"/>
        <v>9.8571436745780101E-5</v>
      </c>
      <c r="U632">
        <f t="shared" si="72"/>
        <v>-32.125489938621165</v>
      </c>
    </row>
    <row r="633" spans="1:21" x14ac:dyDescent="0.15">
      <c r="A633" s="1">
        <v>45317</v>
      </c>
      <c r="B633">
        <v>0.59899997711181641</v>
      </c>
      <c r="C633">
        <v>0.60000002384185791</v>
      </c>
      <c r="D633">
        <v>0.59399998188018799</v>
      </c>
      <c r="E633">
        <v>0.59500002861022949</v>
      </c>
      <c r="F633">
        <v>7842006</v>
      </c>
      <c r="G633">
        <v>78420.0625</v>
      </c>
      <c r="H633">
        <f t="shared" si="80"/>
        <v>631</v>
      </c>
      <c r="I633">
        <f>SUM($F$3:F633)/H633</f>
        <v>4177463.475782488</v>
      </c>
      <c r="N633">
        <f t="shared" si="83"/>
        <v>0.64499998092651367</v>
      </c>
      <c r="O633">
        <f t="shared" si="84"/>
        <v>0.57700002193450928</v>
      </c>
      <c r="P633">
        <f t="shared" si="79"/>
        <v>0.59633334477742517</v>
      </c>
      <c r="Q633">
        <f t="shared" si="68"/>
        <v>0.59885714025724501</v>
      </c>
      <c r="R633">
        <f t="shared" si="69"/>
        <v>-2.5237954798198459E-3</v>
      </c>
      <c r="S633">
        <f t="shared" si="70"/>
        <v>6.0952376751672709E-3</v>
      </c>
      <c r="T633">
        <f t="shared" si="71"/>
        <v>9.1428565127509058E-5</v>
      </c>
      <c r="U633">
        <f t="shared" si="72"/>
        <v>-27.60401496293947</v>
      </c>
    </row>
    <row r="634" spans="1:21" x14ac:dyDescent="0.15">
      <c r="A634" s="1">
        <v>45320</v>
      </c>
      <c r="B634">
        <v>0.59399998188018799</v>
      </c>
      <c r="C634">
        <v>0.59399998188018799</v>
      </c>
      <c r="D634">
        <v>0.57999998331069946</v>
      </c>
      <c r="E634">
        <v>0.58099997043609619</v>
      </c>
      <c r="F634">
        <v>9681100</v>
      </c>
      <c r="G634">
        <v>96811</v>
      </c>
      <c r="H634">
        <f t="shared" si="80"/>
        <v>632</v>
      </c>
      <c r="I634">
        <f>SUM($F$3:F634)/H634</f>
        <v>4186171.761422073</v>
      </c>
      <c r="N634">
        <f t="shared" si="83"/>
        <v>0.64499998092651367</v>
      </c>
      <c r="O634">
        <f t="shared" si="84"/>
        <v>0.57700002193450928</v>
      </c>
      <c r="P634">
        <f t="shared" si="79"/>
        <v>0.58499997854232788</v>
      </c>
      <c r="Q634">
        <f t="shared" si="68"/>
        <v>0.59726190141269142</v>
      </c>
      <c r="R634">
        <f t="shared" si="69"/>
        <v>-1.226192287036354E-2</v>
      </c>
      <c r="S634">
        <f t="shared" si="70"/>
        <v>6.2517020978084302E-3</v>
      </c>
      <c r="T634">
        <f t="shared" si="71"/>
        <v>9.3775531467126455E-5</v>
      </c>
      <c r="U634">
        <f t="shared" si="72"/>
        <v>-130.75823382202879</v>
      </c>
    </row>
    <row r="635" spans="1:21" x14ac:dyDescent="0.15">
      <c r="A635" s="1">
        <v>45321</v>
      </c>
      <c r="B635">
        <v>0.57700002193450928</v>
      </c>
      <c r="C635">
        <v>0.57999998331069946</v>
      </c>
      <c r="D635">
        <v>0.56599998474121094</v>
      </c>
      <c r="E635">
        <v>0.56599998474121094</v>
      </c>
      <c r="F635">
        <v>8327102.5</v>
      </c>
      <c r="G635">
        <v>83271.0234375</v>
      </c>
      <c r="H635">
        <f t="shared" si="80"/>
        <v>633</v>
      </c>
      <c r="I635">
        <f>SUM($F$3:F635)/H635</f>
        <v>4192713.5161433648</v>
      </c>
      <c r="N635">
        <f t="shared" si="83"/>
        <v>0.64499998092651367</v>
      </c>
      <c r="O635">
        <f t="shared" si="84"/>
        <v>0.56599998474121094</v>
      </c>
      <c r="P635">
        <f t="shared" si="79"/>
        <v>0.57066665093104041</v>
      </c>
      <c r="Q635">
        <f t="shared" si="68"/>
        <v>0.59492856831777652</v>
      </c>
      <c r="R635">
        <f t="shared" si="69"/>
        <v>-2.4261917386736109E-2</v>
      </c>
      <c r="S635">
        <f t="shared" si="70"/>
        <v>7.7108923269778185E-3</v>
      </c>
      <c r="T635">
        <f t="shared" si="71"/>
        <v>1.1566338490466727E-4</v>
      </c>
      <c r="U635">
        <f t="shared" si="72"/>
        <v>-209.76316235888658</v>
      </c>
    </row>
    <row r="636" spans="1:21" x14ac:dyDescent="0.15">
      <c r="A636" s="1">
        <v>45322</v>
      </c>
      <c r="B636">
        <v>0.56599998474121094</v>
      </c>
      <c r="C636">
        <v>0.56800001859664917</v>
      </c>
      <c r="D636">
        <v>0.55900001525878906</v>
      </c>
      <c r="E636">
        <v>0.56099998950958252</v>
      </c>
      <c r="F636">
        <v>10787006</v>
      </c>
      <c r="G636">
        <v>107870.0625</v>
      </c>
      <c r="H636">
        <f t="shared" si="80"/>
        <v>634</v>
      </c>
      <c r="I636">
        <f>SUM($F$3:F636)/H636</f>
        <v>4203114.608389196</v>
      </c>
      <c r="N636">
        <f>VLOOKUP(L34,A:C,3)</f>
        <v>0.57300001382827759</v>
      </c>
      <c r="O636">
        <f>VLOOKUP(L34,A:D,4)</f>
        <v>0.55800002813339233</v>
      </c>
      <c r="P636">
        <f t="shared" si="79"/>
        <v>0.56266667445500695</v>
      </c>
      <c r="Q636">
        <f t="shared" si="68"/>
        <v>0.59166666297685533</v>
      </c>
      <c r="R636">
        <f t="shared" si="69"/>
        <v>-2.8999988521848374E-2</v>
      </c>
      <c r="S636">
        <f t="shared" si="70"/>
        <v>9.5238154437266177E-3</v>
      </c>
      <c r="T636">
        <f t="shared" si="71"/>
        <v>1.4285723165589925E-4</v>
      </c>
      <c r="U636">
        <f t="shared" si="72"/>
        <v>-202.99979347003418</v>
      </c>
    </row>
    <row r="637" spans="1:21" x14ac:dyDescent="0.15">
      <c r="A637" s="1">
        <v>45323</v>
      </c>
      <c r="B637">
        <v>0.55900001525878906</v>
      </c>
      <c r="C637">
        <v>0.57300001382827759</v>
      </c>
      <c r="D637">
        <v>0.55800002813339233</v>
      </c>
      <c r="E637">
        <v>0.56599998474121094</v>
      </c>
      <c r="F637">
        <v>10827400</v>
      </c>
      <c r="G637">
        <v>108274</v>
      </c>
      <c r="H637">
        <f t="shared" si="80"/>
        <v>635</v>
      </c>
      <c r="I637">
        <f>SUM($F$3:F637)/H637</f>
        <v>4213546.5538877957</v>
      </c>
      <c r="N637">
        <f t="shared" ref="N637:N650" si="85">IF(A637&lt;&gt;$K$34,MAX(N636,VLOOKUP(A637,A:C,3)),)</f>
        <v>0.57300001382827759</v>
      </c>
      <c r="O637">
        <f t="shared" ref="O637:O650" si="86">IF(A637&lt;&gt;$K$34,MIN(O636,VLOOKUP(A637,A:D,4)),)</f>
        <v>0.55800002813339233</v>
      </c>
      <c r="P637">
        <f t="shared" si="79"/>
        <v>0.56566667556762695</v>
      </c>
      <c r="Q637">
        <f t="shared" si="68"/>
        <v>0.58866666328339345</v>
      </c>
      <c r="R637">
        <f t="shared" si="69"/>
        <v>-2.2999987715766501E-2</v>
      </c>
      <c r="S637">
        <f t="shared" si="70"/>
        <v>1.0285720127780427E-2</v>
      </c>
      <c r="T637">
        <f t="shared" si="71"/>
        <v>1.542858019167064E-4</v>
      </c>
      <c r="U637">
        <f t="shared" si="72"/>
        <v>-149.07390978324372</v>
      </c>
    </row>
    <row r="638" spans="1:21" x14ac:dyDescent="0.15">
      <c r="A638" s="1">
        <v>45324</v>
      </c>
      <c r="B638">
        <v>0.56699997186660767</v>
      </c>
      <c r="C638">
        <v>0.56699997186660767</v>
      </c>
      <c r="D638">
        <v>0.54100000858306885</v>
      </c>
      <c r="E638">
        <v>0.55500000715255737</v>
      </c>
      <c r="F638">
        <v>11178911</v>
      </c>
      <c r="G638">
        <v>111789.109375</v>
      </c>
      <c r="H638">
        <f t="shared" si="80"/>
        <v>636</v>
      </c>
      <c r="I638">
        <f>SUM($F$3:F638)/H638</f>
        <v>4224498.3847779091</v>
      </c>
      <c r="N638">
        <f t="shared" si="85"/>
        <v>0.57300001382827759</v>
      </c>
      <c r="O638">
        <f t="shared" si="86"/>
        <v>0.54100000858306885</v>
      </c>
      <c r="P638">
        <f t="shared" si="79"/>
        <v>0.55433332920074463</v>
      </c>
      <c r="Q638">
        <f t="shared" si="68"/>
        <v>0.58514285371417096</v>
      </c>
      <c r="R638">
        <f t="shared" si="69"/>
        <v>-3.0809524513426334E-2</v>
      </c>
      <c r="S638">
        <f t="shared" si="70"/>
        <v>1.2482994267729666E-2</v>
      </c>
      <c r="T638">
        <f t="shared" si="71"/>
        <v>1.8724491401594497E-4</v>
      </c>
      <c r="U638">
        <f t="shared" si="72"/>
        <v>-164.54131571660594</v>
      </c>
    </row>
    <row r="639" spans="1:21" x14ac:dyDescent="0.15">
      <c r="A639" s="1">
        <v>45327</v>
      </c>
      <c r="B639">
        <v>0.55199998617172241</v>
      </c>
      <c r="C639">
        <v>0.56699997186660767</v>
      </c>
      <c r="D639">
        <v>0.53600001335144043</v>
      </c>
      <c r="E639">
        <v>0.55699998140335083</v>
      </c>
      <c r="F639">
        <v>8916004</v>
      </c>
      <c r="G639">
        <v>89160.0390625</v>
      </c>
      <c r="H639">
        <f t="shared" si="80"/>
        <v>637</v>
      </c>
      <c r="I639">
        <f>SUM($F$3:F639)/H639</f>
        <v>4231863.3857437205</v>
      </c>
      <c r="N639">
        <f t="shared" si="85"/>
        <v>0.57300001382827759</v>
      </c>
      <c r="O639">
        <f t="shared" si="86"/>
        <v>0.53600001335144043</v>
      </c>
      <c r="P639">
        <f t="shared" si="79"/>
        <v>0.55333332220713294</v>
      </c>
      <c r="Q639">
        <f t="shared" si="68"/>
        <v>0.58154761507397612</v>
      </c>
      <c r="R639">
        <f t="shared" si="69"/>
        <v>-2.8214292866843182E-2</v>
      </c>
      <c r="S639">
        <f t="shared" si="70"/>
        <v>1.4438774715475475E-2</v>
      </c>
      <c r="T639">
        <f t="shared" si="71"/>
        <v>2.1658162073213212E-4</v>
      </c>
      <c r="U639">
        <f t="shared" si="72"/>
        <v>-130.2709471443959</v>
      </c>
    </row>
    <row r="640" spans="1:21" x14ac:dyDescent="0.15">
      <c r="A640" s="1">
        <v>45328</v>
      </c>
      <c r="B640">
        <v>0.55699998140335083</v>
      </c>
      <c r="C640">
        <v>0.58600002527236938</v>
      </c>
      <c r="D640">
        <v>0.55699998140335083</v>
      </c>
      <c r="E640">
        <v>0.58600002527236938</v>
      </c>
      <c r="F640">
        <v>3233203</v>
      </c>
      <c r="G640">
        <v>32332.029296875</v>
      </c>
      <c r="H640">
        <f t="shared" si="80"/>
        <v>638</v>
      </c>
      <c r="I640">
        <f>SUM($F$3:F640)/H640</f>
        <v>4230298.0873334641</v>
      </c>
      <c r="N640">
        <f t="shared" si="85"/>
        <v>0.58600002527236938</v>
      </c>
      <c r="O640">
        <f t="shared" si="86"/>
        <v>0.53600001335144043</v>
      </c>
      <c r="P640">
        <f t="shared" si="79"/>
        <v>0.57633334398269653</v>
      </c>
      <c r="Q640">
        <f t="shared" si="68"/>
        <v>0.58014285422506795</v>
      </c>
      <c r="R640">
        <f t="shared" si="69"/>
        <v>-3.8095102423714167E-3</v>
      </c>
      <c r="S640">
        <f t="shared" si="70"/>
        <v>1.3979589858022676E-2</v>
      </c>
      <c r="T640">
        <f t="shared" si="71"/>
        <v>2.0969384787034013E-4</v>
      </c>
      <c r="U640">
        <f t="shared" si="72"/>
        <v>-18.167010053279906</v>
      </c>
    </row>
    <row r="641" spans="1:21" x14ac:dyDescent="0.15">
      <c r="A641" s="1">
        <v>45329</v>
      </c>
      <c r="B641">
        <v>0.58700001239776611</v>
      </c>
      <c r="C641">
        <v>0.59700000286102295</v>
      </c>
      <c r="D641">
        <v>0.58700001239776611</v>
      </c>
      <c r="E641">
        <v>0.59299999475479126</v>
      </c>
      <c r="F641">
        <v>3352401.25</v>
      </c>
      <c r="G641">
        <v>33524.01171875</v>
      </c>
      <c r="H641">
        <f t="shared" si="80"/>
        <v>639</v>
      </c>
      <c r="I641">
        <f>SUM($F$3:F641)/H641</f>
        <v>4228924.2268681535</v>
      </c>
      <c r="N641">
        <f t="shared" si="85"/>
        <v>0.59700000286102295</v>
      </c>
      <c r="O641">
        <f t="shared" si="86"/>
        <v>0.53600001335144043</v>
      </c>
      <c r="P641">
        <f t="shared" si="79"/>
        <v>0.59233333667119348</v>
      </c>
      <c r="Q641">
        <f t="shared" si="68"/>
        <v>0.57992856843130924</v>
      </c>
      <c r="R641">
        <f t="shared" si="69"/>
        <v>1.2404768239884234E-2</v>
      </c>
      <c r="S641">
        <f t="shared" si="70"/>
        <v>1.3795916320515347E-2</v>
      </c>
      <c r="T641">
        <f t="shared" si="71"/>
        <v>2.0693874480773021E-4</v>
      </c>
      <c r="U641">
        <f t="shared" si="72"/>
        <v>59.944155220472048</v>
      </c>
    </row>
    <row r="642" spans="1:21" x14ac:dyDescent="0.15">
      <c r="A642" s="1">
        <v>45330</v>
      </c>
      <c r="B642">
        <v>0.59799998998641968</v>
      </c>
      <c r="C642">
        <v>0.60900002717971802</v>
      </c>
      <c r="D642">
        <v>0.59799998998641968</v>
      </c>
      <c r="E642">
        <v>0.6029999852180481</v>
      </c>
      <c r="F642">
        <v>3180900</v>
      </c>
      <c r="G642">
        <v>31809</v>
      </c>
      <c r="H642">
        <f t="shared" si="80"/>
        <v>640</v>
      </c>
      <c r="I642">
        <f>SUM($F$3:F642)/H642</f>
        <v>4227286.6890136721</v>
      </c>
      <c r="N642">
        <f t="shared" si="85"/>
        <v>0.60900002717971802</v>
      </c>
      <c r="O642">
        <f t="shared" si="86"/>
        <v>0.53600001335144043</v>
      </c>
      <c r="P642">
        <f t="shared" si="79"/>
        <v>0.60333333412806189</v>
      </c>
      <c r="Q642">
        <f t="shared" si="68"/>
        <v>0.58011904500779654</v>
      </c>
      <c r="R642">
        <f t="shared" si="69"/>
        <v>2.3214289120265352E-2</v>
      </c>
      <c r="S642">
        <f t="shared" si="70"/>
        <v>1.3959181957504381E-2</v>
      </c>
      <c r="T642">
        <f t="shared" si="71"/>
        <v>2.0938772936256571E-4</v>
      </c>
      <c r="U642">
        <f t="shared" si="72"/>
        <v>110.86747628877816</v>
      </c>
    </row>
    <row r="643" spans="1:21" x14ac:dyDescent="0.15">
      <c r="A643" s="1">
        <v>45341</v>
      </c>
      <c r="B643">
        <v>0.6029999852180481</v>
      </c>
      <c r="C643">
        <v>0.6119999885559082</v>
      </c>
      <c r="D643">
        <v>0.60199999809265137</v>
      </c>
      <c r="E643">
        <v>0.60799998044967651</v>
      </c>
      <c r="F643">
        <v>5854300</v>
      </c>
      <c r="G643">
        <v>58543</v>
      </c>
      <c r="H643">
        <f t="shared" si="80"/>
        <v>641</v>
      </c>
      <c r="I643">
        <f>SUM($F$3:F643)/H643</f>
        <v>4229824.9313085023</v>
      </c>
      <c r="N643">
        <f t="shared" si="85"/>
        <v>0.6119999885559082</v>
      </c>
      <c r="O643">
        <f t="shared" si="86"/>
        <v>0.53600001335144043</v>
      </c>
      <c r="P643">
        <f t="shared" si="79"/>
        <v>0.60733332236607873</v>
      </c>
      <c r="Q643">
        <f t="shared" si="68"/>
        <v>0.58147618884132035</v>
      </c>
      <c r="R643">
        <f t="shared" si="69"/>
        <v>2.585713352475838E-2</v>
      </c>
      <c r="S643">
        <f t="shared" si="70"/>
        <v>1.5122448100524686E-2</v>
      </c>
      <c r="T643">
        <f t="shared" si="71"/>
        <v>2.2683672150787028E-4</v>
      </c>
      <c r="U643">
        <f t="shared" si="72"/>
        <v>113.99006894860824</v>
      </c>
    </row>
    <row r="644" spans="1:21" x14ac:dyDescent="0.15">
      <c r="A644" s="1">
        <v>45342</v>
      </c>
      <c r="B644">
        <v>0.6029999852180481</v>
      </c>
      <c r="C644">
        <v>0.61000001430511475</v>
      </c>
      <c r="D644">
        <v>0.60100001096725464</v>
      </c>
      <c r="E644">
        <v>0.60799998044967651</v>
      </c>
      <c r="F644">
        <v>10238000</v>
      </c>
      <c r="G644">
        <v>102380</v>
      </c>
      <c r="H644">
        <f t="shared" si="80"/>
        <v>642</v>
      </c>
      <c r="I644">
        <f>SUM($F$3:F644)/H644</f>
        <v>4239183.4594528815</v>
      </c>
      <c r="N644">
        <f t="shared" si="85"/>
        <v>0.6119999885559082</v>
      </c>
      <c r="O644">
        <f t="shared" si="86"/>
        <v>0.53600001335144043</v>
      </c>
      <c r="P644">
        <f t="shared" si="79"/>
        <v>0.606333335240682</v>
      </c>
      <c r="Q644">
        <f t="shared" si="68"/>
        <v>0.58280952345757264</v>
      </c>
      <c r="R644">
        <f t="shared" si="69"/>
        <v>2.3523811783109361E-2</v>
      </c>
      <c r="S644">
        <f t="shared" si="70"/>
        <v>1.6265306343026715E-2</v>
      </c>
      <c r="T644">
        <f t="shared" si="71"/>
        <v>2.4397959514540072E-4</v>
      </c>
      <c r="U644">
        <f t="shared" si="72"/>
        <v>96.417127707299628</v>
      </c>
    </row>
    <row r="645" spans="1:21" x14ac:dyDescent="0.15">
      <c r="A645" s="1">
        <v>45343</v>
      </c>
      <c r="B645">
        <v>0.60199999809265137</v>
      </c>
      <c r="C645">
        <v>0.62099999189376831</v>
      </c>
      <c r="D645">
        <v>0.60199999809265137</v>
      </c>
      <c r="E645">
        <v>0.6119999885559082</v>
      </c>
      <c r="F645">
        <v>9091401</v>
      </c>
      <c r="G645">
        <v>90914.0078125</v>
      </c>
      <c r="H645">
        <f t="shared" si="80"/>
        <v>643</v>
      </c>
      <c r="I645">
        <f>SUM($F$3:F645)/H645</f>
        <v>4246729.6764677297</v>
      </c>
      <c r="N645">
        <f t="shared" si="85"/>
        <v>0.62099999189376831</v>
      </c>
      <c r="O645">
        <f t="shared" si="86"/>
        <v>0.53600001335144043</v>
      </c>
      <c r="P645">
        <f t="shared" si="79"/>
        <v>0.61166665951410926</v>
      </c>
      <c r="Q645">
        <f t="shared" si="68"/>
        <v>0.5844285701002393</v>
      </c>
      <c r="R645">
        <f t="shared" si="69"/>
        <v>2.7238089413869959E-2</v>
      </c>
      <c r="S645">
        <f t="shared" si="70"/>
        <v>1.7653060608169673E-2</v>
      </c>
      <c r="T645">
        <f t="shared" si="71"/>
        <v>2.6479590912254506E-4</v>
      </c>
      <c r="U645">
        <f t="shared" si="72"/>
        <v>102.86446457624248</v>
      </c>
    </row>
    <row r="646" spans="1:21" x14ac:dyDescent="0.15">
      <c r="A646" s="1">
        <v>45344</v>
      </c>
      <c r="B646">
        <v>0.61599999666213989</v>
      </c>
      <c r="C646">
        <v>0.61799997091293335</v>
      </c>
      <c r="D646">
        <v>0.61299997568130493</v>
      </c>
      <c r="E646">
        <v>0.61599999666213989</v>
      </c>
      <c r="F646">
        <v>10295603</v>
      </c>
      <c r="G646">
        <v>102956.03125</v>
      </c>
      <c r="H646">
        <f t="shared" si="80"/>
        <v>644</v>
      </c>
      <c r="I646">
        <f>SUM($F$3:F646)/H646</f>
        <v>4256122.3369079968</v>
      </c>
      <c r="N646">
        <f t="shared" si="85"/>
        <v>0.62099999189376831</v>
      </c>
      <c r="O646">
        <f t="shared" si="86"/>
        <v>0.53600001335144043</v>
      </c>
      <c r="P646">
        <f t="shared" si="79"/>
        <v>0.61566664775212609</v>
      </c>
      <c r="Q646">
        <f t="shared" si="68"/>
        <v>0.58578571109544664</v>
      </c>
      <c r="R646">
        <f t="shared" si="69"/>
        <v>2.9880936656679458E-2</v>
      </c>
      <c r="S646">
        <f t="shared" si="70"/>
        <v>1.8928571825935738E-2</v>
      </c>
      <c r="T646">
        <f t="shared" si="71"/>
        <v>2.8392857738903607E-4</v>
      </c>
      <c r="U646">
        <f t="shared" si="72"/>
        <v>105.24103255635625</v>
      </c>
    </row>
    <row r="647" spans="1:21" x14ac:dyDescent="0.15">
      <c r="A647" s="1">
        <v>45345</v>
      </c>
      <c r="B647">
        <v>0.61699998378753662</v>
      </c>
      <c r="C647">
        <v>0.62000000476837158</v>
      </c>
      <c r="D647">
        <v>0.61299997568130493</v>
      </c>
      <c r="E647">
        <v>0.61699998378753662</v>
      </c>
      <c r="F647">
        <v>6596800</v>
      </c>
      <c r="G647">
        <v>65968</v>
      </c>
      <c r="H647">
        <f t="shared" si="80"/>
        <v>645</v>
      </c>
      <c r="I647">
        <f>SUM($F$3:F647)/H647</f>
        <v>4259751.294525194</v>
      </c>
      <c r="N647">
        <f t="shared" si="85"/>
        <v>0.62099999189376831</v>
      </c>
      <c r="O647">
        <f t="shared" si="86"/>
        <v>0.53600001335144043</v>
      </c>
      <c r="P647">
        <f t="shared" si="79"/>
        <v>0.61666665474573767</v>
      </c>
      <c r="Q647">
        <f t="shared" si="68"/>
        <v>0.58723809037889751</v>
      </c>
      <c r="R647">
        <f t="shared" si="69"/>
        <v>2.942856436684016E-2</v>
      </c>
      <c r="S647">
        <f t="shared" si="70"/>
        <v>2.038095110938663E-2</v>
      </c>
      <c r="T647">
        <f t="shared" si="71"/>
        <v>3.0571426664079945E-4</v>
      </c>
      <c r="U647">
        <f t="shared" si="72"/>
        <v>96.26166514962614</v>
      </c>
    </row>
    <row r="648" spans="1:21" x14ac:dyDescent="0.15">
      <c r="A648" s="1">
        <v>45348</v>
      </c>
      <c r="B648">
        <v>0.61799997091293335</v>
      </c>
      <c r="C648">
        <v>0.62300002574920654</v>
      </c>
      <c r="D648">
        <v>0.61699998378753662</v>
      </c>
      <c r="E648">
        <v>0.61799997091293335</v>
      </c>
      <c r="F648">
        <v>10448900</v>
      </c>
      <c r="G648">
        <v>104489</v>
      </c>
      <c r="H648">
        <f t="shared" si="80"/>
        <v>646</v>
      </c>
      <c r="I648">
        <f>SUM($F$3:F648)/H648</f>
        <v>4269332.0200754646</v>
      </c>
      <c r="N648">
        <f t="shared" si="85"/>
        <v>0.62300002574920654</v>
      </c>
      <c r="O648">
        <f t="shared" si="86"/>
        <v>0.53600001335144043</v>
      </c>
      <c r="P648">
        <f t="shared" si="79"/>
        <v>0.61933332681655884</v>
      </c>
      <c r="Q648">
        <f t="shared" si="68"/>
        <v>0.58969047239848549</v>
      </c>
      <c r="R648">
        <f t="shared" si="69"/>
        <v>2.964285441807335E-2</v>
      </c>
      <c r="S648">
        <f t="shared" si="70"/>
        <v>2.2163262578094898E-2</v>
      </c>
      <c r="T648">
        <f t="shared" si="71"/>
        <v>3.3244893867142347E-4</v>
      </c>
      <c r="U648">
        <f t="shared" si="72"/>
        <v>89.165134761855626</v>
      </c>
    </row>
    <row r="649" spans="1:21" x14ac:dyDescent="0.15">
      <c r="A649" s="1">
        <v>45349</v>
      </c>
      <c r="B649">
        <v>0.61599999666213989</v>
      </c>
      <c r="C649">
        <v>0.63099998235702515</v>
      </c>
      <c r="D649">
        <v>0.61599999666213989</v>
      </c>
      <c r="E649">
        <v>0.63099998235702515</v>
      </c>
      <c r="F649">
        <v>11199801</v>
      </c>
      <c r="G649">
        <v>111998.0078125</v>
      </c>
      <c r="H649">
        <f t="shared" si="80"/>
        <v>647</v>
      </c>
      <c r="I649">
        <f>SUM($F$3:F649)/H649</f>
        <v>4280043.7186534004</v>
      </c>
      <c r="N649">
        <f t="shared" si="85"/>
        <v>0.63099998235702515</v>
      </c>
      <c r="O649">
        <f t="shared" si="86"/>
        <v>0.53600001335144043</v>
      </c>
      <c r="P649">
        <f t="shared" si="79"/>
        <v>0.62599998712539673</v>
      </c>
      <c r="Q649">
        <f t="shared" si="68"/>
        <v>0.59364285355522506</v>
      </c>
      <c r="R649">
        <f t="shared" si="69"/>
        <v>3.235713357017167E-2</v>
      </c>
      <c r="S649">
        <f t="shared" si="70"/>
        <v>2.2455777035278544E-2</v>
      </c>
      <c r="T649">
        <f t="shared" si="71"/>
        <v>3.3683665552917817E-4</v>
      </c>
      <c r="U649">
        <f t="shared" si="72"/>
        <v>96.061794460397621</v>
      </c>
    </row>
    <row r="650" spans="1:21" x14ac:dyDescent="0.15">
      <c r="A650" s="1">
        <v>45350</v>
      </c>
      <c r="B650">
        <v>0.63300001621246338</v>
      </c>
      <c r="C650">
        <v>0.63999998569488525</v>
      </c>
      <c r="D650">
        <v>0.61699998378753662</v>
      </c>
      <c r="E650">
        <v>0.61799997091293335</v>
      </c>
      <c r="F650">
        <v>12024119</v>
      </c>
      <c r="G650">
        <v>120241.1875</v>
      </c>
      <c r="H650">
        <f t="shared" si="80"/>
        <v>648</v>
      </c>
      <c r="I650">
        <f>SUM($F$3:F650)/H650</f>
        <v>4291994.4521122687</v>
      </c>
      <c r="N650">
        <f t="shared" si="85"/>
        <v>0.63999998569488525</v>
      </c>
      <c r="O650">
        <f t="shared" si="86"/>
        <v>0.53600001335144043</v>
      </c>
      <c r="P650">
        <f t="shared" si="79"/>
        <v>0.62499998013178504</v>
      </c>
      <c r="Q650">
        <f t="shared" si="68"/>
        <v>0.59809523253213792</v>
      </c>
      <c r="R650">
        <f t="shared" si="69"/>
        <v>2.6904747599647116E-2</v>
      </c>
      <c r="S650">
        <f t="shared" si="70"/>
        <v>2.1210879290185003E-2</v>
      </c>
      <c r="T650">
        <f t="shared" si="71"/>
        <v>3.1816318935277505E-4</v>
      </c>
      <c r="U650">
        <f t="shared" si="72"/>
        <v>84.562729127710298</v>
      </c>
    </row>
    <row r="651" spans="1:21" x14ac:dyDescent="0.15">
      <c r="A651" s="1">
        <v>45351</v>
      </c>
      <c r="B651">
        <v>0.62199997901916504</v>
      </c>
      <c r="C651">
        <v>0.6380000114440918</v>
      </c>
      <c r="D651">
        <v>0.62199997901916504</v>
      </c>
      <c r="E651">
        <v>0.6380000114440918</v>
      </c>
      <c r="F651">
        <v>12736000</v>
      </c>
      <c r="G651">
        <v>127360</v>
      </c>
      <c r="H651">
        <f t="shared" si="80"/>
        <v>649</v>
      </c>
      <c r="I651">
        <f>SUM($F$3:F651)/H651</f>
        <v>4305005.2464849772</v>
      </c>
      <c r="N651">
        <f>VLOOKUP(L35,A:C,3)</f>
        <v>0.64899998903274536</v>
      </c>
      <c r="O651">
        <f>VLOOKUP(L35,A:D,4)</f>
        <v>0.6380000114440918</v>
      </c>
      <c r="P651">
        <f t="shared" si="79"/>
        <v>0.63266666730244958</v>
      </c>
      <c r="Q651">
        <f t="shared" si="68"/>
        <v>0.60288094622748234</v>
      </c>
      <c r="R651">
        <f t="shared" si="69"/>
        <v>2.9785721074967242E-2</v>
      </c>
      <c r="S651">
        <f t="shared" si="70"/>
        <v>1.9312921835451729E-2</v>
      </c>
      <c r="T651">
        <f t="shared" si="71"/>
        <v>2.896938275317759E-4</v>
      </c>
      <c r="U651">
        <f t="shared" si="72"/>
        <v>102.81793481326457</v>
      </c>
    </row>
    <row r="652" spans="1:21" x14ac:dyDescent="0.15">
      <c r="A652" s="1">
        <v>45352</v>
      </c>
      <c r="B652">
        <v>0.63899999856948853</v>
      </c>
      <c r="C652">
        <v>0.64899998903274536</v>
      </c>
      <c r="D652">
        <v>0.6380000114440918</v>
      </c>
      <c r="E652">
        <v>0.64800000190734863</v>
      </c>
      <c r="F652">
        <v>7985700</v>
      </c>
      <c r="G652">
        <v>79857</v>
      </c>
      <c r="H652">
        <f t="shared" si="80"/>
        <v>650</v>
      </c>
      <c r="I652">
        <f>SUM($F$3:F652)/H652</f>
        <v>4310667.8537980765</v>
      </c>
      <c r="N652">
        <f t="shared" ref="N652:N671" si="87">IF(A652&lt;&gt;$K$35,MAX(N651,VLOOKUP(A652,A:C,3)),)</f>
        <v>0.64899998903274536</v>
      </c>
      <c r="O652">
        <f t="shared" ref="O652:O671" si="88">IF(A652&lt;&gt;$K$35,MIN(O651,VLOOKUP(A652,A:D,4)),)</f>
        <v>0.6380000114440918</v>
      </c>
      <c r="P652">
        <f t="shared" si="79"/>
        <v>0.64500000079472863</v>
      </c>
      <c r="Q652">
        <f t="shared" si="68"/>
        <v>0.60935713705562411</v>
      </c>
      <c r="R652">
        <f t="shared" si="69"/>
        <v>3.5642863739104524E-2</v>
      </c>
      <c r="S652">
        <f t="shared" si="70"/>
        <v>1.6734689676842718E-2</v>
      </c>
      <c r="T652">
        <f t="shared" si="71"/>
        <v>2.5102034515264075E-4</v>
      </c>
      <c r="U652">
        <f t="shared" si="72"/>
        <v>141.9919318389542</v>
      </c>
    </row>
    <row r="653" spans="1:21" x14ac:dyDescent="0.15">
      <c r="A653" s="1">
        <v>45355</v>
      </c>
      <c r="B653">
        <v>0.64800000190734863</v>
      </c>
      <c r="C653">
        <v>0.65399998426437378</v>
      </c>
      <c r="D653">
        <v>0.64499998092651367</v>
      </c>
      <c r="E653">
        <v>0.64899998903274536</v>
      </c>
      <c r="F653">
        <v>6837400</v>
      </c>
      <c r="G653">
        <v>68374</v>
      </c>
      <c r="H653">
        <f t="shared" si="80"/>
        <v>651</v>
      </c>
      <c r="I653">
        <f>SUM($F$3:F653)/H653</f>
        <v>4314549.1627784176</v>
      </c>
      <c r="N653">
        <f t="shared" si="87"/>
        <v>0.65399998426437378</v>
      </c>
      <c r="O653">
        <f t="shared" si="88"/>
        <v>0.6380000114440918</v>
      </c>
      <c r="P653">
        <f t="shared" si="79"/>
        <v>0.64933331807454431</v>
      </c>
      <c r="Q653">
        <f t="shared" si="68"/>
        <v>0.61621427961758202</v>
      </c>
      <c r="R653">
        <f t="shared" si="69"/>
        <v>3.3119038456962291E-2</v>
      </c>
      <c r="S653">
        <f t="shared" si="70"/>
        <v>1.4357139666875201E-2</v>
      </c>
      <c r="T653">
        <f t="shared" si="71"/>
        <v>2.1535709500312801E-4</v>
      </c>
      <c r="U653">
        <f t="shared" si="72"/>
        <v>153.78661407222847</v>
      </c>
    </row>
    <row r="654" spans="1:21" x14ac:dyDescent="0.15">
      <c r="A654" s="1">
        <v>45356</v>
      </c>
      <c r="B654">
        <v>0.64499998092651367</v>
      </c>
      <c r="C654">
        <v>0.64999997615814209</v>
      </c>
      <c r="D654">
        <v>0.64300000667572021</v>
      </c>
      <c r="E654">
        <v>0.64899998903274536</v>
      </c>
      <c r="F654">
        <v>6104100</v>
      </c>
      <c r="G654">
        <v>61041</v>
      </c>
      <c r="H654">
        <f t="shared" si="80"/>
        <v>652</v>
      </c>
      <c r="I654">
        <f>SUM($F$3:F654)/H654</f>
        <v>4317293.8726514569</v>
      </c>
      <c r="N654">
        <f t="shared" si="87"/>
        <v>0.65399998426437378</v>
      </c>
      <c r="O654">
        <f t="shared" si="88"/>
        <v>0.6380000114440918</v>
      </c>
      <c r="P654">
        <f t="shared" si="79"/>
        <v>0.64733332395553589</v>
      </c>
      <c r="Q654">
        <f t="shared" si="68"/>
        <v>0.62128570675849915</v>
      </c>
      <c r="R654">
        <f t="shared" si="69"/>
        <v>2.6047617197036743E-2</v>
      </c>
      <c r="S654">
        <f t="shared" si="70"/>
        <v>1.3945576690492179E-2</v>
      </c>
      <c r="T654">
        <f t="shared" si="71"/>
        <v>2.0918365035738266E-4</v>
      </c>
      <c r="U654">
        <f t="shared" si="72"/>
        <v>124.52033011440109</v>
      </c>
    </row>
    <row r="655" spans="1:21" x14ac:dyDescent="0.15">
      <c r="A655" s="1">
        <v>45357</v>
      </c>
      <c r="B655">
        <v>0.64600002765655518</v>
      </c>
      <c r="C655">
        <v>0.65299999713897705</v>
      </c>
      <c r="D655">
        <v>0.64200001955032349</v>
      </c>
      <c r="E655">
        <v>0.6470000147819519</v>
      </c>
      <c r="F655">
        <v>9097800</v>
      </c>
      <c r="G655">
        <v>90978</v>
      </c>
      <c r="H655">
        <f t="shared" si="80"/>
        <v>653</v>
      </c>
      <c r="I655">
        <f>SUM($F$3:F655)/H655</f>
        <v>4324614.7089873664</v>
      </c>
      <c r="N655">
        <f t="shared" si="87"/>
        <v>0.65399998426437378</v>
      </c>
      <c r="O655">
        <f t="shared" si="88"/>
        <v>0.6380000114440918</v>
      </c>
      <c r="P655">
        <f t="shared" si="79"/>
        <v>0.64733334382375085</v>
      </c>
      <c r="Q655">
        <f t="shared" si="68"/>
        <v>0.62521427869796753</v>
      </c>
      <c r="R655">
        <f t="shared" si="69"/>
        <v>2.2119065125783322E-2</v>
      </c>
      <c r="S655">
        <f t="shared" si="70"/>
        <v>1.3768709841228679E-2</v>
      </c>
      <c r="T655">
        <f t="shared" si="71"/>
        <v>2.0653064761843017E-4</v>
      </c>
      <c r="U655">
        <f t="shared" si="72"/>
        <v>107.09822189028706</v>
      </c>
    </row>
    <row r="656" spans="1:21" x14ac:dyDescent="0.15">
      <c r="A656" s="1">
        <v>45358</v>
      </c>
      <c r="B656">
        <v>0.6470000147819519</v>
      </c>
      <c r="C656">
        <v>0.65100002288818359</v>
      </c>
      <c r="D656">
        <v>0.6380000114440918</v>
      </c>
      <c r="E656">
        <v>0.6380000114440918</v>
      </c>
      <c r="F656">
        <v>8184200</v>
      </c>
      <c r="G656">
        <v>81842</v>
      </c>
      <c r="H656">
        <f t="shared" si="80"/>
        <v>654</v>
      </c>
      <c r="I656">
        <f>SUM($F$3:F656)/H656</f>
        <v>4330516.215548547</v>
      </c>
      <c r="N656">
        <f t="shared" si="87"/>
        <v>0.65399998426437378</v>
      </c>
      <c r="O656">
        <f t="shared" si="88"/>
        <v>0.6380000114440918</v>
      </c>
      <c r="P656">
        <f t="shared" si="79"/>
        <v>0.64233334859212243</v>
      </c>
      <c r="Q656">
        <f t="shared" si="68"/>
        <v>0.62799999401682904</v>
      </c>
      <c r="R656">
        <f t="shared" si="69"/>
        <v>1.4333354575293389E-2</v>
      </c>
      <c r="S656">
        <f t="shared" si="70"/>
        <v>1.3714291206022531E-2</v>
      </c>
      <c r="T656">
        <f t="shared" si="71"/>
        <v>2.0571436809033796E-4</v>
      </c>
      <c r="U656">
        <f t="shared" si="72"/>
        <v>69.676001284455737</v>
      </c>
    </row>
    <row r="657" spans="1:21" x14ac:dyDescent="0.15">
      <c r="A657" s="1">
        <v>45359</v>
      </c>
      <c r="B657">
        <v>0.64200001955032349</v>
      </c>
      <c r="C657">
        <v>0.64499998092651367</v>
      </c>
      <c r="D657">
        <v>0.63400000333786011</v>
      </c>
      <c r="E657">
        <v>0.64399999380111694</v>
      </c>
      <c r="F657">
        <v>8433300</v>
      </c>
      <c r="G657">
        <v>84333</v>
      </c>
      <c r="H657">
        <f t="shared" si="80"/>
        <v>655</v>
      </c>
      <c r="I657">
        <f>SUM($F$3:F657)/H657</f>
        <v>4336780.0075858776</v>
      </c>
      <c r="N657">
        <f t="shared" si="87"/>
        <v>0.65399998426437378</v>
      </c>
      <c r="O657">
        <f t="shared" si="88"/>
        <v>0.63400000333786011</v>
      </c>
      <c r="P657">
        <f t="shared" si="79"/>
        <v>0.64099999268849694</v>
      </c>
      <c r="Q657">
        <f t="shared" si="68"/>
        <v>0.63040475618271596</v>
      </c>
      <c r="R657">
        <f t="shared" si="69"/>
        <v>1.0595236505780981E-2</v>
      </c>
      <c r="S657">
        <f t="shared" si="70"/>
        <v>1.3166671707516644E-2</v>
      </c>
      <c r="T657">
        <f t="shared" si="71"/>
        <v>1.9750007561274965E-4</v>
      </c>
      <c r="U657">
        <f t="shared" si="72"/>
        <v>53.646746579255499</v>
      </c>
    </row>
    <row r="658" spans="1:21" x14ac:dyDescent="0.15">
      <c r="A658" s="1">
        <v>45362</v>
      </c>
      <c r="B658">
        <v>0.6470000147819519</v>
      </c>
      <c r="C658">
        <v>0.66200000047683716</v>
      </c>
      <c r="D658">
        <v>0.64600002765655518</v>
      </c>
      <c r="E658">
        <v>0.66200000047683716</v>
      </c>
      <c r="F658">
        <v>8367000</v>
      </c>
      <c r="G658">
        <v>83670</v>
      </c>
      <c r="H658">
        <f t="shared" si="80"/>
        <v>656</v>
      </c>
      <c r="I658">
        <f>SUM($F$3:F658)/H658</f>
        <v>4342923.6356230946</v>
      </c>
      <c r="N658">
        <f t="shared" si="87"/>
        <v>0.66200000047683716</v>
      </c>
      <c r="O658">
        <f t="shared" si="88"/>
        <v>0.63400000333786011</v>
      </c>
      <c r="P658">
        <f t="shared" si="79"/>
        <v>0.65666667620340979</v>
      </c>
      <c r="Q658">
        <f t="shared" si="68"/>
        <v>0.6339999948229107</v>
      </c>
      <c r="R658">
        <f t="shared" si="69"/>
        <v>2.2666681380499099E-2</v>
      </c>
      <c r="S658">
        <f t="shared" si="70"/>
        <v>1.3000005767458975E-2</v>
      </c>
      <c r="T658">
        <f t="shared" si="71"/>
        <v>1.9500008651188462E-4</v>
      </c>
      <c r="U658">
        <f t="shared" si="72"/>
        <v>116.23934012520368</v>
      </c>
    </row>
    <row r="659" spans="1:21" x14ac:dyDescent="0.15">
      <c r="A659" s="1">
        <v>45363</v>
      </c>
      <c r="B659">
        <v>0.66200000047683716</v>
      </c>
      <c r="C659">
        <v>0.66600000858306885</v>
      </c>
      <c r="D659">
        <v>0.65799999237060547</v>
      </c>
      <c r="E659">
        <v>0.66399997472763062</v>
      </c>
      <c r="F659">
        <v>9596400</v>
      </c>
      <c r="G659">
        <v>95964</v>
      </c>
      <c r="H659">
        <f t="shared" si="80"/>
        <v>657</v>
      </c>
      <c r="I659">
        <f>SUM($F$3:F659)/H659</f>
        <v>4350919.7944729831</v>
      </c>
      <c r="N659">
        <f t="shared" si="87"/>
        <v>0.66600000858306885</v>
      </c>
      <c r="O659">
        <f t="shared" si="88"/>
        <v>0.63400000333786011</v>
      </c>
      <c r="P659">
        <f t="shared" si="79"/>
        <v>0.66266665856043494</v>
      </c>
      <c r="Q659">
        <f t="shared" si="68"/>
        <v>0.63764285189764824</v>
      </c>
      <c r="R659">
        <f t="shared" si="69"/>
        <v>2.5023806662786696E-2</v>
      </c>
      <c r="S659">
        <f t="shared" si="70"/>
        <v>1.2931978215976667E-2</v>
      </c>
      <c r="T659">
        <f t="shared" si="71"/>
        <v>1.9397967323965E-4</v>
      </c>
      <c r="U659">
        <f t="shared" si="72"/>
        <v>129.00221061755948</v>
      </c>
    </row>
    <row r="660" spans="1:21" x14ac:dyDescent="0.15">
      <c r="A660" s="1">
        <v>45364</v>
      </c>
      <c r="B660">
        <v>0.66600000858306885</v>
      </c>
      <c r="C660">
        <v>0.66699999570846558</v>
      </c>
      <c r="D660">
        <v>0.66100001335144043</v>
      </c>
      <c r="E660">
        <v>0.66200000047683716</v>
      </c>
      <c r="F660">
        <v>7583700</v>
      </c>
      <c r="G660">
        <v>75837</v>
      </c>
      <c r="H660">
        <f t="shared" si="80"/>
        <v>658</v>
      </c>
      <c r="I660">
        <f>SUM($F$3:F660)/H660</f>
        <v>4355832.8342990121</v>
      </c>
      <c r="N660">
        <f t="shared" si="87"/>
        <v>0.66699999570846558</v>
      </c>
      <c r="O660">
        <f t="shared" si="88"/>
        <v>0.63400000333786011</v>
      </c>
      <c r="P660">
        <f t="shared" si="79"/>
        <v>0.66333333651224768</v>
      </c>
      <c r="Q660">
        <f t="shared" si="68"/>
        <v>0.64104761538051414</v>
      </c>
      <c r="R660">
        <f t="shared" si="69"/>
        <v>2.2285721131733549E-2</v>
      </c>
      <c r="S660">
        <f t="shared" si="70"/>
        <v>1.2231297638951533E-2</v>
      </c>
      <c r="T660">
        <f t="shared" si="71"/>
        <v>1.8346946458427298E-4</v>
      </c>
      <c r="U660">
        <f t="shared" si="72"/>
        <v>121.46828455749406</v>
      </c>
    </row>
    <row r="661" spans="1:21" x14ac:dyDescent="0.15">
      <c r="A661" s="1">
        <v>45365</v>
      </c>
      <c r="B661">
        <v>0.65799999237060547</v>
      </c>
      <c r="C661">
        <v>0.6679999828338623</v>
      </c>
      <c r="D661">
        <v>0.65600001811981201</v>
      </c>
      <c r="E661">
        <v>0.6589999794960022</v>
      </c>
      <c r="F661">
        <v>6283300</v>
      </c>
      <c r="G661">
        <v>62833</v>
      </c>
      <c r="H661">
        <f t="shared" si="80"/>
        <v>659</v>
      </c>
      <c r="I661">
        <f>SUM($F$3:F661)/H661</f>
        <v>4358757.6706657819</v>
      </c>
      <c r="N661">
        <f t="shared" si="87"/>
        <v>0.6679999828338623</v>
      </c>
      <c r="O661">
        <f t="shared" si="88"/>
        <v>0.63400000333786011</v>
      </c>
      <c r="P661">
        <f t="shared" si="79"/>
        <v>0.66099999348322547</v>
      </c>
      <c r="Q661">
        <f t="shared" si="68"/>
        <v>0.6442142824331919</v>
      </c>
      <c r="R661">
        <f t="shared" si="69"/>
        <v>1.6785711050033569E-2</v>
      </c>
      <c r="S661">
        <f t="shared" si="70"/>
        <v>1.1278913134620301E-2</v>
      </c>
      <c r="T661">
        <f t="shared" si="71"/>
        <v>1.6918369701930449E-4</v>
      </c>
      <c r="U661">
        <f t="shared" si="72"/>
        <v>99.215889862710924</v>
      </c>
    </row>
    <row r="662" spans="1:21" x14ac:dyDescent="0.15">
      <c r="A662" s="1">
        <v>45366</v>
      </c>
      <c r="B662">
        <v>0.65200001001358032</v>
      </c>
      <c r="C662">
        <v>0.6600000262260437</v>
      </c>
      <c r="D662">
        <v>0.64899998903274536</v>
      </c>
      <c r="E662">
        <v>0.6600000262260437</v>
      </c>
      <c r="F662">
        <v>8597202</v>
      </c>
      <c r="G662">
        <v>85972.0234375</v>
      </c>
      <c r="H662">
        <f t="shared" si="80"/>
        <v>660</v>
      </c>
      <c r="I662">
        <f>SUM($F$3:F662)/H662</f>
        <v>4365179.5560132572</v>
      </c>
      <c r="N662">
        <f t="shared" si="87"/>
        <v>0.6679999828338623</v>
      </c>
      <c r="O662">
        <f t="shared" si="88"/>
        <v>0.63400000333786011</v>
      </c>
      <c r="P662">
        <f t="shared" si="79"/>
        <v>0.65633334716161096</v>
      </c>
      <c r="Q662">
        <f t="shared" si="68"/>
        <v>0.64685714102926717</v>
      </c>
      <c r="R662">
        <f t="shared" si="69"/>
        <v>9.4762061323437896E-3</v>
      </c>
      <c r="S662">
        <f t="shared" si="70"/>
        <v>9.8775527915175854E-3</v>
      </c>
      <c r="T662">
        <f t="shared" si="71"/>
        <v>1.4816329187276376E-4</v>
      </c>
      <c r="U662">
        <f t="shared" si="72"/>
        <v>63.957853612496315</v>
      </c>
    </row>
    <row r="663" spans="1:21" x14ac:dyDescent="0.15">
      <c r="A663" s="1">
        <v>45369</v>
      </c>
      <c r="B663">
        <v>0.66500002145767212</v>
      </c>
      <c r="C663">
        <v>0.67000001668930054</v>
      </c>
      <c r="D663">
        <v>0.66299998760223389</v>
      </c>
      <c r="E663">
        <v>0.67000001668930054</v>
      </c>
      <c r="F663">
        <v>9510701</v>
      </c>
      <c r="G663">
        <v>95107.0078125</v>
      </c>
      <c r="H663">
        <f t="shared" si="80"/>
        <v>661</v>
      </c>
      <c r="I663">
        <f>SUM($F$3:F663)/H663</f>
        <v>4372964.0060041603</v>
      </c>
      <c r="N663">
        <f t="shared" si="87"/>
        <v>0.67000001668930054</v>
      </c>
      <c r="O663">
        <f t="shared" si="88"/>
        <v>0.63400000333786011</v>
      </c>
      <c r="P663">
        <f t="shared" si="79"/>
        <v>0.66766667366027832</v>
      </c>
      <c r="Q663">
        <f t="shared" si="68"/>
        <v>0.64983333292461587</v>
      </c>
      <c r="R663">
        <f t="shared" si="69"/>
        <v>1.7833340735662451E-2</v>
      </c>
      <c r="S663">
        <f t="shared" si="70"/>
        <v>9.8095268619303733E-3</v>
      </c>
      <c r="T663">
        <f t="shared" si="71"/>
        <v>1.471429029289556E-4</v>
      </c>
      <c r="U663">
        <f t="shared" si="72"/>
        <v>121.1974235976087</v>
      </c>
    </row>
    <row r="664" spans="1:21" x14ac:dyDescent="0.15">
      <c r="A664" s="1">
        <v>45370</v>
      </c>
      <c r="B664">
        <v>0.66699999570846558</v>
      </c>
      <c r="C664">
        <v>0.67000001668930054</v>
      </c>
      <c r="D664">
        <v>0.66399997472763062</v>
      </c>
      <c r="E664">
        <v>0.66399997472763062</v>
      </c>
      <c r="F664">
        <v>4593200</v>
      </c>
      <c r="G664">
        <v>45932</v>
      </c>
      <c r="H664">
        <f t="shared" si="80"/>
        <v>662</v>
      </c>
      <c r="I664">
        <f>SUM($F$3:F664)/H664</f>
        <v>4373296.6887745466</v>
      </c>
      <c r="N664">
        <f t="shared" si="87"/>
        <v>0.67000001668930054</v>
      </c>
      <c r="O664">
        <f t="shared" si="88"/>
        <v>0.63400000333786011</v>
      </c>
      <c r="P664">
        <f t="shared" si="79"/>
        <v>0.66599998871485389</v>
      </c>
      <c r="Q664">
        <f t="shared" si="68"/>
        <v>0.65276190496626352</v>
      </c>
      <c r="R664">
        <f t="shared" si="69"/>
        <v>1.3238083748590368E-2</v>
      </c>
      <c r="S664">
        <f t="shared" si="70"/>
        <v>9.1904770760308872E-3</v>
      </c>
      <c r="T664">
        <f t="shared" si="71"/>
        <v>1.3785715614046329E-4</v>
      </c>
      <c r="U664">
        <f t="shared" si="72"/>
        <v>96.027541255109199</v>
      </c>
    </row>
    <row r="665" spans="1:21" x14ac:dyDescent="0.15">
      <c r="A665" s="1">
        <v>45371</v>
      </c>
      <c r="B665">
        <v>0.66600000858306885</v>
      </c>
      <c r="C665">
        <v>0.66600000858306885</v>
      </c>
      <c r="D665">
        <v>0.66100001335144043</v>
      </c>
      <c r="E665">
        <v>0.66299998760223389</v>
      </c>
      <c r="F665">
        <v>7983400</v>
      </c>
      <c r="G665">
        <v>79834</v>
      </c>
      <c r="H665">
        <f t="shared" si="80"/>
        <v>663</v>
      </c>
      <c r="I665">
        <f>SUM($F$3:F665)/H665</f>
        <v>4378741.7918080697</v>
      </c>
      <c r="N665">
        <f t="shared" si="87"/>
        <v>0.67000001668930054</v>
      </c>
      <c r="O665">
        <f t="shared" si="88"/>
        <v>0.63400000333786011</v>
      </c>
      <c r="P665">
        <f t="shared" si="79"/>
        <v>0.66333333651224768</v>
      </c>
      <c r="Q665">
        <f t="shared" si="68"/>
        <v>0.65495238133839195</v>
      </c>
      <c r="R665">
        <f t="shared" si="69"/>
        <v>8.3809551738557309E-3</v>
      </c>
      <c r="S665">
        <f t="shared" si="70"/>
        <v>8.1972800144532697E-3</v>
      </c>
      <c r="T665">
        <f t="shared" si="71"/>
        <v>1.2295920021679905E-4</v>
      </c>
      <c r="U665">
        <f t="shared" si="72"/>
        <v>68.160456143815253</v>
      </c>
    </row>
    <row r="666" spans="1:21" x14ac:dyDescent="0.15">
      <c r="A666" s="1">
        <v>45372</v>
      </c>
      <c r="B666">
        <v>0.66600000858306885</v>
      </c>
      <c r="C666">
        <v>0.66600000858306885</v>
      </c>
      <c r="D666">
        <v>0.6600000262260437</v>
      </c>
      <c r="E666">
        <v>0.6600000262260437</v>
      </c>
      <c r="F666">
        <v>9111000</v>
      </c>
      <c r="G666">
        <v>91110</v>
      </c>
      <c r="H666">
        <f t="shared" si="80"/>
        <v>664</v>
      </c>
      <c r="I666">
        <f>SUM($F$3:F666)/H666</f>
        <v>4385868.686699925</v>
      </c>
      <c r="N666">
        <f t="shared" si="87"/>
        <v>0.67000001668930054</v>
      </c>
      <c r="O666">
        <f t="shared" si="88"/>
        <v>0.63400000333786011</v>
      </c>
      <c r="P666">
        <f t="shared" si="79"/>
        <v>0.66200002034505212</v>
      </c>
      <c r="Q666">
        <f t="shared" si="68"/>
        <v>0.65616666844912952</v>
      </c>
      <c r="R666">
        <f t="shared" si="69"/>
        <v>5.8333518959226005E-3</v>
      </c>
      <c r="S666">
        <f t="shared" si="70"/>
        <v>7.6428593015994539E-3</v>
      </c>
      <c r="T666">
        <f t="shared" si="71"/>
        <v>1.1464288952399181E-4</v>
      </c>
      <c r="U666">
        <f t="shared" si="72"/>
        <v>50.882805903996598</v>
      </c>
    </row>
    <row r="667" spans="1:21" x14ac:dyDescent="0.15">
      <c r="A667" s="1">
        <v>45373</v>
      </c>
      <c r="B667">
        <v>0.65700000524520874</v>
      </c>
      <c r="C667">
        <v>0.6589999794960022</v>
      </c>
      <c r="D667">
        <v>0.64899998903274536</v>
      </c>
      <c r="E667">
        <v>0.65499997138977051</v>
      </c>
      <c r="F667">
        <v>9943601</v>
      </c>
      <c r="G667">
        <v>99436.0078125</v>
      </c>
      <c r="H667">
        <f t="shared" si="80"/>
        <v>665</v>
      </c>
      <c r="I667">
        <f>SUM($F$3:F667)/H667</f>
        <v>4394226.178900376</v>
      </c>
      <c r="N667">
        <f t="shared" si="87"/>
        <v>0.67000001668930054</v>
      </c>
      <c r="O667">
        <f t="shared" si="88"/>
        <v>0.63400000333786011</v>
      </c>
      <c r="P667">
        <f t="shared" si="79"/>
        <v>0.65433331330617273</v>
      </c>
      <c r="Q667">
        <f t="shared" si="68"/>
        <v>0.65652381096567436</v>
      </c>
      <c r="R667">
        <f t="shared" si="69"/>
        <v>-2.1904976595016334E-3</v>
      </c>
      <c r="S667">
        <f t="shared" si="70"/>
        <v>7.2108851809079555E-3</v>
      </c>
      <c r="T667">
        <f t="shared" si="71"/>
        <v>1.0816327771361933E-4</v>
      </c>
      <c r="U667">
        <f t="shared" si="72"/>
        <v>-20.251768491163411</v>
      </c>
    </row>
    <row r="668" spans="1:21" x14ac:dyDescent="0.15">
      <c r="A668" s="1">
        <v>45376</v>
      </c>
      <c r="B668">
        <v>0.65399998426437378</v>
      </c>
      <c r="C668">
        <v>0.65799999237060547</v>
      </c>
      <c r="D668">
        <v>0.64600002765655518</v>
      </c>
      <c r="E668">
        <v>0.64600002765655518</v>
      </c>
      <c r="F668">
        <v>7009100</v>
      </c>
      <c r="G668">
        <v>70091</v>
      </c>
      <c r="H668">
        <f t="shared" si="80"/>
        <v>666</v>
      </c>
      <c r="I668">
        <f>SUM($F$3:F668)/H668</f>
        <v>4398152.4158689938</v>
      </c>
      <c r="N668">
        <f t="shared" si="87"/>
        <v>0.67000001668930054</v>
      </c>
      <c r="O668">
        <f t="shared" si="88"/>
        <v>0.63400000333786011</v>
      </c>
      <c r="P668">
        <f t="shared" si="79"/>
        <v>0.6500000158945719</v>
      </c>
      <c r="Q668">
        <f t="shared" si="68"/>
        <v>0.65671428896131967</v>
      </c>
      <c r="R668">
        <f t="shared" si="69"/>
        <v>-6.7142730667477668E-3</v>
      </c>
      <c r="S668">
        <f t="shared" si="70"/>
        <v>6.9999978655860351E-3</v>
      </c>
      <c r="T668">
        <f t="shared" si="71"/>
        <v>1.0499996798379052E-4</v>
      </c>
      <c r="U668">
        <f t="shared" si="72"/>
        <v>-63.94547727656726</v>
      </c>
    </row>
    <row r="669" spans="1:21" x14ac:dyDescent="0.15">
      <c r="A669" s="1">
        <v>45377</v>
      </c>
      <c r="B669">
        <v>0.64999997615814209</v>
      </c>
      <c r="C669">
        <v>0.65399998426437378</v>
      </c>
      <c r="D669">
        <v>0.64399999380111694</v>
      </c>
      <c r="E669">
        <v>0.65200001001358032</v>
      </c>
      <c r="F669">
        <v>8737911</v>
      </c>
      <c r="G669">
        <v>87379.109375</v>
      </c>
      <c r="H669">
        <f t="shared" si="80"/>
        <v>667</v>
      </c>
      <c r="I669">
        <f>SUM($F$3:F669)/H669</f>
        <v>4404658.8005528487</v>
      </c>
      <c r="N669">
        <f t="shared" si="87"/>
        <v>0.67000001668930054</v>
      </c>
      <c r="O669">
        <f t="shared" si="88"/>
        <v>0.63400000333786011</v>
      </c>
      <c r="P669">
        <f t="shared" si="79"/>
        <v>0.64999999602635705</v>
      </c>
      <c r="Q669">
        <f t="shared" si="68"/>
        <v>0.65690476411864862</v>
      </c>
      <c r="R669">
        <f t="shared" si="69"/>
        <v>-6.9047680922915688E-3</v>
      </c>
      <c r="S669">
        <f t="shared" si="70"/>
        <v>6.8095227082570209E-3</v>
      </c>
      <c r="T669">
        <f t="shared" si="71"/>
        <v>1.0214284062385531E-4</v>
      </c>
      <c r="U669">
        <f t="shared" si="72"/>
        <v>-67.599139108717623</v>
      </c>
    </row>
    <row r="670" spans="1:21" x14ac:dyDescent="0.15">
      <c r="A670" s="1">
        <v>45378</v>
      </c>
      <c r="B670">
        <v>0.6470000147819519</v>
      </c>
      <c r="C670">
        <v>0.64800000190734863</v>
      </c>
      <c r="D670">
        <v>0.63700002431869507</v>
      </c>
      <c r="E670">
        <v>0.63700002431869507</v>
      </c>
      <c r="F670">
        <v>8944000</v>
      </c>
      <c r="G670">
        <v>89440</v>
      </c>
      <c r="H670">
        <f t="shared" si="80"/>
        <v>668</v>
      </c>
      <c r="I670">
        <f>SUM($F$3:F670)/H670</f>
        <v>4411454.2215101048</v>
      </c>
      <c r="N670">
        <f t="shared" si="87"/>
        <v>0.67000001668930054</v>
      </c>
      <c r="O670">
        <f t="shared" si="88"/>
        <v>0.63400000333786011</v>
      </c>
      <c r="P670">
        <f t="shared" si="79"/>
        <v>0.64066668351491296</v>
      </c>
      <c r="Q670">
        <f t="shared" si="68"/>
        <v>0.65678571661313379</v>
      </c>
      <c r="R670">
        <f t="shared" si="69"/>
        <v>-1.6119033098220825E-2</v>
      </c>
      <c r="S670">
        <f t="shared" si="70"/>
        <v>6.928570213771983E-3</v>
      </c>
      <c r="T670">
        <f t="shared" si="71"/>
        <v>1.0392855320657975E-4</v>
      </c>
      <c r="U670">
        <f t="shared" si="72"/>
        <v>-155.09725288084087</v>
      </c>
    </row>
    <row r="671" spans="1:21" x14ac:dyDescent="0.15">
      <c r="A671" s="1">
        <v>45379</v>
      </c>
      <c r="B671">
        <v>0.63700002431869507</v>
      </c>
      <c r="C671">
        <v>0.65100002288818359</v>
      </c>
      <c r="D671">
        <v>0.63599997758865356</v>
      </c>
      <c r="E671">
        <v>0.64600002765655518</v>
      </c>
      <c r="F671">
        <v>8218500</v>
      </c>
      <c r="G671">
        <v>82185</v>
      </c>
      <c r="H671">
        <f t="shared" si="80"/>
        <v>669</v>
      </c>
      <c r="I671">
        <f>SUM($F$3:F671)/H671</f>
        <v>4417144.8728979817</v>
      </c>
      <c r="N671">
        <f t="shared" si="87"/>
        <v>0.67000001668930054</v>
      </c>
      <c r="O671">
        <f t="shared" si="88"/>
        <v>0.63400000333786011</v>
      </c>
      <c r="P671">
        <f t="shared" si="79"/>
        <v>0.64433334271113074</v>
      </c>
      <c r="Q671">
        <f t="shared" si="68"/>
        <v>0.65702381304332191</v>
      </c>
      <c r="R671">
        <f t="shared" si="69"/>
        <v>-1.2690470332191173E-2</v>
      </c>
      <c r="S671">
        <f t="shared" si="70"/>
        <v>6.6904737835838547E-3</v>
      </c>
      <c r="T671">
        <f t="shared" si="71"/>
        <v>1.0035710675375781E-4</v>
      </c>
      <c r="U671">
        <f t="shared" si="72"/>
        <v>-126.45313065201519</v>
      </c>
    </row>
    <row r="672" spans="1:21" x14ac:dyDescent="0.15">
      <c r="A672" s="1">
        <v>45380</v>
      </c>
      <c r="B672">
        <v>0.64499998092651367</v>
      </c>
      <c r="C672">
        <v>0.6470000147819519</v>
      </c>
      <c r="D672">
        <v>0.64200001955032349</v>
      </c>
      <c r="E672">
        <v>0.64600002765655518</v>
      </c>
      <c r="F672">
        <v>8545319</v>
      </c>
      <c r="G672">
        <v>85453.1875</v>
      </c>
      <c r="H672">
        <f t="shared" si="80"/>
        <v>670</v>
      </c>
      <c r="I672">
        <f>SUM($F$3:F672)/H672</f>
        <v>4423306.3268190296</v>
      </c>
      <c r="N672">
        <f>VLOOKUP(L36,A:C,3)</f>
        <v>0.66399997472763062</v>
      </c>
      <c r="O672">
        <f>VLOOKUP(L36,A:D,4)</f>
        <v>0.63999998569488525</v>
      </c>
      <c r="P672">
        <f t="shared" si="79"/>
        <v>0.64500002066294349</v>
      </c>
      <c r="Q672">
        <f t="shared" si="68"/>
        <v>0.65619048050471707</v>
      </c>
      <c r="R672">
        <f t="shared" si="69"/>
        <v>-1.1190459841773581E-2</v>
      </c>
      <c r="S672">
        <f t="shared" si="70"/>
        <v>7.5442158446020046E-3</v>
      </c>
      <c r="T672">
        <f t="shared" si="71"/>
        <v>1.1316323766903006E-4</v>
      </c>
      <c r="U672">
        <f t="shared" si="72"/>
        <v>-98.887766665906639</v>
      </c>
    </row>
    <row r="673" spans="1:21" x14ac:dyDescent="0.15">
      <c r="A673" s="1">
        <v>45383</v>
      </c>
      <c r="B673">
        <v>0.64600002765655518</v>
      </c>
      <c r="C673">
        <v>0.66399997472763062</v>
      </c>
      <c r="D673">
        <v>0.63999998569488525</v>
      </c>
      <c r="E673">
        <v>0.66399997472763062</v>
      </c>
      <c r="F673">
        <v>9247900</v>
      </c>
      <c r="G673">
        <v>92479</v>
      </c>
      <c r="H673">
        <f t="shared" si="80"/>
        <v>671</v>
      </c>
      <c r="I673">
        <f>SUM($F$3:F673)/H673</f>
        <v>4430496.4813245153</v>
      </c>
      <c r="N673">
        <f t="shared" ref="N673:N691" si="89">IF(A673&lt;&gt;$K$36,MAX(N672,VLOOKUP(A673,A:C,3)),)</f>
        <v>0.66399997472763062</v>
      </c>
      <c r="O673">
        <f t="shared" ref="O673:O691" si="90">IF(A673&lt;&gt;$K$36,MIN(O672,VLOOKUP(A673,A:D,4)),)</f>
        <v>0.63999998569488525</v>
      </c>
      <c r="P673">
        <f t="shared" si="79"/>
        <v>0.6559999783833822</v>
      </c>
      <c r="Q673">
        <f t="shared" si="68"/>
        <v>0.65571428906349905</v>
      </c>
      <c r="R673">
        <f t="shared" si="69"/>
        <v>2.8568931988315338E-4</v>
      </c>
      <c r="S673">
        <f t="shared" si="70"/>
        <v>7.1360517521293831E-3</v>
      </c>
      <c r="T673">
        <f t="shared" si="71"/>
        <v>1.0704077628194074E-4</v>
      </c>
      <c r="U673">
        <f t="shared" si="72"/>
        <v>2.6689765321830268</v>
      </c>
    </row>
    <row r="674" spans="1:21" x14ac:dyDescent="0.15">
      <c r="A674" s="1">
        <v>45384</v>
      </c>
      <c r="B674">
        <v>0.66200000047683716</v>
      </c>
      <c r="C674">
        <v>0.66200000047683716</v>
      </c>
      <c r="D674">
        <v>0.65799999237060547</v>
      </c>
      <c r="E674">
        <v>0.6600000262260437</v>
      </c>
      <c r="F674">
        <v>8738600</v>
      </c>
      <c r="G674">
        <v>87386</v>
      </c>
      <c r="H674">
        <f t="shared" si="80"/>
        <v>672</v>
      </c>
      <c r="I674">
        <f>SUM($F$3:F674)/H674</f>
        <v>4436907.3496558778</v>
      </c>
      <c r="N674">
        <f t="shared" si="89"/>
        <v>0.66399997472763062</v>
      </c>
      <c r="O674">
        <f t="shared" si="90"/>
        <v>0.63999998569488525</v>
      </c>
      <c r="P674">
        <f t="shared" si="79"/>
        <v>0.66000000635782874</v>
      </c>
      <c r="Q674">
        <f t="shared" si="68"/>
        <v>0.65547619405246915</v>
      </c>
      <c r="R674">
        <f t="shared" si="69"/>
        <v>4.5238123053595869E-3</v>
      </c>
      <c r="S674">
        <f t="shared" si="70"/>
        <v>6.9319703141037291E-3</v>
      </c>
      <c r="T674">
        <f t="shared" si="71"/>
        <v>1.0397955471155593E-4</v>
      </c>
      <c r="U674">
        <f t="shared" si="72"/>
        <v>43.506748205537619</v>
      </c>
    </row>
    <row r="675" spans="1:21" x14ac:dyDescent="0.15">
      <c r="A675" s="1">
        <v>45385</v>
      </c>
      <c r="B675">
        <v>0.65600001811981201</v>
      </c>
      <c r="C675">
        <v>0.6600000262260437</v>
      </c>
      <c r="D675">
        <v>0.65399998426437378</v>
      </c>
      <c r="E675">
        <v>0.65799999237060547</v>
      </c>
      <c r="F675">
        <v>16424300</v>
      </c>
      <c r="G675">
        <v>164243</v>
      </c>
      <c r="H675">
        <f t="shared" si="80"/>
        <v>673</v>
      </c>
      <c r="I675">
        <f>SUM($F$3:F675)/H675</f>
        <v>4454719.2258079499</v>
      </c>
      <c r="N675">
        <f t="shared" si="89"/>
        <v>0.66399997472763062</v>
      </c>
      <c r="O675">
        <f t="shared" si="90"/>
        <v>0.63999998569488525</v>
      </c>
      <c r="P675">
        <f t="shared" si="79"/>
        <v>0.65733333428700769</v>
      </c>
      <c r="Q675">
        <f t="shared" si="68"/>
        <v>0.65521428982416796</v>
      </c>
      <c r="R675">
        <f t="shared" si="69"/>
        <v>2.1190444628397254E-3</v>
      </c>
      <c r="S675">
        <f t="shared" si="70"/>
        <v>6.7074809755597719E-3</v>
      </c>
      <c r="T675">
        <f t="shared" si="71"/>
        <v>1.0061221463339658E-4</v>
      </c>
      <c r="U675">
        <f t="shared" si="72"/>
        <v>21.061503024865761</v>
      </c>
    </row>
    <row r="676" spans="1:21" x14ac:dyDescent="0.15">
      <c r="A676" s="1">
        <v>45390</v>
      </c>
      <c r="B676">
        <v>0.65200001001358032</v>
      </c>
      <c r="C676">
        <v>0.65600001811981201</v>
      </c>
      <c r="D676">
        <v>0.6470000147819519</v>
      </c>
      <c r="E676">
        <v>0.6470000147819519</v>
      </c>
      <c r="F676">
        <v>16469700</v>
      </c>
      <c r="G676">
        <v>164697</v>
      </c>
      <c r="H676">
        <f t="shared" si="80"/>
        <v>674</v>
      </c>
      <c r="I676">
        <f>SUM($F$3:F676)/H676</f>
        <v>4472545.6067785611</v>
      </c>
      <c r="N676">
        <f t="shared" si="89"/>
        <v>0.66399997472763062</v>
      </c>
      <c r="O676">
        <f t="shared" si="90"/>
        <v>0.63999998569488525</v>
      </c>
      <c r="P676">
        <f t="shared" si="79"/>
        <v>0.6500000158945719</v>
      </c>
      <c r="Q676">
        <f t="shared" si="68"/>
        <v>0.65476190901937936</v>
      </c>
      <c r="R676">
        <f t="shared" si="69"/>
        <v>-4.7618931248074592E-3</v>
      </c>
      <c r="S676">
        <f t="shared" si="70"/>
        <v>6.9999964464278475E-3</v>
      </c>
      <c r="T676">
        <f t="shared" si="71"/>
        <v>1.0499994669641771E-4</v>
      </c>
      <c r="U676">
        <f t="shared" si="72"/>
        <v>-45.351386116179057</v>
      </c>
    </row>
    <row r="677" spans="1:21" x14ac:dyDescent="0.15">
      <c r="A677" s="1">
        <v>45391</v>
      </c>
      <c r="B677">
        <v>0.64399999380111694</v>
      </c>
      <c r="C677">
        <v>0.64999997615814209</v>
      </c>
      <c r="D677">
        <v>0.64399999380111694</v>
      </c>
      <c r="E677">
        <v>0.64899998903274536</v>
      </c>
      <c r="F677">
        <v>728100</v>
      </c>
      <c r="G677">
        <v>7281</v>
      </c>
      <c r="H677">
        <f t="shared" si="80"/>
        <v>675</v>
      </c>
      <c r="I677">
        <f>SUM($F$3:F677)/H677</f>
        <v>4466998.2799537033</v>
      </c>
      <c r="N677">
        <f t="shared" si="89"/>
        <v>0.66399997472763062</v>
      </c>
      <c r="O677">
        <f t="shared" si="90"/>
        <v>0.63999998569488525</v>
      </c>
      <c r="P677">
        <f t="shared" si="79"/>
        <v>0.64766665299733484</v>
      </c>
      <c r="Q677">
        <f t="shared" si="68"/>
        <v>0.65333333611488342</v>
      </c>
      <c r="R677">
        <f t="shared" si="69"/>
        <v>-5.6666831175485877E-3</v>
      </c>
      <c r="S677">
        <f t="shared" si="70"/>
        <v>6.523803586051583E-3</v>
      </c>
      <c r="T677">
        <f t="shared" si="71"/>
        <v>9.7857053790773737E-5</v>
      </c>
      <c r="U677">
        <f t="shared" si="72"/>
        <v>-57.907763396028791</v>
      </c>
    </row>
    <row r="678" spans="1:21" x14ac:dyDescent="0.15">
      <c r="A678" s="1">
        <v>45392</v>
      </c>
      <c r="B678">
        <v>0.64899998903274536</v>
      </c>
      <c r="C678">
        <v>0.64899998903274536</v>
      </c>
      <c r="D678">
        <v>0.63700002431869507</v>
      </c>
      <c r="E678">
        <v>0.63899999856948853</v>
      </c>
      <c r="F678">
        <v>6117912</v>
      </c>
      <c r="G678">
        <v>61179.12109375</v>
      </c>
      <c r="H678">
        <f t="shared" si="80"/>
        <v>676</v>
      </c>
      <c r="I678">
        <f>SUM($F$3:F678)/H678</f>
        <v>4469440.4600129435</v>
      </c>
      <c r="N678">
        <f t="shared" si="89"/>
        <v>0.66399997472763062</v>
      </c>
      <c r="O678">
        <f t="shared" si="90"/>
        <v>0.63700002431869507</v>
      </c>
      <c r="P678">
        <f t="shared" si="79"/>
        <v>0.64166667064030969</v>
      </c>
      <c r="Q678">
        <f t="shared" si="68"/>
        <v>0.65159524196670182</v>
      </c>
      <c r="R678">
        <f t="shared" si="69"/>
        <v>-9.9285713263921327E-3</v>
      </c>
      <c r="S678">
        <f t="shared" si="70"/>
        <v>6.2040767702115874E-3</v>
      </c>
      <c r="T678">
        <f t="shared" si="71"/>
        <v>9.3061151553173815E-5</v>
      </c>
      <c r="U678">
        <f t="shared" si="72"/>
        <v>-106.68867901037189</v>
      </c>
    </row>
    <row r="679" spans="1:21" x14ac:dyDescent="0.15">
      <c r="A679" s="1">
        <v>45393</v>
      </c>
      <c r="B679">
        <v>0.63899999856948853</v>
      </c>
      <c r="C679">
        <v>0.64300000667572021</v>
      </c>
      <c r="D679">
        <v>0.6380000114440918</v>
      </c>
      <c r="E679">
        <v>0.63999998569488525</v>
      </c>
      <c r="F679">
        <v>1937000</v>
      </c>
      <c r="G679">
        <v>19370</v>
      </c>
      <c r="H679">
        <f t="shared" si="80"/>
        <v>677</v>
      </c>
      <c r="I679">
        <f>SUM($F$3:F679)/H679</f>
        <v>4465699.7798652146</v>
      </c>
      <c r="N679">
        <f t="shared" si="89"/>
        <v>0.66399997472763062</v>
      </c>
      <c r="O679">
        <f t="shared" si="90"/>
        <v>0.63700002431869507</v>
      </c>
      <c r="P679">
        <f t="shared" si="79"/>
        <v>0.64033333460489905</v>
      </c>
      <c r="Q679">
        <f t="shared" si="68"/>
        <v>0.6499523846876053</v>
      </c>
      <c r="R679">
        <f t="shared" si="69"/>
        <v>-9.6190500827062486E-3</v>
      </c>
      <c r="S679">
        <f t="shared" si="70"/>
        <v>5.7210861420144976E-3</v>
      </c>
      <c r="T679">
        <f t="shared" si="71"/>
        <v>8.5816292130217457E-5</v>
      </c>
      <c r="U679">
        <f t="shared" si="72"/>
        <v>-112.08885683513712</v>
      </c>
    </row>
    <row r="680" spans="1:21" x14ac:dyDescent="0.15">
      <c r="A680" s="1">
        <v>45394</v>
      </c>
      <c r="B680">
        <v>0.64099997282028198</v>
      </c>
      <c r="C680">
        <v>0.64099997282028198</v>
      </c>
      <c r="D680">
        <v>0.63400000333786011</v>
      </c>
      <c r="E680">
        <v>0.63400000333786011</v>
      </c>
      <c r="F680">
        <v>7925000</v>
      </c>
      <c r="G680">
        <v>79250</v>
      </c>
      <c r="H680">
        <f t="shared" si="80"/>
        <v>678</v>
      </c>
      <c r="I680">
        <f>SUM($F$3:F680)/H680</f>
        <v>4470801.9925792776</v>
      </c>
      <c r="N680">
        <f t="shared" si="89"/>
        <v>0.66399997472763062</v>
      </c>
      <c r="O680">
        <f t="shared" si="90"/>
        <v>0.63400000333786011</v>
      </c>
      <c r="P680">
        <f t="shared" si="79"/>
        <v>0.63633332649866736</v>
      </c>
      <c r="Q680">
        <f t="shared" si="68"/>
        <v>0.64811904941286347</v>
      </c>
      <c r="R680">
        <f t="shared" si="69"/>
        <v>-1.1785722914196106E-2</v>
      </c>
      <c r="S680">
        <f t="shared" si="70"/>
        <v>5.8333306085495773E-3</v>
      </c>
      <c r="T680">
        <f t="shared" si="71"/>
        <v>8.7499959128243662E-5</v>
      </c>
      <c r="U680">
        <f t="shared" si="72"/>
        <v>-134.69403907860629</v>
      </c>
    </row>
    <row r="681" spans="1:21" x14ac:dyDescent="0.15">
      <c r="A681" s="1">
        <v>45397</v>
      </c>
      <c r="B681">
        <v>0.64200001955032349</v>
      </c>
      <c r="C681">
        <v>0.64800000190734863</v>
      </c>
      <c r="D681">
        <v>0.63599997758865356</v>
      </c>
      <c r="E681">
        <v>0.64600002765655518</v>
      </c>
      <c r="F681">
        <v>8349600</v>
      </c>
      <c r="G681">
        <v>83496</v>
      </c>
      <c r="H681">
        <f t="shared" si="80"/>
        <v>679</v>
      </c>
      <c r="I681">
        <f>SUM($F$3:F681)/H681</f>
        <v>4476514.5080541233</v>
      </c>
      <c r="N681">
        <f t="shared" si="89"/>
        <v>0.66399997472763062</v>
      </c>
      <c r="O681">
        <f t="shared" si="90"/>
        <v>0.63400000333786011</v>
      </c>
      <c r="P681">
        <f t="shared" si="79"/>
        <v>0.64333333571751916</v>
      </c>
      <c r="Q681">
        <f t="shared" si="68"/>
        <v>0.64733333672795978</v>
      </c>
      <c r="R681">
        <f t="shared" si="69"/>
        <v>-4.0000010104406236E-3</v>
      </c>
      <c r="S681">
        <f t="shared" si="70"/>
        <v>5.6666632493337045E-3</v>
      </c>
      <c r="T681">
        <f t="shared" si="71"/>
        <v>8.4999948740005561E-5</v>
      </c>
      <c r="U681">
        <f t="shared" si="72"/>
        <v>-47.05886379620847</v>
      </c>
    </row>
    <row r="682" spans="1:21" x14ac:dyDescent="0.15">
      <c r="A682" s="1">
        <v>45398</v>
      </c>
      <c r="B682">
        <v>0.64300000667572021</v>
      </c>
      <c r="C682">
        <v>0.6470000147819519</v>
      </c>
      <c r="D682">
        <v>0.63700002431869507</v>
      </c>
      <c r="E682">
        <v>0.6380000114440918</v>
      </c>
      <c r="F682">
        <v>9089702</v>
      </c>
      <c r="G682">
        <v>90897.0234375</v>
      </c>
      <c r="H682">
        <f t="shared" si="80"/>
        <v>680</v>
      </c>
      <c r="I682">
        <f>SUM($F$3:F682)/H682</f>
        <v>4483298.6073069852</v>
      </c>
      <c r="N682">
        <f t="shared" si="89"/>
        <v>0.66399997472763062</v>
      </c>
      <c r="O682">
        <f t="shared" si="90"/>
        <v>0.63400000333786011</v>
      </c>
      <c r="P682">
        <f t="shared" si="79"/>
        <v>0.64066668351491296</v>
      </c>
      <c r="Q682">
        <f t="shared" si="68"/>
        <v>0.64666667012941281</v>
      </c>
      <c r="R682">
        <f t="shared" si="69"/>
        <v>-5.9999866144998526E-3</v>
      </c>
      <c r="S682">
        <f t="shared" si="70"/>
        <v>5.8571375957151882E-3</v>
      </c>
      <c r="T682">
        <f t="shared" si="71"/>
        <v>8.7857063935727815E-5</v>
      </c>
      <c r="U682">
        <f t="shared" si="72"/>
        <v>-68.292591918268144</v>
      </c>
    </row>
    <row r="683" spans="1:21" x14ac:dyDescent="0.15">
      <c r="A683" s="1">
        <v>45399</v>
      </c>
      <c r="B683">
        <v>0.6380000114440918</v>
      </c>
      <c r="C683">
        <v>0.64999997615814209</v>
      </c>
      <c r="D683">
        <v>0.6380000114440918</v>
      </c>
      <c r="E683">
        <v>0.64899998903274536</v>
      </c>
      <c r="F683">
        <v>9119901</v>
      </c>
      <c r="G683">
        <v>91199.0078125</v>
      </c>
      <c r="H683">
        <f t="shared" si="80"/>
        <v>681</v>
      </c>
      <c r="I683">
        <f>SUM($F$3:F683)/H683</f>
        <v>4490107.1277074153</v>
      </c>
      <c r="N683">
        <f t="shared" si="89"/>
        <v>0.66399997472763062</v>
      </c>
      <c r="O683">
        <f t="shared" si="90"/>
        <v>0.63400000333786011</v>
      </c>
      <c r="P683">
        <f t="shared" si="79"/>
        <v>0.64566665887832642</v>
      </c>
      <c r="Q683">
        <f t="shared" si="68"/>
        <v>0.64635714604741057</v>
      </c>
      <c r="R683">
        <f t="shared" si="69"/>
        <v>-6.9048716908415297E-4</v>
      </c>
      <c r="S683">
        <f t="shared" si="70"/>
        <v>5.6020368118675579E-3</v>
      </c>
      <c r="T683">
        <f t="shared" si="71"/>
        <v>8.4030552178013363E-5</v>
      </c>
      <c r="U683">
        <f t="shared" si="72"/>
        <v>-8.2170966533862586</v>
      </c>
    </row>
    <row r="684" spans="1:21" x14ac:dyDescent="0.15">
      <c r="A684" s="1">
        <v>45400</v>
      </c>
      <c r="B684">
        <v>0.64600002765655518</v>
      </c>
      <c r="C684">
        <v>0.65499997138977051</v>
      </c>
      <c r="D684">
        <v>0.64600002765655518</v>
      </c>
      <c r="E684">
        <v>0.64899998903274536</v>
      </c>
      <c r="F684">
        <v>8730900</v>
      </c>
      <c r="G684">
        <v>87309</v>
      </c>
      <c r="H684">
        <f t="shared" si="80"/>
        <v>682</v>
      </c>
      <c r="I684">
        <f>SUM($F$3:F684)/H684</f>
        <v>4496325.2990744133</v>
      </c>
      <c r="N684">
        <f t="shared" si="89"/>
        <v>0.66399997472763062</v>
      </c>
      <c r="O684">
        <f t="shared" si="90"/>
        <v>0.63400000333786011</v>
      </c>
      <c r="P684">
        <f t="shared" si="79"/>
        <v>0.64999999602635705</v>
      </c>
      <c r="Q684">
        <f t="shared" si="68"/>
        <v>0.64702381122679942</v>
      </c>
      <c r="R684">
        <f t="shared" si="69"/>
        <v>2.9761847995576352E-3</v>
      </c>
      <c r="S684">
        <f t="shared" si="70"/>
        <v>5.5510166550980277E-3</v>
      </c>
      <c r="T684">
        <f t="shared" si="71"/>
        <v>8.3265249826470407E-5</v>
      </c>
      <c r="U684">
        <f t="shared" si="72"/>
        <v>35.74342004329749</v>
      </c>
    </row>
    <row r="685" spans="1:21" x14ac:dyDescent="0.15">
      <c r="A685" s="1">
        <v>45401</v>
      </c>
      <c r="B685">
        <v>0.64899998903274536</v>
      </c>
      <c r="C685">
        <v>0.64899998903274536</v>
      </c>
      <c r="D685">
        <v>0.63499999046325684</v>
      </c>
      <c r="E685">
        <v>0.63999998569488525</v>
      </c>
      <c r="F685">
        <v>7076000</v>
      </c>
      <c r="G685">
        <v>70760</v>
      </c>
      <c r="H685">
        <f t="shared" si="80"/>
        <v>683</v>
      </c>
      <c r="I685">
        <f>SUM($F$3:F685)/H685</f>
        <v>4500102.2752104681</v>
      </c>
      <c r="N685">
        <f t="shared" si="89"/>
        <v>0.66399997472763062</v>
      </c>
      <c r="O685">
        <f t="shared" si="90"/>
        <v>0.63400000333786011</v>
      </c>
      <c r="P685">
        <f t="shared" si="79"/>
        <v>0.64133332173029578</v>
      </c>
      <c r="Q685">
        <f t="shared" si="68"/>
        <v>0.64680952401388248</v>
      </c>
      <c r="R685">
        <f t="shared" si="69"/>
        <v>-5.4762022835866953E-3</v>
      </c>
      <c r="S685">
        <f t="shared" si="70"/>
        <v>5.7346914090266755E-3</v>
      </c>
      <c r="T685">
        <f t="shared" si="71"/>
        <v>8.6020371135400129E-5</v>
      </c>
      <c r="U685">
        <f t="shared" si="72"/>
        <v>-63.661690961166563</v>
      </c>
    </row>
    <row r="686" spans="1:21" x14ac:dyDescent="0.15">
      <c r="A686" s="1">
        <v>45404</v>
      </c>
      <c r="B686">
        <v>0.6380000114440918</v>
      </c>
      <c r="C686">
        <v>0.64300000667572021</v>
      </c>
      <c r="D686">
        <v>0.63700002431869507</v>
      </c>
      <c r="E686">
        <v>0.6380000114440918</v>
      </c>
      <c r="F686">
        <v>7219300</v>
      </c>
      <c r="G686">
        <v>72193</v>
      </c>
      <c r="H686">
        <f t="shared" si="80"/>
        <v>684</v>
      </c>
      <c r="I686">
        <f>SUM($F$3:F686)/H686</f>
        <v>4504077.7104806285</v>
      </c>
      <c r="N686">
        <f t="shared" si="89"/>
        <v>0.66399997472763062</v>
      </c>
      <c r="O686">
        <f t="shared" si="90"/>
        <v>0.63400000333786011</v>
      </c>
      <c r="P686">
        <f t="shared" si="79"/>
        <v>0.63933334747950232</v>
      </c>
      <c r="Q686">
        <f t="shared" si="68"/>
        <v>0.64640476164363669</v>
      </c>
      <c r="R686">
        <f t="shared" si="69"/>
        <v>-7.0714141641343708E-3</v>
      </c>
      <c r="S686">
        <f t="shared" si="70"/>
        <v>6.0816305835230755E-3</v>
      </c>
      <c r="T686">
        <f t="shared" si="71"/>
        <v>9.1224458752846128E-5</v>
      </c>
      <c r="U686">
        <f t="shared" si="72"/>
        <v>-77.516646969568882</v>
      </c>
    </row>
    <row r="687" spans="1:21" x14ac:dyDescent="0.15">
      <c r="A687" s="1">
        <v>45405</v>
      </c>
      <c r="B687">
        <v>0.63899999856948853</v>
      </c>
      <c r="C687">
        <v>0.64099997282028198</v>
      </c>
      <c r="D687">
        <v>0.62900000810623169</v>
      </c>
      <c r="E687">
        <v>0.63499999046325684</v>
      </c>
      <c r="F687">
        <v>8243300</v>
      </c>
      <c r="G687">
        <v>82433</v>
      </c>
      <c r="H687">
        <f t="shared" si="80"/>
        <v>685</v>
      </c>
      <c r="I687">
        <f>SUM($F$3:F687)/H687</f>
        <v>4509536.4291514596</v>
      </c>
      <c r="N687">
        <f t="shared" si="89"/>
        <v>0.66399997472763062</v>
      </c>
      <c r="O687">
        <f t="shared" si="90"/>
        <v>0.62900000810623169</v>
      </c>
      <c r="P687">
        <f t="shared" si="79"/>
        <v>0.63499999046325684</v>
      </c>
      <c r="Q687">
        <f t="shared" si="68"/>
        <v>0.64490476250648499</v>
      </c>
      <c r="R687">
        <f t="shared" si="69"/>
        <v>-9.9047720432281494E-3</v>
      </c>
      <c r="S687">
        <f t="shared" si="70"/>
        <v>5.8911556289309597E-3</v>
      </c>
      <c r="T687">
        <f t="shared" si="71"/>
        <v>8.8367334433964398E-5</v>
      </c>
      <c r="U687">
        <f t="shared" si="72"/>
        <v>-112.0863507615457</v>
      </c>
    </row>
    <row r="688" spans="1:21" x14ac:dyDescent="0.15">
      <c r="A688" s="1">
        <v>45406</v>
      </c>
      <c r="B688">
        <v>0.63400000333786011</v>
      </c>
      <c r="C688">
        <v>0.63700002431869507</v>
      </c>
      <c r="D688">
        <v>0.62999999523162842</v>
      </c>
      <c r="E688">
        <v>0.63599997758865356</v>
      </c>
      <c r="F688">
        <v>4167401.25</v>
      </c>
      <c r="G688">
        <v>41674.01171875</v>
      </c>
      <c r="H688">
        <f t="shared" si="80"/>
        <v>686</v>
      </c>
      <c r="I688">
        <f>SUM($F$3:F688)/H688</f>
        <v>4509037.6898232503</v>
      </c>
      <c r="N688">
        <f t="shared" si="89"/>
        <v>0.66399997472763062</v>
      </c>
      <c r="O688">
        <f t="shared" si="90"/>
        <v>0.62900000810623169</v>
      </c>
      <c r="P688">
        <f t="shared" si="79"/>
        <v>0.63433333237965905</v>
      </c>
      <c r="Q688">
        <f t="shared" si="68"/>
        <v>0.64307142865090139</v>
      </c>
      <c r="R688">
        <f t="shared" si="69"/>
        <v>-8.7380962712423349E-3</v>
      </c>
      <c r="S688">
        <f t="shared" si="70"/>
        <v>5.0816316993869126E-3</v>
      </c>
      <c r="T688">
        <f t="shared" si="71"/>
        <v>7.622447549080368E-5</v>
      </c>
      <c r="U688">
        <f t="shared" si="72"/>
        <v>-114.63635813796537</v>
      </c>
    </row>
    <row r="689" spans="1:21" x14ac:dyDescent="0.15">
      <c r="A689" s="1">
        <v>45407</v>
      </c>
      <c r="B689">
        <v>0.63300001621246338</v>
      </c>
      <c r="C689">
        <v>0.64200001955032349</v>
      </c>
      <c r="D689">
        <v>0.63200002908706665</v>
      </c>
      <c r="E689">
        <v>0.63700002431869507</v>
      </c>
      <c r="F689">
        <v>1688207</v>
      </c>
      <c r="G689">
        <v>16882.0703125</v>
      </c>
      <c r="H689">
        <f t="shared" si="80"/>
        <v>687</v>
      </c>
      <c r="I689">
        <f>SUM($F$3:F689)/H689</f>
        <v>4504931.6771743083</v>
      </c>
      <c r="N689">
        <f t="shared" si="89"/>
        <v>0.66399997472763062</v>
      </c>
      <c r="O689">
        <f t="shared" si="90"/>
        <v>0.62900000810623169</v>
      </c>
      <c r="P689">
        <f t="shared" si="79"/>
        <v>0.63700002431869507</v>
      </c>
      <c r="Q689">
        <f t="shared" si="68"/>
        <v>0.64161904936745062</v>
      </c>
      <c r="R689">
        <f t="shared" si="69"/>
        <v>-4.619025048755554E-3</v>
      </c>
      <c r="S689">
        <f t="shared" si="70"/>
        <v>4.0884334213879903E-3</v>
      </c>
      <c r="T689">
        <f t="shared" si="71"/>
        <v>6.1326501320819847E-5</v>
      </c>
      <c r="U689">
        <f t="shared" si="72"/>
        <v>-75.318580862649554</v>
      </c>
    </row>
    <row r="690" spans="1:21" x14ac:dyDescent="0.15">
      <c r="A690" s="1">
        <v>45408</v>
      </c>
      <c r="B690">
        <v>0.64300000667572021</v>
      </c>
      <c r="C690">
        <v>0.65200001001358032</v>
      </c>
      <c r="D690">
        <v>0.64099997282028198</v>
      </c>
      <c r="E690">
        <v>0.65200001001358032</v>
      </c>
      <c r="F690">
        <v>3923000</v>
      </c>
      <c r="G690">
        <v>39230</v>
      </c>
      <c r="H690">
        <f t="shared" si="80"/>
        <v>688</v>
      </c>
      <c r="I690">
        <f>SUM($F$3:F690)/H690</f>
        <v>4504085.8462481834</v>
      </c>
      <c r="N690">
        <f t="shared" si="89"/>
        <v>0.66399997472763062</v>
      </c>
      <c r="O690">
        <f t="shared" si="90"/>
        <v>0.62900000810623169</v>
      </c>
      <c r="P690">
        <f t="shared" si="79"/>
        <v>0.64833333094914758</v>
      </c>
      <c r="Q690">
        <f t="shared" si="68"/>
        <v>0.64150000044277744</v>
      </c>
      <c r="R690">
        <f t="shared" si="69"/>
        <v>6.8333305063701388E-3</v>
      </c>
      <c r="S690">
        <f t="shared" si="70"/>
        <v>3.9523775074757983E-3</v>
      </c>
      <c r="T690">
        <f t="shared" si="71"/>
        <v>5.9285662612136972E-5</v>
      </c>
      <c r="U690">
        <f t="shared" si="72"/>
        <v>115.26109695485158</v>
      </c>
    </row>
    <row r="691" spans="1:21" x14ac:dyDescent="0.15">
      <c r="A691" s="1">
        <v>45411</v>
      </c>
      <c r="B691">
        <v>0.64999997615814209</v>
      </c>
      <c r="C691">
        <v>0.67299997806549072</v>
      </c>
      <c r="D691">
        <v>0.64999997615814209</v>
      </c>
      <c r="E691">
        <v>0.66900002956390381</v>
      </c>
      <c r="F691">
        <v>4791402</v>
      </c>
      <c r="G691">
        <v>47914.01953125</v>
      </c>
      <c r="H691">
        <f t="shared" si="80"/>
        <v>689</v>
      </c>
      <c r="I691">
        <f>SUM($F$3:F691)/H691</f>
        <v>4504502.8508254718</v>
      </c>
      <c r="N691">
        <f t="shared" si="89"/>
        <v>0.67299997806549072</v>
      </c>
      <c r="O691">
        <f t="shared" si="90"/>
        <v>0.62900000810623169</v>
      </c>
      <c r="P691">
        <f t="shared" si="79"/>
        <v>0.66399999459584558</v>
      </c>
      <c r="Q691">
        <f t="shared" si="68"/>
        <v>0.64266666769981395</v>
      </c>
      <c r="R691">
        <f t="shared" si="69"/>
        <v>2.1333326896031624E-2</v>
      </c>
      <c r="S691">
        <f t="shared" si="70"/>
        <v>5.4285682383038202E-3</v>
      </c>
      <c r="T691">
        <f t="shared" si="71"/>
        <v>8.1428523574557306E-5</v>
      </c>
      <c r="U691">
        <f t="shared" si="72"/>
        <v>261.9883790045447</v>
      </c>
    </row>
    <row r="692" spans="1:21" x14ac:dyDescent="0.15">
      <c r="A692" s="1">
        <v>45412</v>
      </c>
      <c r="B692">
        <v>0.66699999570846558</v>
      </c>
      <c r="C692">
        <v>0.66900002956390381</v>
      </c>
      <c r="D692">
        <v>0.66399997472763062</v>
      </c>
      <c r="E692">
        <v>0.66399997472763062</v>
      </c>
      <c r="F692">
        <v>5195700</v>
      </c>
      <c r="G692">
        <v>51957</v>
      </c>
      <c r="H692">
        <f t="shared" si="80"/>
        <v>690</v>
      </c>
      <c r="I692">
        <f>SUM($F$3:F692)/H692</f>
        <v>4505504.5858242754</v>
      </c>
      <c r="N692">
        <f>VLOOKUP(L37,A:C,3)</f>
        <v>0.68000000715255737</v>
      </c>
      <c r="O692">
        <f>VLOOKUP(L37,A:D,4)</f>
        <v>0.67000001668930054</v>
      </c>
      <c r="P692">
        <f t="shared" si="79"/>
        <v>0.66566665967305505</v>
      </c>
      <c r="Q692">
        <f t="shared" si="68"/>
        <v>0.64438095263072426</v>
      </c>
      <c r="R692">
        <f t="shared" si="69"/>
        <v>2.1285707042330793E-2</v>
      </c>
      <c r="S692">
        <f t="shared" si="70"/>
        <v>7.3945538527300791E-3</v>
      </c>
      <c r="T692">
        <f t="shared" si="71"/>
        <v>1.1091830779095118E-4</v>
      </c>
      <c r="U692">
        <f t="shared" si="72"/>
        <v>191.90436156354073</v>
      </c>
    </row>
    <row r="693" spans="1:21" x14ac:dyDescent="0.15">
      <c r="A693" s="1">
        <v>45418</v>
      </c>
      <c r="B693">
        <v>0.67000001668930054</v>
      </c>
      <c r="C693">
        <v>0.68000000715255737</v>
      </c>
      <c r="D693">
        <v>0.67000001668930054</v>
      </c>
      <c r="E693">
        <v>0.68000000715255737</v>
      </c>
      <c r="F693">
        <v>8195301</v>
      </c>
      <c r="G693">
        <v>81953.0078125</v>
      </c>
      <c r="H693">
        <f t="shared" si="80"/>
        <v>691</v>
      </c>
      <c r="I693">
        <f>SUM($F$3:F693)/H693</f>
        <v>4510844.3780300291</v>
      </c>
      <c r="N693">
        <f t="shared" ref="N693:N711" si="91">IF(A693&lt;&gt;$K$37,MAX(N692,VLOOKUP(A693,A:C,3)),)</f>
        <v>0.68000000715255737</v>
      </c>
      <c r="O693">
        <f t="shared" ref="O693:O711" si="92">IF(A693&lt;&gt;$K$37,MIN(O692,VLOOKUP(A693,A:D,4)),)</f>
        <v>0.67000001668930054</v>
      </c>
      <c r="P693">
        <f t="shared" si="79"/>
        <v>0.67666667699813843</v>
      </c>
      <c r="Q693">
        <f t="shared" si="68"/>
        <v>0.64697619137309836</v>
      </c>
      <c r="R693">
        <f t="shared" si="69"/>
        <v>2.9690485625040064E-2</v>
      </c>
      <c r="S693">
        <f t="shared" si="70"/>
        <v>9.9693859110072981E-3</v>
      </c>
      <c r="T693">
        <f t="shared" si="71"/>
        <v>1.4954078866510946E-4</v>
      </c>
      <c r="U693">
        <f t="shared" si="72"/>
        <v>198.54439641568766</v>
      </c>
    </row>
    <row r="694" spans="1:21" x14ac:dyDescent="0.15">
      <c r="A694" s="1">
        <v>45419</v>
      </c>
      <c r="B694">
        <v>0.68000000715255737</v>
      </c>
      <c r="C694">
        <v>0.68300002813339233</v>
      </c>
      <c r="D694">
        <v>0.67299997806549072</v>
      </c>
      <c r="E694">
        <v>0.67400002479553223</v>
      </c>
      <c r="F694">
        <v>8909300</v>
      </c>
      <c r="G694">
        <v>89093</v>
      </c>
      <c r="H694">
        <f t="shared" si="80"/>
        <v>692</v>
      </c>
      <c r="I694">
        <f>SUM($F$3:F694)/H694</f>
        <v>4517200.52777276</v>
      </c>
      <c r="N694">
        <f t="shared" si="91"/>
        <v>0.68300002813339233</v>
      </c>
      <c r="O694">
        <f t="shared" si="92"/>
        <v>0.67000001668930054</v>
      </c>
      <c r="P694">
        <f t="shared" si="79"/>
        <v>0.67666667699813843</v>
      </c>
      <c r="Q694">
        <f t="shared" si="68"/>
        <v>0.64985714498020342</v>
      </c>
      <c r="R694">
        <f t="shared" si="69"/>
        <v>2.6809532017935012E-2</v>
      </c>
      <c r="S694">
        <f t="shared" si="70"/>
        <v>1.1959182770073786E-2</v>
      </c>
      <c r="T694">
        <f t="shared" si="71"/>
        <v>1.793877415511068E-4</v>
      </c>
      <c r="U694">
        <f t="shared" si="72"/>
        <v>149.45018977396006</v>
      </c>
    </row>
    <row r="695" spans="1:21" x14ac:dyDescent="0.15">
      <c r="A695" s="1">
        <v>45420</v>
      </c>
      <c r="B695">
        <v>0.6679999828338623</v>
      </c>
      <c r="C695">
        <v>0.67199999094009399</v>
      </c>
      <c r="D695">
        <v>0.66399997472763062</v>
      </c>
      <c r="E695">
        <v>0.66600000858306885</v>
      </c>
      <c r="F695">
        <v>6778700</v>
      </c>
      <c r="G695">
        <v>67787</v>
      </c>
      <c r="H695">
        <f t="shared" si="80"/>
        <v>693</v>
      </c>
      <c r="I695">
        <f>SUM($F$3:F695)/H695</f>
        <v>4520463.8747745315</v>
      </c>
      <c r="N695">
        <f t="shared" si="91"/>
        <v>0.68300002813339233</v>
      </c>
      <c r="O695">
        <f t="shared" si="92"/>
        <v>0.66399997472763062</v>
      </c>
      <c r="P695">
        <f t="shared" si="79"/>
        <v>0.66733332475026452</v>
      </c>
      <c r="Q695">
        <f t="shared" si="68"/>
        <v>0.65157142991111383</v>
      </c>
      <c r="R695">
        <f t="shared" si="69"/>
        <v>1.5761894839150692E-2</v>
      </c>
      <c r="S695">
        <f t="shared" si="70"/>
        <v>1.3210883351410305E-2</v>
      </c>
      <c r="T695">
        <f t="shared" si="71"/>
        <v>1.9816325027115456E-4</v>
      </c>
      <c r="U695">
        <f t="shared" si="72"/>
        <v>79.539949095420425</v>
      </c>
    </row>
    <row r="696" spans="1:21" x14ac:dyDescent="0.15">
      <c r="A696" s="1">
        <v>45421</v>
      </c>
      <c r="B696">
        <v>0.66900002956390381</v>
      </c>
      <c r="C696">
        <v>0.67799997329711914</v>
      </c>
      <c r="D696">
        <v>0.6679999828338623</v>
      </c>
      <c r="E696">
        <v>0.67599999904632568</v>
      </c>
      <c r="F696">
        <v>10373100</v>
      </c>
      <c r="G696">
        <v>103731</v>
      </c>
      <c r="H696">
        <f t="shared" si="80"/>
        <v>694</v>
      </c>
      <c r="I696">
        <f>SUM($F$3:F696)/H696</f>
        <v>4528897.0680385446</v>
      </c>
      <c r="N696">
        <f t="shared" si="91"/>
        <v>0.68300002813339233</v>
      </c>
      <c r="O696">
        <f t="shared" si="92"/>
        <v>0.66399997472763062</v>
      </c>
      <c r="P696">
        <f t="shared" si="79"/>
        <v>0.67399998505910241</v>
      </c>
      <c r="Q696">
        <f t="shared" si="68"/>
        <v>0.65395238002141309</v>
      </c>
      <c r="R696">
        <f t="shared" si="69"/>
        <v>2.004760503768932E-2</v>
      </c>
      <c r="S696">
        <f t="shared" si="70"/>
        <v>1.4374148278009322E-2</v>
      </c>
      <c r="T696">
        <f t="shared" si="71"/>
        <v>2.1561222417013982E-4</v>
      </c>
      <c r="U696">
        <f t="shared" si="72"/>
        <v>92.979909255375688</v>
      </c>
    </row>
    <row r="697" spans="1:21" x14ac:dyDescent="0.15">
      <c r="A697" s="1">
        <v>45422</v>
      </c>
      <c r="B697">
        <v>0.67199999094009399</v>
      </c>
      <c r="C697">
        <v>0.67599999904632568</v>
      </c>
      <c r="D697">
        <v>0.66699999570846558</v>
      </c>
      <c r="E697">
        <v>0.67000001668930054</v>
      </c>
      <c r="F697">
        <v>10443000</v>
      </c>
      <c r="G697">
        <v>104430</v>
      </c>
      <c r="H697">
        <f t="shared" si="80"/>
        <v>695</v>
      </c>
      <c r="I697">
        <f>SUM($F$3:F697)/H697</f>
        <v>4537406.5686600721</v>
      </c>
      <c r="N697">
        <f t="shared" si="91"/>
        <v>0.68300002813339233</v>
      </c>
      <c r="O697">
        <f t="shared" si="92"/>
        <v>0.66399997472763062</v>
      </c>
      <c r="P697">
        <f t="shared" si="79"/>
        <v>0.67100000381469727</v>
      </c>
      <c r="Q697">
        <f t="shared" si="68"/>
        <v>0.65576190465972528</v>
      </c>
      <c r="R697">
        <f t="shared" si="69"/>
        <v>1.5238099154971985E-2</v>
      </c>
      <c r="S697">
        <f t="shared" si="70"/>
        <v>1.4999998467309142E-2</v>
      </c>
      <c r="T697">
        <f t="shared" si="71"/>
        <v>2.2499997700963713E-4</v>
      </c>
      <c r="U697">
        <f t="shared" si="72"/>
        <v>67.724892053297012</v>
      </c>
    </row>
    <row r="698" spans="1:21" x14ac:dyDescent="0.15">
      <c r="A698" s="1">
        <v>45425</v>
      </c>
      <c r="B698">
        <v>0.66299998760223389</v>
      </c>
      <c r="C698">
        <v>0.67100000381469727</v>
      </c>
      <c r="D698">
        <v>0.66200000047683716</v>
      </c>
      <c r="E698">
        <v>0.66600000858306885</v>
      </c>
      <c r="F698">
        <v>9810500</v>
      </c>
      <c r="G698">
        <v>98105</v>
      </c>
      <c r="H698">
        <f t="shared" si="80"/>
        <v>696</v>
      </c>
      <c r="I698">
        <f>SUM($F$3:F698)/H698</f>
        <v>4544982.8523257906</v>
      </c>
      <c r="N698">
        <f t="shared" si="91"/>
        <v>0.68300002813339233</v>
      </c>
      <c r="O698">
        <f t="shared" si="92"/>
        <v>0.66200000047683716</v>
      </c>
      <c r="P698">
        <f t="shared" si="79"/>
        <v>0.66633333762486779</v>
      </c>
      <c r="Q698">
        <f t="shared" si="68"/>
        <v>0.65692857191676179</v>
      </c>
      <c r="R698">
        <f t="shared" si="69"/>
        <v>9.4047657081059999E-3</v>
      </c>
      <c r="S698">
        <f t="shared" si="70"/>
        <v>1.5176869168573517E-2</v>
      </c>
      <c r="T698">
        <f t="shared" si="71"/>
        <v>2.2765303752860275E-4</v>
      </c>
      <c r="U698">
        <f t="shared" si="72"/>
        <v>41.311839324456045</v>
      </c>
    </row>
    <row r="699" spans="1:21" x14ac:dyDescent="0.15">
      <c r="A699" s="1">
        <v>45426</v>
      </c>
      <c r="B699">
        <v>0.67000001668930054</v>
      </c>
      <c r="C699">
        <v>0.67199999094009399</v>
      </c>
      <c r="D699">
        <v>0.66299998760223389</v>
      </c>
      <c r="E699">
        <v>0.66500002145767212</v>
      </c>
      <c r="F699">
        <v>12997100</v>
      </c>
      <c r="G699">
        <v>129971</v>
      </c>
      <c r="H699">
        <f t="shared" si="80"/>
        <v>697</v>
      </c>
      <c r="I699">
        <f>SUM($F$3:F699)/H699</f>
        <v>4557109.2757801292</v>
      </c>
      <c r="N699">
        <f t="shared" si="91"/>
        <v>0.68300002813339233</v>
      </c>
      <c r="O699">
        <f t="shared" si="92"/>
        <v>0.66200000047683716</v>
      </c>
      <c r="P699">
        <f t="shared" si="79"/>
        <v>0.66666666666666663</v>
      </c>
      <c r="Q699">
        <f t="shared" si="68"/>
        <v>0.65873809655507398</v>
      </c>
      <c r="R699">
        <f t="shared" si="69"/>
        <v>7.9285701115926477E-3</v>
      </c>
      <c r="S699">
        <f t="shared" si="70"/>
        <v>1.4241493883587095E-2</v>
      </c>
      <c r="T699">
        <f t="shared" si="71"/>
        <v>2.1362240825380642E-4</v>
      </c>
      <c r="U699">
        <f t="shared" si="72"/>
        <v>37.114880299320717</v>
      </c>
    </row>
    <row r="700" spans="1:21" x14ac:dyDescent="0.15">
      <c r="A700" s="1">
        <v>45427</v>
      </c>
      <c r="B700">
        <v>0.66600000858306885</v>
      </c>
      <c r="C700">
        <v>0.66699999570846558</v>
      </c>
      <c r="D700">
        <v>0.66100001335144043</v>
      </c>
      <c r="E700">
        <v>0.66200000047683716</v>
      </c>
      <c r="F700">
        <v>6398400</v>
      </c>
      <c r="G700">
        <v>63984</v>
      </c>
      <c r="H700">
        <f t="shared" si="80"/>
        <v>698</v>
      </c>
      <c r="I700">
        <f>SUM($F$3:F700)/H700</f>
        <v>4559747.228107092</v>
      </c>
      <c r="N700">
        <f t="shared" si="91"/>
        <v>0.68300002813339233</v>
      </c>
      <c r="O700">
        <f t="shared" si="92"/>
        <v>0.66100001335144043</v>
      </c>
      <c r="P700">
        <f t="shared" si="79"/>
        <v>0.66333333651224768</v>
      </c>
      <c r="Q700">
        <f t="shared" si="68"/>
        <v>0.6604523814859844</v>
      </c>
      <c r="R700">
        <f t="shared" si="69"/>
        <v>2.8809550262632877E-3</v>
      </c>
      <c r="S700">
        <f t="shared" si="70"/>
        <v>1.2448978261882777E-2</v>
      </c>
      <c r="T700">
        <f t="shared" si="71"/>
        <v>1.8673467392824164E-4</v>
      </c>
      <c r="U700">
        <f t="shared" si="72"/>
        <v>15.428066816184232</v>
      </c>
    </row>
    <row r="701" spans="1:21" x14ac:dyDescent="0.15">
      <c r="A701" s="1">
        <v>45428</v>
      </c>
      <c r="B701">
        <v>0.65799999237060547</v>
      </c>
      <c r="C701">
        <v>0.66900002956390381</v>
      </c>
      <c r="D701">
        <v>0.65799999237060547</v>
      </c>
      <c r="E701">
        <v>0.66399997472763062</v>
      </c>
      <c r="F701">
        <v>9605490</v>
      </c>
      <c r="G701">
        <v>96054.8984375</v>
      </c>
      <c r="H701">
        <f t="shared" si="80"/>
        <v>699</v>
      </c>
      <c r="I701">
        <f>SUM($F$3:F701)/H701</f>
        <v>4566965.7442328325</v>
      </c>
      <c r="N701">
        <f t="shared" si="91"/>
        <v>0.68300002813339233</v>
      </c>
      <c r="O701">
        <f t="shared" si="92"/>
        <v>0.65799999237060547</v>
      </c>
      <c r="P701">
        <f t="shared" si="79"/>
        <v>0.66366666555404663</v>
      </c>
      <c r="Q701">
        <f t="shared" si="68"/>
        <v>0.66250000113532648</v>
      </c>
      <c r="R701">
        <f t="shared" si="69"/>
        <v>1.1666644187201536E-3</v>
      </c>
      <c r="S701">
        <f t="shared" si="70"/>
        <v>9.6904736797826362E-3</v>
      </c>
      <c r="T701">
        <f t="shared" si="71"/>
        <v>1.4535710519673954E-4</v>
      </c>
      <c r="U701">
        <f t="shared" si="72"/>
        <v>8.0261946407166249</v>
      </c>
    </row>
    <row r="702" spans="1:21" x14ac:dyDescent="0.15">
      <c r="A702" s="1">
        <v>45429</v>
      </c>
      <c r="B702">
        <v>0.66299998760223389</v>
      </c>
      <c r="C702">
        <v>0.66600000858306885</v>
      </c>
      <c r="D702">
        <v>0.6589999794960022</v>
      </c>
      <c r="E702">
        <v>0.66600000858306885</v>
      </c>
      <c r="F702">
        <v>6779702.5</v>
      </c>
      <c r="G702">
        <v>67797.0234375</v>
      </c>
      <c r="H702">
        <f t="shared" si="80"/>
        <v>700</v>
      </c>
      <c r="I702">
        <f>SUM($F$3:F702)/H702</f>
        <v>4570126.7967410712</v>
      </c>
      <c r="N702">
        <f t="shared" si="91"/>
        <v>0.68300002813339233</v>
      </c>
      <c r="O702">
        <f t="shared" si="92"/>
        <v>0.65799999237060547</v>
      </c>
      <c r="P702">
        <f t="shared" si="79"/>
        <v>0.66366666555404663</v>
      </c>
      <c r="Q702">
        <f t="shared" si="68"/>
        <v>0.66459523921921149</v>
      </c>
      <c r="R702">
        <f t="shared" si="69"/>
        <v>-9.2857366516485573E-4</v>
      </c>
      <c r="S702">
        <f t="shared" si="70"/>
        <v>6.7959168330341702E-3</v>
      </c>
      <c r="T702">
        <f t="shared" si="71"/>
        <v>1.0193875249551256E-4</v>
      </c>
      <c r="U702">
        <f t="shared" si="72"/>
        <v>-9.1091331062319263</v>
      </c>
    </row>
    <row r="703" spans="1:21" x14ac:dyDescent="0.15">
      <c r="A703" s="1">
        <v>45432</v>
      </c>
      <c r="B703">
        <v>0.6679999828338623</v>
      </c>
      <c r="C703">
        <v>0.67100000381469727</v>
      </c>
      <c r="D703">
        <v>0.66500002145767212</v>
      </c>
      <c r="E703">
        <v>0.6679999828338623</v>
      </c>
      <c r="F703">
        <v>8507600</v>
      </c>
      <c r="G703">
        <v>85076</v>
      </c>
      <c r="H703">
        <f t="shared" si="80"/>
        <v>701</v>
      </c>
      <c r="I703">
        <f>SUM($F$3:F703)/H703</f>
        <v>4575743.7342635524</v>
      </c>
      <c r="N703">
        <f t="shared" si="91"/>
        <v>0.68300002813339233</v>
      </c>
      <c r="O703">
        <f t="shared" si="92"/>
        <v>0.65799999237060547</v>
      </c>
      <c r="P703">
        <f t="shared" si="79"/>
        <v>0.66800000270207727</v>
      </c>
      <c r="Q703">
        <f t="shared" si="68"/>
        <v>0.6668095233894531</v>
      </c>
      <c r="R703">
        <f t="shared" si="69"/>
        <v>1.1904793126241708E-3</v>
      </c>
      <c r="S703">
        <f t="shared" si="70"/>
        <v>4.6870757122429241E-3</v>
      </c>
      <c r="T703">
        <f t="shared" si="71"/>
        <v>7.0306135683643859E-5</v>
      </c>
      <c r="U703">
        <f t="shared" si="72"/>
        <v>16.932794002232811</v>
      </c>
    </row>
    <row r="704" spans="1:21" x14ac:dyDescent="0.15">
      <c r="A704" s="1">
        <v>45433</v>
      </c>
      <c r="B704">
        <v>0.66699999570846558</v>
      </c>
      <c r="C704">
        <v>0.66699999570846558</v>
      </c>
      <c r="D704">
        <v>0.66200000047683716</v>
      </c>
      <c r="E704">
        <v>0.66299998760223389</v>
      </c>
      <c r="F704">
        <v>6708800</v>
      </c>
      <c r="G704">
        <v>67088</v>
      </c>
      <c r="H704">
        <f t="shared" si="80"/>
        <v>702</v>
      </c>
      <c r="I704">
        <f>SUM($F$3:F704)/H704</f>
        <v>4578782.2759526353</v>
      </c>
      <c r="N704">
        <f t="shared" si="91"/>
        <v>0.68300002813339233</v>
      </c>
      <c r="O704">
        <f t="shared" si="92"/>
        <v>0.65799999237060547</v>
      </c>
      <c r="P704">
        <f t="shared" si="79"/>
        <v>0.66399999459584558</v>
      </c>
      <c r="Q704">
        <f t="shared" si="68"/>
        <v>0.66792857079278867</v>
      </c>
      <c r="R704">
        <f t="shared" si="69"/>
        <v>-3.9285761969430899E-3</v>
      </c>
      <c r="S704">
        <f t="shared" si="70"/>
        <v>3.8129273726015983E-3</v>
      </c>
      <c r="T704">
        <f t="shared" si="71"/>
        <v>5.7193910589023969E-5</v>
      </c>
      <c r="U704">
        <f t="shared" si="72"/>
        <v>-68.688714523693008</v>
      </c>
    </row>
    <row r="705" spans="1:21" x14ac:dyDescent="0.15">
      <c r="A705" s="1">
        <v>45434</v>
      </c>
      <c r="B705">
        <v>0.66299998760223389</v>
      </c>
      <c r="C705">
        <v>0.67000001668930054</v>
      </c>
      <c r="D705">
        <v>0.66200000047683716</v>
      </c>
      <c r="E705">
        <v>0.66900002956390381</v>
      </c>
      <c r="F705">
        <v>8331500</v>
      </c>
      <c r="G705">
        <v>83315</v>
      </c>
      <c r="H705">
        <f t="shared" si="80"/>
        <v>703</v>
      </c>
      <c r="I705">
        <f>SUM($F$3:F705)/H705</f>
        <v>4584120.4234975111</v>
      </c>
      <c r="N705">
        <f t="shared" si="91"/>
        <v>0.68300002813339233</v>
      </c>
      <c r="O705">
        <f t="shared" si="92"/>
        <v>0.65799999237060547</v>
      </c>
      <c r="P705">
        <f t="shared" si="79"/>
        <v>0.66700001557668054</v>
      </c>
      <c r="Q705">
        <f t="shared" si="68"/>
        <v>0.66814285800570539</v>
      </c>
      <c r="R705">
        <f t="shared" si="69"/>
        <v>-1.1428424290248484E-3</v>
      </c>
      <c r="S705">
        <f t="shared" si="70"/>
        <v>3.6802729781793236E-3</v>
      </c>
      <c r="T705">
        <f t="shared" si="71"/>
        <v>5.5204094672689849E-5</v>
      </c>
      <c r="U705">
        <f t="shared" si="72"/>
        <v>-20.702131532105838</v>
      </c>
    </row>
    <row r="706" spans="1:21" x14ac:dyDescent="0.15">
      <c r="A706" s="1">
        <v>45435</v>
      </c>
      <c r="B706">
        <v>0.66699999570846558</v>
      </c>
      <c r="C706">
        <v>0.66699999570846558</v>
      </c>
      <c r="D706">
        <v>0.6589999794960022</v>
      </c>
      <c r="E706">
        <v>0.6600000262260437</v>
      </c>
      <c r="F706">
        <v>4191901.25</v>
      </c>
      <c r="G706">
        <v>41919.01171875</v>
      </c>
      <c r="H706">
        <f t="shared" si="80"/>
        <v>704</v>
      </c>
      <c r="I706">
        <f>SUM($F$3:F706)/H706</f>
        <v>4583563.2939897021</v>
      </c>
      <c r="N706">
        <f t="shared" si="91"/>
        <v>0.68300002813339233</v>
      </c>
      <c r="O706">
        <f t="shared" si="92"/>
        <v>0.65799999237060547</v>
      </c>
      <c r="P706">
        <f t="shared" si="79"/>
        <v>0.66200000047683716</v>
      </c>
      <c r="Q706">
        <f t="shared" si="68"/>
        <v>0.66788095377740408</v>
      </c>
      <c r="R706">
        <f t="shared" si="69"/>
        <v>-5.8809533005669268E-3</v>
      </c>
      <c r="S706">
        <f t="shared" si="70"/>
        <v>3.8469395264476409E-3</v>
      </c>
      <c r="T706">
        <f t="shared" si="71"/>
        <v>5.7704092896714608E-5</v>
      </c>
      <c r="U706">
        <f t="shared" si="72"/>
        <v>-101.91570485465095</v>
      </c>
    </row>
    <row r="707" spans="1:21" x14ac:dyDescent="0.15">
      <c r="A707" s="1">
        <v>45436</v>
      </c>
      <c r="B707">
        <v>0.65799999237060547</v>
      </c>
      <c r="C707">
        <v>0.66200000047683716</v>
      </c>
      <c r="D707">
        <v>0.65100002288818359</v>
      </c>
      <c r="E707">
        <v>0.65200001001358032</v>
      </c>
      <c r="F707">
        <v>5598501</v>
      </c>
      <c r="G707">
        <v>55985.01171875</v>
      </c>
      <c r="H707">
        <f t="shared" si="80"/>
        <v>705</v>
      </c>
      <c r="I707">
        <f>SUM($F$3:F707)/H707</f>
        <v>4585002.921941489</v>
      </c>
      <c r="N707">
        <f t="shared" si="91"/>
        <v>0.68300002813339233</v>
      </c>
      <c r="O707">
        <f t="shared" si="92"/>
        <v>0.65100002288818359</v>
      </c>
      <c r="P707">
        <f t="shared" si="79"/>
        <v>0.65500001112620032</v>
      </c>
      <c r="Q707">
        <f t="shared" si="68"/>
        <v>0.66633333478655132</v>
      </c>
      <c r="R707">
        <f t="shared" si="69"/>
        <v>-1.1333323660351002E-2</v>
      </c>
      <c r="S707">
        <f t="shared" si="70"/>
        <v>3.7619049857263004E-3</v>
      </c>
      <c r="T707">
        <f t="shared" si="71"/>
        <v>5.6428574785894501E-5</v>
      </c>
      <c r="U707">
        <f t="shared" si="72"/>
        <v>-200.84369848702971</v>
      </c>
    </row>
    <row r="708" spans="1:21" x14ac:dyDescent="0.15">
      <c r="A708" s="1">
        <v>45439</v>
      </c>
      <c r="B708">
        <v>0.65399998426437378</v>
      </c>
      <c r="C708">
        <v>0.65600001811981201</v>
      </c>
      <c r="D708">
        <v>0.64899998903274536</v>
      </c>
      <c r="E708">
        <v>0.65600001811981201</v>
      </c>
      <c r="F708">
        <v>6298900</v>
      </c>
      <c r="G708">
        <v>62989</v>
      </c>
      <c r="H708">
        <f t="shared" si="80"/>
        <v>706</v>
      </c>
      <c r="I708">
        <f>SUM($F$3:F708)/H708</f>
        <v>4587430.5381993623</v>
      </c>
      <c r="N708">
        <f t="shared" si="91"/>
        <v>0.68300002813339233</v>
      </c>
      <c r="O708">
        <f t="shared" si="92"/>
        <v>0.64899998903274536</v>
      </c>
      <c r="P708">
        <f t="shared" si="79"/>
        <v>0.65366667509078979</v>
      </c>
      <c r="Q708">
        <f t="shared" si="68"/>
        <v>0.66469047750745502</v>
      </c>
      <c r="R708">
        <f t="shared" si="69"/>
        <v>-1.1023802416665229E-2</v>
      </c>
      <c r="S708">
        <f t="shared" si="70"/>
        <v>3.9285705203101883E-3</v>
      </c>
      <c r="T708">
        <f t="shared" si="71"/>
        <v>5.8928557804652825E-5</v>
      </c>
      <c r="U708">
        <f t="shared" si="72"/>
        <v>-187.07062971418625</v>
      </c>
    </row>
    <row r="709" spans="1:21" x14ac:dyDescent="0.15">
      <c r="A709" s="1">
        <v>45440</v>
      </c>
      <c r="B709">
        <v>0.65399998426437378</v>
      </c>
      <c r="C709">
        <v>0.65399998426437378</v>
      </c>
      <c r="D709">
        <v>0.6470000147819519</v>
      </c>
      <c r="E709">
        <v>0.64800000190734863</v>
      </c>
      <c r="F709">
        <v>7606403</v>
      </c>
      <c r="G709">
        <v>76064.03125</v>
      </c>
      <c r="H709">
        <f t="shared" si="80"/>
        <v>707</v>
      </c>
      <c r="I709">
        <f>SUM($F$3:F709)/H709</f>
        <v>4591700.6548355725</v>
      </c>
      <c r="N709">
        <f t="shared" si="91"/>
        <v>0.68300002813339233</v>
      </c>
      <c r="O709">
        <f t="shared" si="92"/>
        <v>0.6470000147819519</v>
      </c>
      <c r="P709">
        <f t="shared" si="79"/>
        <v>0.64966666698455811</v>
      </c>
      <c r="Q709">
        <f t="shared" si="68"/>
        <v>0.6634285733813331</v>
      </c>
      <c r="R709">
        <f t="shared" si="69"/>
        <v>-1.3761906396774992E-2</v>
      </c>
      <c r="S709">
        <f t="shared" si="70"/>
        <v>4.7823109594332348E-3</v>
      </c>
      <c r="T709">
        <f t="shared" si="71"/>
        <v>7.1734664391498524E-5</v>
      </c>
      <c r="U709">
        <f t="shared" si="72"/>
        <v>-191.84457770190605</v>
      </c>
    </row>
    <row r="710" spans="1:21" x14ac:dyDescent="0.15">
      <c r="A710" s="1">
        <v>45441</v>
      </c>
      <c r="B710">
        <v>0.65299999713897705</v>
      </c>
      <c r="C710">
        <v>0.65399998426437378</v>
      </c>
      <c r="D710">
        <v>0.64899998903274536</v>
      </c>
      <c r="E710">
        <v>0.64999997615814209</v>
      </c>
      <c r="F710">
        <v>9143600</v>
      </c>
      <c r="G710">
        <v>91436</v>
      </c>
      <c r="H710">
        <f t="shared" si="80"/>
        <v>708</v>
      </c>
      <c r="I710">
        <f>SUM($F$3:F710)/H710</f>
        <v>4598129.891198799</v>
      </c>
      <c r="N710">
        <f t="shared" si="91"/>
        <v>0.68300002813339233</v>
      </c>
      <c r="O710">
        <f t="shared" si="92"/>
        <v>0.6470000147819519</v>
      </c>
      <c r="P710">
        <f t="shared" si="79"/>
        <v>0.65099998315175378</v>
      </c>
      <c r="Q710">
        <f t="shared" si="68"/>
        <v>0.6617857161022368</v>
      </c>
      <c r="R710">
        <f t="shared" si="69"/>
        <v>-1.0785732950483018E-2</v>
      </c>
      <c r="S710">
        <f t="shared" si="70"/>
        <v>5.4013611508064562E-3</v>
      </c>
      <c r="T710">
        <f t="shared" si="71"/>
        <v>8.1020417262096843E-5</v>
      </c>
      <c r="U710">
        <f t="shared" si="72"/>
        <v>-133.12364111371744</v>
      </c>
    </row>
    <row r="711" spans="1:21" x14ac:dyDescent="0.15">
      <c r="A711" s="1">
        <v>45442</v>
      </c>
      <c r="B711">
        <v>0.64899998903274536</v>
      </c>
      <c r="C711">
        <v>0.65399998426437378</v>
      </c>
      <c r="D711">
        <v>0.64899998903274536</v>
      </c>
      <c r="E711">
        <v>0.65200001001358032</v>
      </c>
      <c r="F711">
        <v>8721807</v>
      </c>
      <c r="G711">
        <v>87218.0703125</v>
      </c>
      <c r="H711">
        <f t="shared" si="80"/>
        <v>709</v>
      </c>
      <c r="I711">
        <f>SUM($F$3:F711)/H711</f>
        <v>4603946.0789404092</v>
      </c>
      <c r="N711">
        <f t="shared" si="91"/>
        <v>0.68300002813339233</v>
      </c>
      <c r="O711">
        <f t="shared" si="92"/>
        <v>0.6470000147819519</v>
      </c>
      <c r="P711">
        <f t="shared" si="79"/>
        <v>0.65166666110356652</v>
      </c>
      <c r="Q711">
        <f t="shared" si="68"/>
        <v>0.66040476305144169</v>
      </c>
      <c r="R711">
        <f t="shared" si="69"/>
        <v>-8.7381019478751654E-3</v>
      </c>
      <c r="S711">
        <f t="shared" si="70"/>
        <v>5.8605454000486158E-3</v>
      </c>
      <c r="T711">
        <f t="shared" si="71"/>
        <v>8.7908181000729229E-5</v>
      </c>
      <c r="U711">
        <f t="shared" si="72"/>
        <v>-99.400327118618009</v>
      </c>
    </row>
    <row r="712" spans="1:21" x14ac:dyDescent="0.15">
      <c r="A712" s="1">
        <v>45443</v>
      </c>
      <c r="B712">
        <v>0.65399998426437378</v>
      </c>
      <c r="C712">
        <v>0.65700000524520874</v>
      </c>
      <c r="D712">
        <v>0.64999997615814209</v>
      </c>
      <c r="E712">
        <v>0.64999997615814209</v>
      </c>
      <c r="F712">
        <v>6567000</v>
      </c>
      <c r="G712">
        <v>65670</v>
      </c>
      <c r="H712">
        <f t="shared" si="80"/>
        <v>710</v>
      </c>
      <c r="I712">
        <f>SUM($F$3:F712)/H712</f>
        <v>4606710.9436179576</v>
      </c>
      <c r="N712">
        <f>VLOOKUP(L38,A:C,3)</f>
        <v>0.65700000524520874</v>
      </c>
      <c r="O712">
        <f>VLOOKUP(L38,A:D,4)</f>
        <v>0.64600002765655518</v>
      </c>
      <c r="P712">
        <f t="shared" si="79"/>
        <v>0.65233331918716431</v>
      </c>
      <c r="Q712">
        <f t="shared" si="68"/>
        <v>0.65940476173446283</v>
      </c>
      <c r="R712">
        <f t="shared" si="69"/>
        <v>-7.0714425472985232E-3</v>
      </c>
      <c r="S712">
        <f t="shared" si="70"/>
        <v>6.1564648232492591E-3</v>
      </c>
      <c r="T712">
        <f t="shared" si="71"/>
        <v>9.2346972348738879E-5</v>
      </c>
      <c r="U712">
        <f t="shared" si="72"/>
        <v>-76.574709137121957</v>
      </c>
    </row>
    <row r="713" spans="1:21" x14ac:dyDescent="0.15">
      <c r="A713" s="1">
        <v>45446</v>
      </c>
      <c r="B713">
        <v>0.64800000190734863</v>
      </c>
      <c r="C713">
        <v>0.65700000524520874</v>
      </c>
      <c r="D713">
        <v>0.64600002765655518</v>
      </c>
      <c r="E713">
        <v>0.65399998426437378</v>
      </c>
      <c r="F713">
        <v>8643300</v>
      </c>
      <c r="G713">
        <v>86433</v>
      </c>
      <c r="H713">
        <f t="shared" si="80"/>
        <v>711</v>
      </c>
      <c r="I713">
        <f>SUM($F$3:F713)/H713</f>
        <v>4612388.2840629397</v>
      </c>
      <c r="N713">
        <f t="shared" ref="N713:N731" si="93">IF(A713&lt;&gt;$K$38,MAX(N712,VLOOKUP(A713,A:C,3)),)</f>
        <v>0.65700000524520874</v>
      </c>
      <c r="O713">
        <f t="shared" ref="O713:O731" si="94">IF(A713&lt;&gt;$K$38,MIN(O712,VLOOKUP(A713,A:D,4)),)</f>
        <v>0.64600002765655518</v>
      </c>
      <c r="P713">
        <f t="shared" si="79"/>
        <v>0.65233333905537927</v>
      </c>
      <c r="Q713">
        <f t="shared" si="68"/>
        <v>0.65838095261937102</v>
      </c>
      <c r="R713">
        <f t="shared" si="69"/>
        <v>-6.0476135639917494E-3</v>
      </c>
      <c r="S713">
        <f t="shared" si="70"/>
        <v>6.142858948026385E-3</v>
      </c>
      <c r="T713">
        <f t="shared" si="71"/>
        <v>9.2142884220395768E-5</v>
      </c>
      <c r="U713">
        <f t="shared" si="72"/>
        <v>-65.632996135941596</v>
      </c>
    </row>
    <row r="714" spans="1:21" x14ac:dyDescent="0.15">
      <c r="A714" s="1">
        <v>45447</v>
      </c>
      <c r="B714">
        <v>0.65399998426437378</v>
      </c>
      <c r="C714">
        <v>0.66299998760223389</v>
      </c>
      <c r="D714">
        <v>0.65200001001358032</v>
      </c>
      <c r="E714">
        <v>0.66200000047683716</v>
      </c>
      <c r="F714">
        <v>10209700</v>
      </c>
      <c r="G714">
        <v>102097</v>
      </c>
      <c r="H714">
        <f t="shared" si="80"/>
        <v>712</v>
      </c>
      <c r="I714">
        <f>SUM($F$3:F714)/H714</f>
        <v>4620249.6769224014</v>
      </c>
      <c r="N714">
        <f t="shared" si="93"/>
        <v>0.66299998760223389</v>
      </c>
      <c r="O714">
        <f t="shared" si="94"/>
        <v>0.64600002765655518</v>
      </c>
      <c r="P714">
        <f t="shared" si="79"/>
        <v>0.65899999936421716</v>
      </c>
      <c r="Q714">
        <f t="shared" si="68"/>
        <v>0.65807142853736877</v>
      </c>
      <c r="R714">
        <f t="shared" si="69"/>
        <v>9.2857082684838499E-4</v>
      </c>
      <c r="S714">
        <f t="shared" si="70"/>
        <v>5.8333348660242045E-3</v>
      </c>
      <c r="T714">
        <f t="shared" si="71"/>
        <v>8.7500022990363071E-5</v>
      </c>
      <c r="U714">
        <f t="shared" si="72"/>
        <v>10.61223523279136</v>
      </c>
    </row>
    <row r="715" spans="1:21" x14ac:dyDescent="0.15">
      <c r="A715" s="1">
        <v>45448</v>
      </c>
      <c r="B715">
        <v>0.66100001335144043</v>
      </c>
      <c r="C715">
        <v>0.66699999570846558</v>
      </c>
      <c r="D715">
        <v>0.6589999794960022</v>
      </c>
      <c r="E715">
        <v>0.6589999794960022</v>
      </c>
      <c r="F715">
        <v>7692509.5</v>
      </c>
      <c r="G715">
        <v>76925.09375</v>
      </c>
      <c r="H715">
        <f t="shared" si="80"/>
        <v>713</v>
      </c>
      <c r="I715">
        <f>SUM($F$3:F715)/H715</f>
        <v>4624558.5967303645</v>
      </c>
      <c r="N715">
        <f t="shared" si="93"/>
        <v>0.66699999570846558</v>
      </c>
      <c r="O715">
        <f t="shared" si="94"/>
        <v>0.64600002765655518</v>
      </c>
      <c r="P715">
        <f t="shared" si="79"/>
        <v>0.66166665156682336</v>
      </c>
      <c r="Q715">
        <f t="shared" si="68"/>
        <v>0.65792857039542429</v>
      </c>
      <c r="R715">
        <f t="shared" si="69"/>
        <v>3.7380811713990658E-3</v>
      </c>
      <c r="S715">
        <f t="shared" si="70"/>
        <v>5.690476724079685E-3</v>
      </c>
      <c r="T715">
        <f t="shared" si="71"/>
        <v>8.535715086119527E-5</v>
      </c>
      <c r="U715">
        <f t="shared" si="72"/>
        <v>43.793415474677673</v>
      </c>
    </row>
    <row r="716" spans="1:21" x14ac:dyDescent="0.15">
      <c r="A716" s="1">
        <v>45449</v>
      </c>
      <c r="B716">
        <v>0.6589999794960022</v>
      </c>
      <c r="C716">
        <v>0.66600000858306885</v>
      </c>
      <c r="D716">
        <v>0.65799999237060547</v>
      </c>
      <c r="E716">
        <v>0.65799999237060547</v>
      </c>
      <c r="F716">
        <v>5600600</v>
      </c>
      <c r="G716">
        <v>56006</v>
      </c>
      <c r="H716">
        <f t="shared" si="80"/>
        <v>714</v>
      </c>
      <c r="I716">
        <f>SUM($F$3:F716)/H716</f>
        <v>4625925.6014968483</v>
      </c>
      <c r="N716">
        <f t="shared" si="93"/>
        <v>0.66699999570846558</v>
      </c>
      <c r="O716">
        <f t="shared" si="94"/>
        <v>0.64600002765655518</v>
      </c>
      <c r="P716">
        <f t="shared" si="79"/>
        <v>0.66066666444142663</v>
      </c>
      <c r="Q716">
        <f t="shared" si="68"/>
        <v>0.65771428460166559</v>
      </c>
      <c r="R716">
        <f t="shared" si="69"/>
        <v>2.9523798397610435E-3</v>
      </c>
      <c r="S716">
        <f t="shared" si="70"/>
        <v>5.4761909303211133E-3</v>
      </c>
      <c r="T716">
        <f t="shared" si="71"/>
        <v>8.2142863954816692E-5</v>
      </c>
      <c r="U716">
        <f t="shared" si="72"/>
        <v>35.942012459962712</v>
      </c>
    </row>
    <row r="717" spans="1:21" x14ac:dyDescent="0.15">
      <c r="A717" s="1">
        <v>45450</v>
      </c>
      <c r="B717">
        <v>0.66900002956390381</v>
      </c>
      <c r="C717">
        <v>0.66900002956390381</v>
      </c>
      <c r="D717">
        <v>0.64200001955032349</v>
      </c>
      <c r="E717">
        <v>0.64999997615814209</v>
      </c>
      <c r="F717">
        <v>6978200</v>
      </c>
      <c r="G717">
        <v>69782</v>
      </c>
      <c r="H717">
        <f t="shared" si="80"/>
        <v>715</v>
      </c>
      <c r="I717">
        <f>SUM($F$3:F717)/H717</f>
        <v>4629215.4957604893</v>
      </c>
      <c r="N717">
        <f t="shared" si="93"/>
        <v>0.66900002956390381</v>
      </c>
      <c r="O717">
        <f t="shared" si="94"/>
        <v>0.64200001955032349</v>
      </c>
      <c r="P717">
        <f t="shared" si="79"/>
        <v>0.65366667509078979</v>
      </c>
      <c r="Q717">
        <f t="shared" si="68"/>
        <v>0.65669047548657367</v>
      </c>
      <c r="R717">
        <f t="shared" si="69"/>
        <v>-3.0238003957838711E-3</v>
      </c>
      <c r="S717">
        <f t="shared" si="70"/>
        <v>4.8843533003411332E-3</v>
      </c>
      <c r="T717">
        <f t="shared" si="71"/>
        <v>7.3265299505116994E-5</v>
      </c>
      <c r="U717">
        <f t="shared" si="72"/>
        <v>-41.271931135321203</v>
      </c>
    </row>
    <row r="718" spans="1:21" x14ac:dyDescent="0.15">
      <c r="A718" s="1">
        <v>45454</v>
      </c>
      <c r="B718">
        <v>0.64600002765655518</v>
      </c>
      <c r="C718">
        <v>0.65100002288818359</v>
      </c>
      <c r="D718">
        <v>0.64300000667572021</v>
      </c>
      <c r="E718">
        <v>0.64999997615814209</v>
      </c>
      <c r="F718">
        <v>7925500</v>
      </c>
      <c r="G718">
        <v>79255</v>
      </c>
      <c r="H718">
        <f t="shared" si="80"/>
        <v>716</v>
      </c>
      <c r="I718">
        <f>SUM($F$3:F718)/H718</f>
        <v>4633819.2450680863</v>
      </c>
      <c r="N718">
        <f t="shared" si="93"/>
        <v>0.66900002956390381</v>
      </c>
      <c r="O718">
        <f t="shared" si="94"/>
        <v>0.64200001955032349</v>
      </c>
      <c r="P718">
        <f t="shared" si="79"/>
        <v>0.64800000190734863</v>
      </c>
      <c r="Q718">
        <f t="shared" si="68"/>
        <v>0.6555476188659668</v>
      </c>
      <c r="R718">
        <f t="shared" si="69"/>
        <v>-7.5476169586181641E-3</v>
      </c>
      <c r="S718">
        <f t="shared" si="70"/>
        <v>4.6564624423072508E-3</v>
      </c>
      <c r="T718">
        <f t="shared" si="71"/>
        <v>6.9846936634608762E-5</v>
      </c>
      <c r="U718">
        <f t="shared" si="72"/>
        <v>-108.05938416601026</v>
      </c>
    </row>
    <row r="719" spans="1:21" x14ac:dyDescent="0.15">
      <c r="A719" s="1">
        <v>45455</v>
      </c>
      <c r="B719">
        <v>0.64899998903274536</v>
      </c>
      <c r="C719">
        <v>0.65299999713897705</v>
      </c>
      <c r="D719">
        <v>0.64899998903274536</v>
      </c>
      <c r="E719">
        <v>0.64999997615814209</v>
      </c>
      <c r="F719">
        <v>7330306</v>
      </c>
      <c r="G719">
        <v>73303.0625</v>
      </c>
      <c r="H719">
        <f t="shared" si="80"/>
        <v>717</v>
      </c>
      <c r="I719">
        <f>SUM($F$3:F719)/H719</f>
        <v>4637580.0355212688</v>
      </c>
      <c r="N719">
        <f t="shared" si="93"/>
        <v>0.66900002956390381</v>
      </c>
      <c r="O719">
        <f t="shared" si="94"/>
        <v>0.64200001955032349</v>
      </c>
      <c r="P719">
        <f t="shared" si="79"/>
        <v>0.65066665410995483</v>
      </c>
      <c r="Q719">
        <f t="shared" si="68"/>
        <v>0.65438095018977205</v>
      </c>
      <c r="R719">
        <f t="shared" si="69"/>
        <v>-3.7142960798172142E-3</v>
      </c>
      <c r="S719">
        <f t="shared" si="70"/>
        <v>3.7755108609491272E-3</v>
      </c>
      <c r="T719">
        <f t="shared" si="71"/>
        <v>5.6632662914236907E-5</v>
      </c>
      <c r="U719">
        <f t="shared" si="72"/>
        <v>-65.585757205908749</v>
      </c>
    </row>
    <row r="720" spans="1:21" x14ac:dyDescent="0.15">
      <c r="A720" s="1">
        <v>45456</v>
      </c>
      <c r="B720">
        <v>0.65100002288818359</v>
      </c>
      <c r="C720">
        <v>0.65600001811981201</v>
      </c>
      <c r="D720">
        <v>0.64800000190734863</v>
      </c>
      <c r="E720">
        <v>0.64899998903274536</v>
      </c>
      <c r="F720">
        <v>6396090</v>
      </c>
      <c r="G720">
        <v>63960.8984375</v>
      </c>
      <c r="H720">
        <f t="shared" si="80"/>
        <v>718</v>
      </c>
      <c r="I720">
        <f>SUM($F$3:F720)/H720</f>
        <v>4640029.2137447773</v>
      </c>
      <c r="N720">
        <f t="shared" si="93"/>
        <v>0.66900002956390381</v>
      </c>
      <c r="O720">
        <f t="shared" si="94"/>
        <v>0.64200001955032349</v>
      </c>
      <c r="P720">
        <f t="shared" si="79"/>
        <v>0.65100000301996863</v>
      </c>
      <c r="Q720">
        <f t="shared" si="68"/>
        <v>0.65359523608571002</v>
      </c>
      <c r="R720">
        <f t="shared" si="69"/>
        <v>-2.5952330657413869E-3</v>
      </c>
      <c r="S720">
        <f t="shared" si="70"/>
        <v>3.1564657379980726E-3</v>
      </c>
      <c r="T720">
        <f t="shared" si="71"/>
        <v>4.7346986069971089E-5</v>
      </c>
      <c r="U720">
        <f t="shared" si="72"/>
        <v>-54.813057412061191</v>
      </c>
    </row>
    <row r="721" spans="1:21" x14ac:dyDescent="0.15">
      <c r="A721" s="1">
        <v>45457</v>
      </c>
      <c r="B721">
        <v>0.6470000147819519</v>
      </c>
      <c r="C721">
        <v>0.65600001811981201</v>
      </c>
      <c r="D721">
        <v>0.64499998092651367</v>
      </c>
      <c r="E721">
        <v>0.65600001811981201</v>
      </c>
      <c r="F721">
        <v>9069805</v>
      </c>
      <c r="G721">
        <v>90698.046875</v>
      </c>
      <c r="H721">
        <f t="shared" si="80"/>
        <v>719</v>
      </c>
      <c r="I721">
        <f>SUM($F$3:F721)/H721</f>
        <v>4646190.2370914463</v>
      </c>
      <c r="N721">
        <f t="shared" si="93"/>
        <v>0.66900002956390381</v>
      </c>
      <c r="O721">
        <f t="shared" si="94"/>
        <v>0.64200001955032349</v>
      </c>
      <c r="P721">
        <f t="shared" si="79"/>
        <v>0.65233333905537927</v>
      </c>
      <c r="Q721">
        <f t="shared" si="68"/>
        <v>0.65340475950922283</v>
      </c>
      <c r="R721">
        <f t="shared" si="69"/>
        <v>-1.0714204538435634E-3</v>
      </c>
      <c r="S721">
        <f t="shared" si="70"/>
        <v>3.0918382868474798E-3</v>
      </c>
      <c r="T721">
        <f t="shared" si="71"/>
        <v>4.6377574302712198E-5</v>
      </c>
      <c r="U721">
        <f t="shared" si="72"/>
        <v>-23.102123600735752</v>
      </c>
    </row>
    <row r="722" spans="1:21" x14ac:dyDescent="0.15">
      <c r="A722" s="1">
        <v>45460</v>
      </c>
      <c r="B722">
        <v>0.65200001001358032</v>
      </c>
      <c r="C722">
        <v>0.6600000262260437</v>
      </c>
      <c r="D722">
        <v>0.65200001001358032</v>
      </c>
      <c r="E722">
        <v>0.65799999237060547</v>
      </c>
      <c r="F722">
        <v>7950501</v>
      </c>
      <c r="G722">
        <v>79505.0078125</v>
      </c>
      <c r="H722">
        <f t="shared" si="80"/>
        <v>720</v>
      </c>
      <c r="I722">
        <f>SUM($F$3:F722)/H722</f>
        <v>4650779.5575954858</v>
      </c>
      <c r="N722">
        <f t="shared" si="93"/>
        <v>0.66900002956390381</v>
      </c>
      <c r="O722">
        <f t="shared" si="94"/>
        <v>0.64200001955032349</v>
      </c>
      <c r="P722">
        <f t="shared" si="79"/>
        <v>0.65666667620340979</v>
      </c>
      <c r="Q722">
        <f t="shared" si="68"/>
        <v>0.65361904530298143</v>
      </c>
      <c r="R722">
        <f t="shared" si="69"/>
        <v>3.0476309004283664E-3</v>
      </c>
      <c r="S722">
        <f t="shared" si="70"/>
        <v>3.3673485931085068E-3</v>
      </c>
      <c r="T722">
        <f t="shared" si="71"/>
        <v>5.05102288966276E-5</v>
      </c>
      <c r="U722">
        <f t="shared" si="72"/>
        <v>60.336905355656519</v>
      </c>
    </row>
    <row r="723" spans="1:21" x14ac:dyDescent="0.15">
      <c r="A723" s="1">
        <v>45461</v>
      </c>
      <c r="B723">
        <v>0.6600000262260437</v>
      </c>
      <c r="C723">
        <v>0.66299998760223389</v>
      </c>
      <c r="D723">
        <v>0.6589999794960022</v>
      </c>
      <c r="E723">
        <v>0.66100001335144043</v>
      </c>
      <c r="F723">
        <v>9485400</v>
      </c>
      <c r="G723">
        <v>94854</v>
      </c>
      <c r="H723">
        <f t="shared" si="80"/>
        <v>721</v>
      </c>
      <c r="I723">
        <f>SUM($F$3:F723)/H723</f>
        <v>4657484.9951022882</v>
      </c>
      <c r="N723">
        <f t="shared" si="93"/>
        <v>0.66900002956390381</v>
      </c>
      <c r="O723">
        <f t="shared" si="94"/>
        <v>0.64200001955032349</v>
      </c>
      <c r="P723">
        <f t="shared" si="79"/>
        <v>0.66099999348322547</v>
      </c>
      <c r="Q723">
        <f t="shared" si="68"/>
        <v>0.65442856862431475</v>
      </c>
      <c r="R723">
        <f t="shared" si="69"/>
        <v>6.5714248589107127E-3</v>
      </c>
      <c r="S723">
        <f t="shared" si="70"/>
        <v>3.8367345625040278E-3</v>
      </c>
      <c r="T723">
        <f t="shared" si="71"/>
        <v>5.7551018437560416E-5</v>
      </c>
      <c r="U723">
        <f t="shared" si="72"/>
        <v>114.18433656461414</v>
      </c>
    </row>
    <row r="724" spans="1:21" x14ac:dyDescent="0.15">
      <c r="A724" s="1">
        <v>45462</v>
      </c>
      <c r="B724">
        <v>0.66299998760223389</v>
      </c>
      <c r="C724">
        <v>0.66299998760223389</v>
      </c>
      <c r="D724">
        <v>0.65600001811981201</v>
      </c>
      <c r="E724">
        <v>0.65700000524520874</v>
      </c>
      <c r="F724">
        <v>5104400</v>
      </c>
      <c r="G724">
        <v>51044</v>
      </c>
      <c r="H724">
        <f t="shared" si="80"/>
        <v>722</v>
      </c>
      <c r="I724">
        <f>SUM($F$3:F724)/H724</f>
        <v>4658103.9909539474</v>
      </c>
      <c r="N724">
        <f t="shared" si="93"/>
        <v>0.66900002956390381</v>
      </c>
      <c r="O724">
        <f t="shared" si="94"/>
        <v>0.64200001955032349</v>
      </c>
      <c r="P724">
        <f t="shared" si="79"/>
        <v>0.65866667032241821</v>
      </c>
      <c r="Q724">
        <f t="shared" si="68"/>
        <v>0.65497618913650524</v>
      </c>
      <c r="R724">
        <f t="shared" si="69"/>
        <v>3.6904811859129749E-3</v>
      </c>
      <c r="S724">
        <f t="shared" si="70"/>
        <v>3.9727886517842747E-3</v>
      </c>
      <c r="T724">
        <f t="shared" si="71"/>
        <v>5.9591829776764117E-5</v>
      </c>
      <c r="U724">
        <f t="shared" si="72"/>
        <v>61.929314802680501</v>
      </c>
    </row>
    <row r="725" spans="1:21" x14ac:dyDescent="0.15">
      <c r="A725" s="1">
        <v>45463</v>
      </c>
      <c r="B725">
        <v>0.65399998426437378</v>
      </c>
      <c r="C725">
        <v>0.65399998426437378</v>
      </c>
      <c r="D725">
        <v>0.6470000147819519</v>
      </c>
      <c r="E725">
        <v>0.6470000147819519</v>
      </c>
      <c r="F725">
        <v>6829700</v>
      </c>
      <c r="G725">
        <v>68297</v>
      </c>
      <c r="H725">
        <f t="shared" si="80"/>
        <v>723</v>
      </c>
      <c r="I725">
        <f>SUM($F$3:F725)/H725</f>
        <v>4661107.5815612031</v>
      </c>
      <c r="N725">
        <f t="shared" si="93"/>
        <v>0.66900002956390381</v>
      </c>
      <c r="O725">
        <f t="shared" si="94"/>
        <v>0.64200001955032349</v>
      </c>
      <c r="P725">
        <f t="shared" si="79"/>
        <v>0.64933333794275916</v>
      </c>
      <c r="Q725">
        <f t="shared" si="68"/>
        <v>0.65480952319644747</v>
      </c>
      <c r="R725">
        <f t="shared" si="69"/>
        <v>-5.4761852536883149E-3</v>
      </c>
      <c r="S725">
        <f t="shared" si="70"/>
        <v>4.1156451718336916E-3</v>
      </c>
      <c r="T725">
        <f t="shared" si="71"/>
        <v>6.1734677577505377E-5</v>
      </c>
      <c r="U725">
        <f t="shared" si="72"/>
        <v>-88.705172985040491</v>
      </c>
    </row>
    <row r="726" spans="1:21" x14ac:dyDescent="0.15">
      <c r="A726" s="1">
        <v>45464</v>
      </c>
      <c r="B726">
        <v>0.64600002765655518</v>
      </c>
      <c r="C726">
        <v>0.64800000190734863</v>
      </c>
      <c r="D726">
        <v>0.64200001955032349</v>
      </c>
      <c r="E726">
        <v>0.6470000147819519</v>
      </c>
      <c r="F726">
        <v>8226100</v>
      </c>
      <c r="G726">
        <v>82261</v>
      </c>
      <c r="H726">
        <f t="shared" si="80"/>
        <v>724</v>
      </c>
      <c r="I726">
        <f>SUM($F$3:F726)/H726</f>
        <v>4666031.6042386051</v>
      </c>
      <c r="N726">
        <f t="shared" si="93"/>
        <v>0.66900002956390381</v>
      </c>
      <c r="O726">
        <f t="shared" si="94"/>
        <v>0.64200001955032349</v>
      </c>
      <c r="P726">
        <f t="shared" si="79"/>
        <v>0.64566667874654138</v>
      </c>
      <c r="Q726">
        <f t="shared" si="68"/>
        <v>0.65433333459354592</v>
      </c>
      <c r="R726">
        <f t="shared" si="69"/>
        <v>-8.6666558470045452E-3</v>
      </c>
      <c r="S726">
        <f t="shared" si="70"/>
        <v>4.5238068314636792E-3</v>
      </c>
      <c r="T726">
        <f t="shared" si="71"/>
        <v>6.7857102471955181E-5</v>
      </c>
      <c r="U726">
        <f t="shared" si="72"/>
        <v>-127.71921481006954</v>
      </c>
    </row>
    <row r="727" spans="1:21" x14ac:dyDescent="0.15">
      <c r="A727" s="1">
        <v>45467</v>
      </c>
      <c r="B727">
        <v>0.64399999380111694</v>
      </c>
      <c r="C727">
        <v>0.6470000147819519</v>
      </c>
      <c r="D727">
        <v>0.63899999856948853</v>
      </c>
      <c r="E727">
        <v>0.63899999856948853</v>
      </c>
      <c r="F727">
        <v>9455300</v>
      </c>
      <c r="G727">
        <v>94553</v>
      </c>
      <c r="H727">
        <f t="shared" si="80"/>
        <v>725</v>
      </c>
      <c r="I727">
        <f>SUM($F$3:F727)/H727</f>
        <v>4672637.4916810347</v>
      </c>
      <c r="N727">
        <f t="shared" si="93"/>
        <v>0.66900002956390381</v>
      </c>
      <c r="O727">
        <f t="shared" si="94"/>
        <v>0.63899999856948853</v>
      </c>
      <c r="P727">
        <f t="shared" si="79"/>
        <v>0.64166667064030969</v>
      </c>
      <c r="Q727">
        <f t="shared" si="68"/>
        <v>0.65357142970675519</v>
      </c>
      <c r="R727">
        <f t="shared" si="69"/>
        <v>-1.1904759066445503E-2</v>
      </c>
      <c r="S727">
        <f t="shared" si="70"/>
        <v>5.1904746464320594E-3</v>
      </c>
      <c r="T727">
        <f t="shared" si="71"/>
        <v>7.7857119696480887E-5</v>
      </c>
      <c r="U727">
        <f t="shared" si="72"/>
        <v>-152.90520780700797</v>
      </c>
    </row>
    <row r="728" spans="1:21" x14ac:dyDescent="0.15">
      <c r="A728" s="1">
        <v>45468</v>
      </c>
      <c r="B728">
        <v>0.63499999046325684</v>
      </c>
      <c r="C728">
        <v>0.65100002288818359</v>
      </c>
      <c r="D728">
        <v>0.63200002908706665</v>
      </c>
      <c r="E728">
        <v>0.63400000333786011</v>
      </c>
      <c r="F728">
        <v>7340807</v>
      </c>
      <c r="G728">
        <v>73408.0703125</v>
      </c>
      <c r="H728">
        <f t="shared" si="80"/>
        <v>726</v>
      </c>
      <c r="I728">
        <f>SUM($F$3:F728)/H728</f>
        <v>4676312.6562930439</v>
      </c>
      <c r="N728">
        <f t="shared" si="93"/>
        <v>0.66900002956390381</v>
      </c>
      <c r="O728">
        <f t="shared" si="94"/>
        <v>0.63200002908706665</v>
      </c>
      <c r="P728">
        <f t="shared" si="79"/>
        <v>0.63900001843770349</v>
      </c>
      <c r="Q728">
        <f t="shared" si="68"/>
        <v>0.65214285964057572</v>
      </c>
      <c r="R728">
        <f t="shared" si="69"/>
        <v>-1.3142841202872235E-2</v>
      </c>
      <c r="S728">
        <f t="shared" si="70"/>
        <v>5.6666646684919086E-3</v>
      </c>
      <c r="T728">
        <f t="shared" si="71"/>
        <v>8.499997002737863E-5</v>
      </c>
      <c r="U728">
        <f t="shared" si="72"/>
        <v>-154.62171573282797</v>
      </c>
    </row>
    <row r="729" spans="1:21" x14ac:dyDescent="0.15">
      <c r="A729" s="1">
        <v>45469</v>
      </c>
      <c r="B729">
        <v>0.63499999046325684</v>
      </c>
      <c r="C729">
        <v>0.64300000667572021</v>
      </c>
      <c r="D729">
        <v>0.63300001621246338</v>
      </c>
      <c r="E729">
        <v>0.64200001955032349</v>
      </c>
      <c r="F729">
        <v>3352000</v>
      </c>
      <c r="G729">
        <v>33520</v>
      </c>
      <c r="H729">
        <f t="shared" si="80"/>
        <v>727</v>
      </c>
      <c r="I729">
        <f>SUM($F$3:F729)/H729</f>
        <v>4674491.0432857638</v>
      </c>
      <c r="N729">
        <f t="shared" si="93"/>
        <v>0.66900002956390381</v>
      </c>
      <c r="O729">
        <f t="shared" si="94"/>
        <v>0.63200002908706665</v>
      </c>
      <c r="P729">
        <f t="shared" si="79"/>
        <v>0.63933334747950232</v>
      </c>
      <c r="Q729">
        <f t="shared" si="68"/>
        <v>0.65054762363433838</v>
      </c>
      <c r="R729">
        <f t="shared" si="69"/>
        <v>-1.1214276154836056E-2</v>
      </c>
      <c r="S729">
        <f t="shared" si="70"/>
        <v>5.7550980931236574E-3</v>
      </c>
      <c r="T729">
        <f t="shared" si="71"/>
        <v>8.632647139685486E-5</v>
      </c>
      <c r="U729">
        <f t="shared" si="72"/>
        <v>-129.90541572448225</v>
      </c>
    </row>
    <row r="730" spans="1:21" x14ac:dyDescent="0.15">
      <c r="A730" s="1">
        <v>45470</v>
      </c>
      <c r="B730">
        <v>0.63899999856948853</v>
      </c>
      <c r="C730">
        <v>0.63999998569488525</v>
      </c>
      <c r="D730">
        <v>0.63499999046325684</v>
      </c>
      <c r="E730">
        <v>0.63499999046325684</v>
      </c>
      <c r="F730">
        <v>8155900</v>
      </c>
      <c r="G730">
        <v>81559</v>
      </c>
      <c r="H730">
        <f t="shared" si="80"/>
        <v>728</v>
      </c>
      <c r="I730">
        <f>SUM($F$3:F730)/H730</f>
        <v>4679273.1984460847</v>
      </c>
      <c r="N730">
        <f t="shared" si="93"/>
        <v>0.66900002956390381</v>
      </c>
      <c r="O730">
        <f t="shared" si="94"/>
        <v>0.63200002908706665</v>
      </c>
      <c r="P730">
        <f t="shared" si="79"/>
        <v>0.63666665554046631</v>
      </c>
      <c r="Q730">
        <f t="shared" si="68"/>
        <v>0.64883333728426973</v>
      </c>
      <c r="R730">
        <f t="shared" si="69"/>
        <v>-1.216668174380342E-2</v>
      </c>
      <c r="S730">
        <f t="shared" si="70"/>
        <v>6.0952358505352777E-3</v>
      </c>
      <c r="T730">
        <f t="shared" si="71"/>
        <v>9.1428537758029166E-5</v>
      </c>
      <c r="U730">
        <f t="shared" si="72"/>
        <v>-133.07313057989876</v>
      </c>
    </row>
    <row r="731" spans="1:21" x14ac:dyDescent="0.15">
      <c r="A731" s="1">
        <v>45471</v>
      </c>
      <c r="B731">
        <v>0.62999999523162842</v>
      </c>
      <c r="C731">
        <v>0.64399999380111694</v>
      </c>
      <c r="D731">
        <v>0.62999999523162842</v>
      </c>
      <c r="E731">
        <v>0.63599997758865356</v>
      </c>
      <c r="F731">
        <v>8456200</v>
      </c>
      <c r="G731">
        <v>84562</v>
      </c>
      <c r="H731">
        <f t="shared" si="80"/>
        <v>729</v>
      </c>
      <c r="I731">
        <f>SUM($F$3:F731)/H731</f>
        <v>4684454.1679955423</v>
      </c>
      <c r="N731">
        <f t="shared" si="93"/>
        <v>0</v>
      </c>
      <c r="O731">
        <f t="shared" si="94"/>
        <v>0</v>
      </c>
      <c r="P731">
        <f t="shared" si="79"/>
        <v>0.63666665554046631</v>
      </c>
      <c r="Q731">
        <f t="shared" si="68"/>
        <v>0.64761905017353238</v>
      </c>
      <c r="R731">
        <f t="shared" si="69"/>
        <v>-1.0952394633066076E-2</v>
      </c>
      <c r="S731">
        <f t="shared" si="70"/>
        <v>6.6734678080292665E-3</v>
      </c>
      <c r="T731">
        <f t="shared" si="71"/>
        <v>1.0010201712043899E-4</v>
      </c>
      <c r="U731">
        <f t="shared" si="72"/>
        <v>-109.41232702522433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2024-06-29T10:22:40Z</dcterms:modified>
</cp:coreProperties>
</file>