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7280" windowHeight="8880" activeTab="1"/>
  </bookViews>
  <sheets>
    <sheet name="model2(1)mean" sheetId="13" r:id="rId1"/>
    <sheet name="model2(1)MA250" sheetId="10" r:id="rId2"/>
  </sheets>
  <definedNames>
    <definedName name="_xlnm._FilterDatabase" localSheetId="1" hidden="1">'model2(1)MA250'!$O$1:$O$65</definedName>
    <definedName name="_xlnm._FilterDatabase" localSheetId="0" hidden="1">'model2(1)mean'!$O$1:$O$77</definedName>
    <definedName name="金额" localSheetId="1">OFFSET('model2(1)MA250'!J1,0,0,COUNTA('model2(1)MA250'!J:J)-1)</definedName>
    <definedName name="金额" localSheetId="0">OFFSET('model2(1)mean'!J1,0,0,COUNTA('model2(1)mean'!J:J)-1)</definedName>
    <definedName name="时间" localSheetId="1">OFFSET('model2(1)MA250'!A1,0,0,COUNTA('model2(1)MA250'!A:A)-1)</definedName>
    <definedName name="时间" localSheetId="0">OFFSET('model2(1)mean'!A1,0,0,COUNTA('model2(1)mean'!A:A)-1)</definedName>
    <definedName name="资产" localSheetId="1">OFFSET('model2(1)MA250'!I1,0,0,COUNTA('model2(1)MA250'!I:I)-1)</definedName>
    <definedName name="资产" localSheetId="0">OFFSET('model2(1)mean'!I1048576,0,0,COUNTA('model2(1)mean'!I:I)-1)</definedName>
    <definedName name="资金" localSheetId="1">OFFSET('model2(1)MA250'!H1,0,0,COUNTA('model2(1)MA250'!H:H)-1)</definedName>
    <definedName name="资金" localSheetId="0">OFFSET('model2(1)mean'!H1,0,0,COUNTA('model2(1)mean'!H:H)-1)</definedName>
  </definedNames>
  <calcPr calcId="145621"/>
</workbook>
</file>

<file path=xl/calcChain.xml><?xml version="1.0" encoding="utf-8"?>
<calcChain xmlns="http://schemas.openxmlformats.org/spreadsheetml/2006/main">
  <c r="Z14" i="10" l="1"/>
  <c r="Z13" i="10"/>
  <c r="Z12" i="10"/>
  <c r="Z11" i="10"/>
  <c r="Z10" i="10"/>
  <c r="Z16" i="10" s="1"/>
  <c r="AC15" i="13"/>
  <c r="AC14" i="13"/>
  <c r="AC13" i="13"/>
  <c r="AC12" i="13"/>
  <c r="AC11" i="13"/>
  <c r="AC10" i="13"/>
  <c r="AC17" i="13" s="1"/>
  <c r="AF7" i="10" l="1"/>
  <c r="AF6" i="10"/>
  <c r="AF5" i="10"/>
  <c r="AF4" i="10"/>
  <c r="AF9" i="10" s="1"/>
  <c r="Z14" i="13"/>
  <c r="Z13" i="13"/>
  <c r="Z12" i="13"/>
  <c r="Z11" i="13"/>
  <c r="Z16" i="13" s="1"/>
  <c r="Z10" i="13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<sst xmlns="http://schemas.openxmlformats.org/spreadsheetml/2006/main" count="40" uniqueCount="32">
  <si>
    <t>date</t>
    <phoneticPr fontId="6" type="noConversion"/>
  </si>
  <si>
    <t>Aiinduindex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</si>
  <si>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</si>
  <si>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</si>
  <si>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</si>
  <si>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</si>
  <si>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</si>
  <si>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</si>
  <si>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</si>
  <si>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</si>
  <si>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</si>
  <si>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MA250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</si>
  <si>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</si>
  <si>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</si>
  <si>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</si>
  <si>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</si>
  <si>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</si>
  <si>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</si>
  <si>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</si>
  <si>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</si>
  <si>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date</t>
  </si>
  <si>
    <t>investment per year</t>
  </si>
  <si>
    <t>accumulated investment</t>
  </si>
  <si>
    <t>total assets</t>
  </si>
  <si>
    <t>profit amount</t>
  </si>
  <si>
    <t>recovered funds</t>
  </si>
  <si>
    <t>absolute RR</t>
  </si>
  <si>
    <t>annualized RR</t>
  </si>
  <si>
    <t>unit:yuan</t>
    <phoneticPr fontId="17" type="noConversion"/>
  </si>
  <si>
    <t>unit:yuan</t>
    <phoneticPr fontId="17" type="noConversion"/>
  </si>
  <si>
    <t>date</t>
    <phoneticPr fontId="6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</si>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</sst>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model2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7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</c:numCache>
            </c:numRef>
          </c:cat>
          <c:val>
            <c:numRef>
              <c:f>'model2(1)mean'!资金</c:f>
              <c:numCache>
                <c:formatCode>0.00_ </c:formatCode>
                <c:ptCount val="77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2394.4513408635335</c:v>
                </c:pt>
                <c:pt idx="23">
                  <c:v>2396.8582184785964</c:v>
                </c:pt>
                <c:pt idx="24">
                  <c:v>2396.8582184785964</c:v>
                </c:pt>
                <c:pt idx="25">
                  <c:v>2396.8582184785964</c:v>
                </c:pt>
                <c:pt idx="26">
                  <c:v>2399.8918268119301</c:v>
                </c:pt>
                <c:pt idx="27">
                  <c:v>2399.8918268119301</c:v>
                </c:pt>
                <c:pt idx="28">
                  <c:v>2399.8918268119301</c:v>
                </c:pt>
                <c:pt idx="29">
                  <c:v>2399.8918268119301</c:v>
                </c:pt>
                <c:pt idx="30">
                  <c:v>2399.8918268119301</c:v>
                </c:pt>
                <c:pt idx="31">
                  <c:v>2399.8918268119301</c:v>
                </c:pt>
                <c:pt idx="32">
                  <c:v>2399.8918268119301</c:v>
                </c:pt>
                <c:pt idx="33">
                  <c:v>2399.8918268119301</c:v>
                </c:pt>
                <c:pt idx="34">
                  <c:v>2399.8918268119301</c:v>
                </c:pt>
                <c:pt idx="35">
                  <c:v>2399.8918268119301</c:v>
                </c:pt>
                <c:pt idx="36">
                  <c:v>2399.8918268119301</c:v>
                </c:pt>
                <c:pt idx="37">
                  <c:v>2399.8918268119301</c:v>
                </c:pt>
                <c:pt idx="38">
                  <c:v>2399.8918268119301</c:v>
                </c:pt>
                <c:pt idx="39">
                  <c:v>2399.8918268119301</c:v>
                </c:pt>
                <c:pt idx="40">
                  <c:v>2399.8918268119301</c:v>
                </c:pt>
                <c:pt idx="41">
                  <c:v>2399.8918268119301</c:v>
                </c:pt>
                <c:pt idx="42">
                  <c:v>2399.8918268119301</c:v>
                </c:pt>
                <c:pt idx="43">
                  <c:v>2399.8918268119301</c:v>
                </c:pt>
                <c:pt idx="44">
                  <c:v>2399.8918268119301</c:v>
                </c:pt>
                <c:pt idx="45">
                  <c:v>2399.8918268119301</c:v>
                </c:pt>
                <c:pt idx="46">
                  <c:v>2399.8918268119301</c:v>
                </c:pt>
                <c:pt idx="47">
                  <c:v>2399.8918268119301</c:v>
                </c:pt>
                <c:pt idx="48">
                  <c:v>2399.8918268119301</c:v>
                </c:pt>
                <c:pt idx="49">
                  <c:v>2399.8918268119301</c:v>
                </c:pt>
                <c:pt idx="50">
                  <c:v>2399.8918268119301</c:v>
                </c:pt>
                <c:pt idx="51">
                  <c:v>2399.8918268119301</c:v>
                </c:pt>
                <c:pt idx="52">
                  <c:v>2399.8918268119301</c:v>
                </c:pt>
                <c:pt idx="53">
                  <c:v>2399.8918268119301</c:v>
                </c:pt>
                <c:pt idx="54">
                  <c:v>2399.8918268119301</c:v>
                </c:pt>
                <c:pt idx="55">
                  <c:v>2399.8918268119301</c:v>
                </c:pt>
                <c:pt idx="56">
                  <c:v>2399.8918268119301</c:v>
                </c:pt>
                <c:pt idx="57">
                  <c:v>2399.8918268119301</c:v>
                </c:pt>
                <c:pt idx="58">
                  <c:v>2399.8918268119301</c:v>
                </c:pt>
                <c:pt idx="59">
                  <c:v>2399.8918268119301</c:v>
                </c:pt>
                <c:pt idx="60">
                  <c:v>2399.8918268119301</c:v>
                </c:pt>
                <c:pt idx="61">
                  <c:v>2710.9581671008523</c:v>
                </c:pt>
                <c:pt idx="62">
                  <c:v>2902.5246520810865</c:v>
                </c:pt>
                <c:pt idx="63">
                  <c:v>2961.4467811635091</c:v>
                </c:pt>
                <c:pt idx="64">
                  <c:v>2984.9970803218839</c:v>
                </c:pt>
                <c:pt idx="65">
                  <c:v>3093.8710964872953</c:v>
                </c:pt>
                <c:pt idx="66">
                  <c:v>3353.2124269832216</c:v>
                </c:pt>
                <c:pt idx="67">
                  <c:v>3439.1418077440094</c:v>
                </c:pt>
                <c:pt idx="68">
                  <c:v>3486.7033959369519</c:v>
                </c:pt>
                <c:pt idx="69">
                  <c:v>3591.8772673047747</c:v>
                </c:pt>
                <c:pt idx="70">
                  <c:v>3591.8772673047747</c:v>
                </c:pt>
                <c:pt idx="71">
                  <c:v>3591.8772673047747</c:v>
                </c:pt>
                <c:pt idx="72">
                  <c:v>3591.8772673047747</c:v>
                </c:pt>
                <c:pt idx="73">
                  <c:v>3591.8772673047747</c:v>
                </c:pt>
                <c:pt idx="74">
                  <c:v>3591.8772673047747</c:v>
                </c:pt>
                <c:pt idx="75">
                  <c:v>3591.8772673047747</c:v>
                </c:pt>
                <c:pt idx="76">
                  <c:v>3591.8772673047747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'model2(1)mean'!$I$1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7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</c:numCache>
            </c:numRef>
          </c:cat>
          <c:val>
            <c:numRef>
              <c:f>'model2(1)mean'!资产</c:f>
              <c:numCache>
                <c:formatCode>0.00_ </c:formatCode>
                <c:ptCount val="77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2254.4679954794947</c:v>
                </c:pt>
                <c:pt idx="24">
                  <c:v>2766.0807020596526</c:v>
                </c:pt>
                <c:pt idx="25">
                  <c:v>3021.4630213992896</c:v>
                </c:pt>
                <c:pt idx="26">
                  <c:v>2926.2535135499193</c:v>
                </c:pt>
                <c:pt idx="27">
                  <c:v>2804.5038803757966</c:v>
                </c:pt>
                <c:pt idx="28">
                  <c:v>2867.2827860557159</c:v>
                </c:pt>
                <c:pt idx="29">
                  <c:v>2880.065026074913</c:v>
                </c:pt>
                <c:pt idx="30">
                  <c:v>2960.4404223387655</c:v>
                </c:pt>
                <c:pt idx="31">
                  <c:v>3046.8377821329068</c:v>
                </c:pt>
                <c:pt idx="32">
                  <c:v>3079.0359161616857</c:v>
                </c:pt>
                <c:pt idx="33">
                  <c:v>3089.6773908044429</c:v>
                </c:pt>
                <c:pt idx="34">
                  <c:v>3217.6093105743603</c:v>
                </c:pt>
                <c:pt idx="35">
                  <c:v>3387.5511715784992</c:v>
                </c:pt>
                <c:pt idx="36">
                  <c:v>3490.1281563085554</c:v>
                </c:pt>
                <c:pt idx="37">
                  <c:v>3349.0133885807595</c:v>
                </c:pt>
                <c:pt idx="38">
                  <c:v>3400.3189677436058</c:v>
                </c:pt>
                <c:pt idx="39">
                  <c:v>3393.7776001007796</c:v>
                </c:pt>
                <c:pt idx="40">
                  <c:v>3420.824392859301</c:v>
                </c:pt>
                <c:pt idx="41">
                  <c:v>3420.824392859301</c:v>
                </c:pt>
                <c:pt idx="42">
                  <c:v>3420.824392859301</c:v>
                </c:pt>
                <c:pt idx="43">
                  <c:v>3420.824392859301</c:v>
                </c:pt>
                <c:pt idx="44">
                  <c:v>3420.824392859301</c:v>
                </c:pt>
                <c:pt idx="45">
                  <c:v>3420.824392859301</c:v>
                </c:pt>
                <c:pt idx="46">
                  <c:v>3420.824392859301</c:v>
                </c:pt>
                <c:pt idx="47">
                  <c:v>3420.824392859301</c:v>
                </c:pt>
                <c:pt idx="48">
                  <c:v>3420.824392859301</c:v>
                </c:pt>
                <c:pt idx="49">
                  <c:v>3420.824392859301</c:v>
                </c:pt>
                <c:pt idx="50">
                  <c:v>3420.824392859301</c:v>
                </c:pt>
                <c:pt idx="51">
                  <c:v>3420.824392859301</c:v>
                </c:pt>
                <c:pt idx="52">
                  <c:v>3420.824392859301</c:v>
                </c:pt>
                <c:pt idx="53">
                  <c:v>3420.824392859301</c:v>
                </c:pt>
                <c:pt idx="54">
                  <c:v>3420.824392859301</c:v>
                </c:pt>
                <c:pt idx="55">
                  <c:v>3420.824392859301</c:v>
                </c:pt>
                <c:pt idx="56">
                  <c:v>3420.824392859301</c:v>
                </c:pt>
                <c:pt idx="57">
                  <c:v>3420.824392859301</c:v>
                </c:pt>
                <c:pt idx="58">
                  <c:v>3420.824392859301</c:v>
                </c:pt>
                <c:pt idx="59">
                  <c:v>3420.824392859301</c:v>
                </c:pt>
                <c:pt idx="60">
                  <c:v>3420.824392859301</c:v>
                </c:pt>
                <c:pt idx="61">
                  <c:v>3420.824392859301</c:v>
                </c:pt>
                <c:pt idx="62">
                  <c:v>3731.8907331482233</c:v>
                </c:pt>
                <c:pt idx="63">
                  <c:v>3951.4109253223905</c:v>
                </c:pt>
                <c:pt idx="64">
                  <c:v>4059.6372594590539</c:v>
                </c:pt>
                <c:pt idx="65">
                  <c:v>4097.3737993082686</c:v>
                </c:pt>
                <c:pt idx="66">
                  <c:v>4169.3895785813165</c:v>
                </c:pt>
                <c:pt idx="67">
                  <c:v>4351.6306494261671</c:v>
                </c:pt>
                <c:pt idx="68">
                  <c:v>4557.5196805914193</c:v>
                </c:pt>
                <c:pt idx="69">
                  <c:v>4633.7926228862416</c:v>
                </c:pt>
                <c:pt idx="70">
                  <c:v>4692.9521370177645</c:v>
                </c:pt>
                <c:pt idx="71">
                  <c:v>4858.5874658227121</c:v>
                </c:pt>
                <c:pt idx="72">
                  <c:v>4968.1380669492974</c:v>
                </c:pt>
                <c:pt idx="73">
                  <c:v>5106.3552929768402</c:v>
                </c:pt>
                <c:pt idx="74">
                  <c:v>5054.2557146056624</c:v>
                </c:pt>
                <c:pt idx="75">
                  <c:v>5088.7847358745184</c:v>
                </c:pt>
                <c:pt idx="76">
                  <c:v>5092.6064244378067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'model2(1)mean'!$J$1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7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</c:numCache>
            </c:numRef>
          </c:cat>
          <c:val>
            <c:numRef>
              <c:f>'model2(1)mean'!金额</c:f>
              <c:numCache>
                <c:formatCode>0.00_ </c:formatCode>
                <c:ptCount val="77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-139.98334538403878</c:v>
                </c:pt>
                <c:pt idx="23">
                  <c:v>369.22248358105617</c:v>
                </c:pt>
                <c:pt idx="24">
                  <c:v>624.60480292069315</c:v>
                </c:pt>
                <c:pt idx="25">
                  <c:v>529.39529507132283</c:v>
                </c:pt>
                <c:pt idx="26">
                  <c:v>404.61205356386654</c:v>
                </c:pt>
                <c:pt idx="27">
                  <c:v>467.3909592437858</c:v>
                </c:pt>
                <c:pt idx="28">
                  <c:v>480.17319926298296</c:v>
                </c:pt>
                <c:pt idx="29">
                  <c:v>560.54859552683547</c:v>
                </c:pt>
                <c:pt idx="30">
                  <c:v>646.94595532097674</c:v>
                </c:pt>
                <c:pt idx="31">
                  <c:v>679.14408934975563</c:v>
                </c:pt>
                <c:pt idx="32">
                  <c:v>689.78556399251283</c:v>
                </c:pt>
                <c:pt idx="33">
                  <c:v>817.71748376243022</c:v>
                </c:pt>
                <c:pt idx="34">
                  <c:v>987.65934476656912</c:v>
                </c:pt>
                <c:pt idx="35">
                  <c:v>1090.2363294966253</c:v>
                </c:pt>
                <c:pt idx="36">
                  <c:v>949.12156176882945</c:v>
                </c:pt>
                <c:pt idx="37">
                  <c:v>1000.4271409316757</c:v>
                </c:pt>
                <c:pt idx="38">
                  <c:v>993.88577328884958</c:v>
                </c:pt>
                <c:pt idx="39">
                  <c:v>1020.932566047371</c:v>
                </c:pt>
                <c:pt idx="40">
                  <c:v>1020.932566047371</c:v>
                </c:pt>
                <c:pt idx="41">
                  <c:v>1020.932566047371</c:v>
                </c:pt>
                <c:pt idx="42">
                  <c:v>1020.932566047371</c:v>
                </c:pt>
                <c:pt idx="43">
                  <c:v>1020.932566047371</c:v>
                </c:pt>
                <c:pt idx="44">
                  <c:v>1020.932566047371</c:v>
                </c:pt>
                <c:pt idx="45">
                  <c:v>1020.932566047371</c:v>
                </c:pt>
                <c:pt idx="46">
                  <c:v>1020.932566047371</c:v>
                </c:pt>
                <c:pt idx="47">
                  <c:v>1020.932566047371</c:v>
                </c:pt>
                <c:pt idx="48">
                  <c:v>1020.932566047371</c:v>
                </c:pt>
                <c:pt idx="49">
                  <c:v>1020.932566047371</c:v>
                </c:pt>
                <c:pt idx="50">
                  <c:v>1020.932566047371</c:v>
                </c:pt>
                <c:pt idx="51">
                  <c:v>1020.932566047371</c:v>
                </c:pt>
                <c:pt idx="52">
                  <c:v>1020.932566047371</c:v>
                </c:pt>
                <c:pt idx="53">
                  <c:v>1020.932566047371</c:v>
                </c:pt>
                <c:pt idx="54">
                  <c:v>1020.932566047371</c:v>
                </c:pt>
                <c:pt idx="55">
                  <c:v>1020.932566047371</c:v>
                </c:pt>
                <c:pt idx="56">
                  <c:v>1020.932566047371</c:v>
                </c:pt>
                <c:pt idx="57">
                  <c:v>1020.932566047371</c:v>
                </c:pt>
                <c:pt idx="58">
                  <c:v>1020.932566047371</c:v>
                </c:pt>
                <c:pt idx="59">
                  <c:v>1020.932566047371</c:v>
                </c:pt>
                <c:pt idx="60">
                  <c:v>1020.932566047371</c:v>
                </c:pt>
                <c:pt idx="61">
                  <c:v>1020.932566047371</c:v>
                </c:pt>
                <c:pt idx="62">
                  <c:v>1048.886273241304</c:v>
                </c:pt>
                <c:pt idx="63">
                  <c:v>1098.1904782955448</c:v>
                </c:pt>
                <c:pt idx="64">
                  <c:v>1112.3767189863847</c:v>
                </c:pt>
                <c:pt idx="65">
                  <c:v>1075.5184820940212</c:v>
                </c:pt>
                <c:pt idx="66">
                  <c:v>998.41822244294553</c:v>
                </c:pt>
                <c:pt idx="67">
                  <c:v>1118.3778728474099</c:v>
                </c:pt>
                <c:pt idx="68">
                  <c:v>1147.0892269492897</c:v>
                </c:pt>
                <c:pt idx="69">
                  <c:v>1101.0748697129898</c:v>
                </c:pt>
                <c:pt idx="70">
                  <c:v>1266.7101985179374</c:v>
                </c:pt>
                <c:pt idx="71">
                  <c:v>1376.2607996445226</c:v>
                </c:pt>
                <c:pt idx="72">
                  <c:v>1514.4780256720655</c:v>
                </c:pt>
                <c:pt idx="73">
                  <c:v>1462.3784473008877</c:v>
                </c:pt>
                <c:pt idx="74">
                  <c:v>1496.9074685697437</c:v>
                </c:pt>
                <c:pt idx="75">
                  <c:v>1500.729157133032</c:v>
                </c:pt>
                <c:pt idx="76">
                  <c:v>1500.729157133032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00704"/>
        <c:axId val="549003264"/>
      </c:lineChart>
      <c:dateAx>
        <c:axId val="5490007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003264"/>
        <c:crosses val="autoZero"/>
        <c:auto val="1"/>
        <c:lblOffset val="100"/>
        <c:baseTimeUnit val="days"/>
      </c:dateAx>
      <c:valAx>
        <c:axId val="5490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0007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'model2(1)MA250'!资金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1624.9792660000041</c:v>
                </c:pt>
                <c:pt idx="11">
                  <c:v>1624.9792660000041</c:v>
                </c:pt>
                <c:pt idx="12">
                  <c:v>1624.9792660000041</c:v>
                </c:pt>
                <c:pt idx="13">
                  <c:v>1624.9792660000041</c:v>
                </c:pt>
                <c:pt idx="14">
                  <c:v>1624.9792660000041</c:v>
                </c:pt>
                <c:pt idx="15">
                  <c:v>1624.9792660000041</c:v>
                </c:pt>
                <c:pt idx="16">
                  <c:v>1624.9792660000041</c:v>
                </c:pt>
                <c:pt idx="17">
                  <c:v>1624.9792660000041</c:v>
                </c:pt>
                <c:pt idx="18">
                  <c:v>1624.9792660000041</c:v>
                </c:pt>
                <c:pt idx="19">
                  <c:v>1624.9792660000041</c:v>
                </c:pt>
                <c:pt idx="20">
                  <c:v>1624.9792660000041</c:v>
                </c:pt>
                <c:pt idx="21">
                  <c:v>1624.9792660000041</c:v>
                </c:pt>
                <c:pt idx="22">
                  <c:v>1624.9792660000041</c:v>
                </c:pt>
                <c:pt idx="23">
                  <c:v>1624.9792660000041</c:v>
                </c:pt>
                <c:pt idx="24">
                  <c:v>1624.9792660000041</c:v>
                </c:pt>
                <c:pt idx="25">
                  <c:v>1624.9792660000041</c:v>
                </c:pt>
                <c:pt idx="26">
                  <c:v>1624.9792660000041</c:v>
                </c:pt>
                <c:pt idx="27">
                  <c:v>1624.9792660000041</c:v>
                </c:pt>
                <c:pt idx="28">
                  <c:v>1624.9792660000041</c:v>
                </c:pt>
                <c:pt idx="29">
                  <c:v>1624.9792660000041</c:v>
                </c:pt>
                <c:pt idx="30">
                  <c:v>1624.9792660000041</c:v>
                </c:pt>
                <c:pt idx="31">
                  <c:v>1624.9792660000041</c:v>
                </c:pt>
                <c:pt idx="32">
                  <c:v>1624.9792660000041</c:v>
                </c:pt>
                <c:pt idx="33">
                  <c:v>1624.9792660000041</c:v>
                </c:pt>
                <c:pt idx="34">
                  <c:v>1628.6208360000048</c:v>
                </c:pt>
                <c:pt idx="35">
                  <c:v>1639.3211680000056</c:v>
                </c:pt>
                <c:pt idx="36">
                  <c:v>1769.8775440000049</c:v>
                </c:pt>
                <c:pt idx="37">
                  <c:v>1873.7719360000042</c:v>
                </c:pt>
                <c:pt idx="38">
                  <c:v>1873.7719360000042</c:v>
                </c:pt>
                <c:pt idx="39">
                  <c:v>1873.7719360000042</c:v>
                </c:pt>
                <c:pt idx="40">
                  <c:v>1873.7719360000042</c:v>
                </c:pt>
                <c:pt idx="41">
                  <c:v>1925.7948960000051</c:v>
                </c:pt>
                <c:pt idx="42">
                  <c:v>1989.4236360000052</c:v>
                </c:pt>
                <c:pt idx="43">
                  <c:v>2056.9913600000054</c:v>
                </c:pt>
                <c:pt idx="44">
                  <c:v>2064.4128220000061</c:v>
                </c:pt>
                <c:pt idx="45">
                  <c:v>2064.4128220000061</c:v>
                </c:pt>
                <c:pt idx="46">
                  <c:v>2257.814878000007</c:v>
                </c:pt>
                <c:pt idx="47">
                  <c:v>2375.6443900000077</c:v>
                </c:pt>
                <c:pt idx="48">
                  <c:v>2635.2956160000085</c:v>
                </c:pt>
                <c:pt idx="49">
                  <c:v>3201.0578300000084</c:v>
                </c:pt>
                <c:pt idx="50">
                  <c:v>3614.9428600000078</c:v>
                </c:pt>
                <c:pt idx="51">
                  <c:v>3858.8096920000075</c:v>
                </c:pt>
                <c:pt idx="52">
                  <c:v>4025.7304320000076</c:v>
                </c:pt>
                <c:pt idx="53">
                  <c:v>4240.2778980000066</c:v>
                </c:pt>
                <c:pt idx="54">
                  <c:v>4566.9681740000069</c:v>
                </c:pt>
                <c:pt idx="55">
                  <c:v>4693.6291520000068</c:v>
                </c:pt>
                <c:pt idx="56">
                  <c:v>4753.1695500000069</c:v>
                </c:pt>
                <c:pt idx="57">
                  <c:v>4836.143840000007</c:v>
                </c:pt>
                <c:pt idx="58">
                  <c:v>4836.143840000007</c:v>
                </c:pt>
                <c:pt idx="59">
                  <c:v>4836.143840000007</c:v>
                </c:pt>
                <c:pt idx="60">
                  <c:v>4836.143840000007</c:v>
                </c:pt>
                <c:pt idx="61">
                  <c:v>4836.143840000007</c:v>
                </c:pt>
                <c:pt idx="62">
                  <c:v>4836.143840000007</c:v>
                </c:pt>
                <c:pt idx="63">
                  <c:v>4836.143840000007</c:v>
                </c:pt>
                <c:pt idx="64">
                  <c:v>4836.143840000007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'model2(1)MA250'!$I$1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'model2(1)MA250'!资产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1506.5192798355508</c:v>
                </c:pt>
                <c:pt idx="11">
                  <c:v>1902.5695347816284</c:v>
                </c:pt>
                <c:pt idx="12">
                  <c:v>2091.654985424565</c:v>
                </c:pt>
                <c:pt idx="13">
                  <c:v>2025.7398267459089</c:v>
                </c:pt>
                <c:pt idx="14">
                  <c:v>1945.2012811350196</c:v>
                </c:pt>
                <c:pt idx="15">
                  <c:v>1983.0453324789319</c:v>
                </c:pt>
                <c:pt idx="16">
                  <c:v>1990.1174532562691</c:v>
                </c:pt>
                <c:pt idx="17">
                  <c:v>2030.7996672033717</c:v>
                </c:pt>
                <c:pt idx="18">
                  <c:v>2069.876619725158</c:v>
                </c:pt>
                <c:pt idx="19">
                  <c:v>2082.5167988048179</c:v>
                </c:pt>
                <c:pt idx="20">
                  <c:v>2086.0496834798387</c:v>
                </c:pt>
                <c:pt idx="21">
                  <c:v>2121.5860729661367</c:v>
                </c:pt>
                <c:pt idx="22">
                  <c:v>2155.2737019387396</c:v>
                </c:pt>
                <c:pt idx="23">
                  <c:v>2160.3103145693699</c:v>
                </c:pt>
                <c:pt idx="24">
                  <c:v>2160.3103145693699</c:v>
                </c:pt>
                <c:pt idx="25">
                  <c:v>2160.3103145693699</c:v>
                </c:pt>
                <c:pt idx="26">
                  <c:v>2160.3103145693699</c:v>
                </c:pt>
                <c:pt idx="27">
                  <c:v>2160.3103145693699</c:v>
                </c:pt>
                <c:pt idx="28">
                  <c:v>2160.3103145693699</c:v>
                </c:pt>
                <c:pt idx="29">
                  <c:v>2160.3103145693699</c:v>
                </c:pt>
                <c:pt idx="30">
                  <c:v>2160.3103145693699</c:v>
                </c:pt>
                <c:pt idx="31">
                  <c:v>2160.3103145693699</c:v>
                </c:pt>
                <c:pt idx="32">
                  <c:v>2160.3103145693699</c:v>
                </c:pt>
                <c:pt idx="33">
                  <c:v>2160.3103145693699</c:v>
                </c:pt>
                <c:pt idx="34">
                  <c:v>2163.9518845693706</c:v>
                </c:pt>
                <c:pt idx="35">
                  <c:v>2174.6586021911089</c:v>
                </c:pt>
                <c:pt idx="36">
                  <c:v>2304.2591741530955</c:v>
                </c:pt>
                <c:pt idx="37">
                  <c:v>2411.0012179311511</c:v>
                </c:pt>
                <c:pt idx="38">
                  <c:v>2428.4903916160797</c:v>
                </c:pt>
                <c:pt idx="39">
                  <c:v>2443.171827195762</c:v>
                </c:pt>
                <c:pt idx="40">
                  <c:v>2437.6209891358512</c:v>
                </c:pt>
                <c:pt idx="41">
                  <c:v>2484.3820930048309</c:v>
                </c:pt>
                <c:pt idx="42">
                  <c:v>2546.2986159556554</c:v>
                </c:pt>
                <c:pt idx="43">
                  <c:v>2612.7679016516258</c:v>
                </c:pt>
                <c:pt idx="44">
                  <c:v>2628.5733162344541</c:v>
                </c:pt>
                <c:pt idx="45">
                  <c:v>2633.6658962308707</c:v>
                </c:pt>
                <c:pt idx="46">
                  <c:v>2796.169715605437</c:v>
                </c:pt>
                <c:pt idx="47">
                  <c:v>2929.8997790539315</c:v>
                </c:pt>
                <c:pt idx="48">
                  <c:v>3138.137398568088</c:v>
                </c:pt>
                <c:pt idx="49">
                  <c:v>3545.1064933256703</c:v>
                </c:pt>
                <c:pt idx="50">
                  <c:v>4064.9956888334327</c:v>
                </c:pt>
                <c:pt idx="51">
                  <c:v>4466.7862456893326</c:v>
                </c:pt>
                <c:pt idx="52">
                  <c:v>4680.3706180317258</c:v>
                </c:pt>
                <c:pt idx="53">
                  <c:v>4768.8046217671199</c:v>
                </c:pt>
                <c:pt idx="54">
                  <c:v>4847.9609687361826</c:v>
                </c:pt>
                <c:pt idx="55">
                  <c:v>5294.5542070217689</c:v>
                </c:pt>
                <c:pt idx="56">
                  <c:v>5428.0784294157993</c:v>
                </c:pt>
                <c:pt idx="57">
                  <c:v>5394.8728413640729</c:v>
                </c:pt>
                <c:pt idx="58">
                  <c:v>5789.307199274208</c:v>
                </c:pt>
                <c:pt idx="59">
                  <c:v>6056.4970144330227</c:v>
                </c:pt>
                <c:pt idx="60">
                  <c:v>6423.8579034741933</c:v>
                </c:pt>
                <c:pt idx="61">
                  <c:v>6249.6271030630251</c:v>
                </c:pt>
                <c:pt idx="62">
                  <c:v>6405.4214632572184</c:v>
                </c:pt>
                <c:pt idx="63">
                  <c:v>6447.124900650886</c:v>
                </c:pt>
                <c:pt idx="64">
                  <c:v>6344.9790420681766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'model2(1)MA250'!$J$1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'model2(1)MA250'!金额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-118.45998616445331</c:v>
                </c:pt>
                <c:pt idx="11">
                  <c:v>277.59026878162422</c:v>
                </c:pt>
                <c:pt idx="12">
                  <c:v>466.67571942456084</c:v>
                </c:pt>
                <c:pt idx="13">
                  <c:v>400.76056074590474</c:v>
                </c:pt>
                <c:pt idx="14">
                  <c:v>320.22201513501545</c:v>
                </c:pt>
                <c:pt idx="15">
                  <c:v>358.06606647892772</c:v>
                </c:pt>
                <c:pt idx="16">
                  <c:v>365.13818725626493</c:v>
                </c:pt>
                <c:pt idx="17">
                  <c:v>405.82040120336751</c:v>
                </c:pt>
                <c:pt idx="18">
                  <c:v>444.89735372515383</c:v>
                </c:pt>
                <c:pt idx="19">
                  <c:v>457.53753280481374</c:v>
                </c:pt>
                <c:pt idx="20">
                  <c:v>461.07041747983453</c:v>
                </c:pt>
                <c:pt idx="21">
                  <c:v>496.60680696613258</c:v>
                </c:pt>
                <c:pt idx="22">
                  <c:v>530.29443593873543</c:v>
                </c:pt>
                <c:pt idx="23">
                  <c:v>535.33104856936575</c:v>
                </c:pt>
                <c:pt idx="24">
                  <c:v>535.33104856936575</c:v>
                </c:pt>
                <c:pt idx="25">
                  <c:v>535.33104856936575</c:v>
                </c:pt>
                <c:pt idx="26">
                  <c:v>535.33104856936575</c:v>
                </c:pt>
                <c:pt idx="27">
                  <c:v>535.33104856936575</c:v>
                </c:pt>
                <c:pt idx="28">
                  <c:v>535.33104856936575</c:v>
                </c:pt>
                <c:pt idx="29">
                  <c:v>535.33104856936575</c:v>
                </c:pt>
                <c:pt idx="30">
                  <c:v>535.33104856936575</c:v>
                </c:pt>
                <c:pt idx="31">
                  <c:v>535.33104856936575</c:v>
                </c:pt>
                <c:pt idx="32">
                  <c:v>535.33104856936575</c:v>
                </c:pt>
                <c:pt idx="33">
                  <c:v>535.33104856936575</c:v>
                </c:pt>
                <c:pt idx="34">
                  <c:v>535.33104856936575</c:v>
                </c:pt>
                <c:pt idx="35">
                  <c:v>535.33743419110328</c:v>
                </c:pt>
                <c:pt idx="36">
                  <c:v>534.38163015309055</c:v>
                </c:pt>
                <c:pt idx="37">
                  <c:v>537.22928193114694</c:v>
                </c:pt>
                <c:pt idx="38">
                  <c:v>554.71845561607552</c:v>
                </c:pt>
                <c:pt idx="39">
                  <c:v>569.39989119575785</c:v>
                </c:pt>
                <c:pt idx="40">
                  <c:v>563.84905313584704</c:v>
                </c:pt>
                <c:pt idx="41">
                  <c:v>558.58719700482584</c:v>
                </c:pt>
                <c:pt idx="42">
                  <c:v>556.87497995565013</c:v>
                </c:pt>
                <c:pt idx="43">
                  <c:v>555.77654165162039</c:v>
                </c:pt>
                <c:pt idx="44">
                  <c:v>564.16049423444792</c:v>
                </c:pt>
                <c:pt idx="45">
                  <c:v>569.25307423086451</c:v>
                </c:pt>
                <c:pt idx="46">
                  <c:v>538.35483760543002</c:v>
                </c:pt>
                <c:pt idx="47">
                  <c:v>554.25538905392386</c:v>
                </c:pt>
                <c:pt idx="48">
                  <c:v>502.84178256807945</c:v>
                </c:pt>
                <c:pt idx="49">
                  <c:v>344.04866332566189</c:v>
                </c:pt>
                <c:pt idx="50">
                  <c:v>450.05282883342488</c:v>
                </c:pt>
                <c:pt idx="51">
                  <c:v>607.9765536893251</c:v>
                </c:pt>
                <c:pt idx="52">
                  <c:v>654.64018603171826</c:v>
                </c:pt>
                <c:pt idx="53">
                  <c:v>528.52672376711325</c:v>
                </c:pt>
                <c:pt idx="54">
                  <c:v>280.99279473617571</c:v>
                </c:pt>
                <c:pt idx="55">
                  <c:v>600.92505502176209</c:v>
                </c:pt>
                <c:pt idx="56">
                  <c:v>674.9088794157924</c:v>
                </c:pt>
                <c:pt idx="57">
                  <c:v>558.72900136406588</c:v>
                </c:pt>
                <c:pt idx="58">
                  <c:v>953.16335927420096</c:v>
                </c:pt>
                <c:pt idx="59">
                  <c:v>1220.3531744330157</c:v>
                </c:pt>
                <c:pt idx="60">
                  <c:v>1587.7140634741863</c:v>
                </c:pt>
                <c:pt idx="61">
                  <c:v>1413.4832630630181</c:v>
                </c:pt>
                <c:pt idx="62">
                  <c:v>1569.2776232572114</c:v>
                </c:pt>
                <c:pt idx="63">
                  <c:v>1610.981060650879</c:v>
                </c:pt>
                <c:pt idx="64">
                  <c:v>1508.8352020681696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618048"/>
        <c:axId val="549620736"/>
      </c:lineChart>
      <c:dateAx>
        <c:axId val="5496180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620736"/>
        <c:crosses val="autoZero"/>
        <c:auto val="1"/>
        <c:lblOffset val="100"/>
        <c:baseTimeUnit val="days"/>
      </c:dateAx>
      <c:valAx>
        <c:axId val="5496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6180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31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287.98245355098834</v>
      </c>
      <c r="AC6" s="1">
        <f t="shared" si="3"/>
        <v>-287.98245355098834</v>
      </c>
      <c r="AD6" s="6">
        <v>43830</v>
      </c>
      <c r="AE6" s="7">
        <f>VLOOKUP(AD6,O:P,2,)</f>
        <v>287.98245355098834</v>
      </c>
      <c r="AF6" s="7">
        <f t="shared" si="4"/>
        <v>-287.98245355098834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287.98245355098834</v>
      </c>
      <c r="Q7" s="5">
        <v>2399.8918268119301</v>
      </c>
      <c r="R7" s="5">
        <v>3217.6093105743603</v>
      </c>
      <c r="S7" s="5">
        <v>817.71748376243022</v>
      </c>
      <c r="T7" s="5">
        <v>1365.8977430166979</v>
      </c>
      <c r="U7" s="9">
        <v>0.34073097571597816</v>
      </c>
      <c r="V7" s="9">
        <v>0.15583831681496263</v>
      </c>
      <c r="Z7" s="8">
        <f>IRR(Z4:Z6)</f>
        <v>-6.2582124461404876E-2</v>
      </c>
      <c r="AA7" s="6">
        <v>43830</v>
      </c>
      <c r="AC7" s="1">
        <v>3217.6093105743603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2399.8918268119301</v>
      </c>
      <c r="R8" s="5">
        <v>3420.824392859301</v>
      </c>
      <c r="S8" s="5">
        <v>1020.932566047371</v>
      </c>
      <c r="T8" s="5">
        <v>3420.824392859301</v>
      </c>
      <c r="U8" s="9">
        <v>0.42540774323299424</v>
      </c>
      <c r="V8" s="9">
        <v>0.12448297099432648</v>
      </c>
      <c r="AC8" s="2">
        <f>IRR(AC4:AC7)</f>
        <v>0.15583831681496263</v>
      </c>
      <c r="AD8" s="6">
        <v>44196</v>
      </c>
      <c r="AF8" s="7">
        <v>3420.824392859301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2399.8918268119301</v>
      </c>
      <c r="R9" s="5">
        <v>3420.824392859301</v>
      </c>
      <c r="S9" s="5">
        <v>1020.932566047371</v>
      </c>
      <c r="T9" s="5">
        <v>3420.824392859301</v>
      </c>
      <c r="U9" s="9">
        <v>0.42540774323299424</v>
      </c>
      <c r="V9" s="9">
        <v>0.11623036743162096</v>
      </c>
      <c r="AF9" s="2">
        <f>IRR(AF4:AF8)</f>
        <v>0.12448297099432648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1191.9854404928446</v>
      </c>
      <c r="Q10" s="5">
        <v>3591.8772673047747</v>
      </c>
      <c r="R10" s="5">
        <v>4692.9521370177645</v>
      </c>
      <c r="S10" s="5">
        <v>1101.0748697129898</v>
      </c>
      <c r="T10" s="5">
        <v>3420.824392859301</v>
      </c>
      <c r="U10" s="9">
        <v>0.30654579423845396</v>
      </c>
      <c r="V10" s="9">
        <v>9.2107928430304797E-2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499.59426954009558</v>
      </c>
      <c r="AA15" s="6">
        <v>44925</v>
      </c>
      <c r="AB15" s="1">
        <v>153.10026037530758</v>
      </c>
      <c r="AC15" s="1">
        <f t="shared" si="5"/>
        <v>-153.10026037530758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0.11623036743162096</v>
      </c>
      <c r="AA16" s="6">
        <v>44925</v>
      </c>
      <c r="AC16" s="1">
        <v>668.05173961811045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9.2107928430304797E-2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29" ht="14.1" customHeight="1">
      <c r="A26" s="15">
        <v>43496</v>
      </c>
      <c r="B26" s="25">
        <v>0.67819000000000007</v>
      </c>
      <c r="C26" s="20">
        <v>0.86047514038876904</v>
      </c>
      <c r="D26" s="21">
        <v>282.54196760259191</v>
      </c>
      <c r="E26" s="22">
        <v>416.61181616153567</v>
      </c>
      <c r="F26" s="22">
        <v>2856.0537829664881</v>
      </c>
      <c r="G26" s="22">
        <v>1936.9471150700429</v>
      </c>
      <c r="H26" s="22">
        <v>2394.4513408635335</v>
      </c>
      <c r="I26" s="22">
        <v>2254.4679954794947</v>
      </c>
      <c r="J26" s="22">
        <v>-139.98334538403878</v>
      </c>
      <c r="K26" s="21">
        <v>317.52088040945171</v>
      </c>
      <c r="L26" s="7"/>
    </row>
    <row r="27" spans="1:29" ht="14.1" customHeight="1">
      <c r="A27" s="15">
        <v>43524</v>
      </c>
      <c r="B27" s="25">
        <v>0.85648000000000002</v>
      </c>
      <c r="C27" s="20">
        <v>0.8580328242677826</v>
      </c>
      <c r="D27" s="21">
        <v>2.406877615063002</v>
      </c>
      <c r="E27" s="22">
        <v>2.8101971033334134</v>
      </c>
      <c r="F27" s="22">
        <v>2858.8639800698215</v>
      </c>
      <c r="G27" s="22">
        <v>2448.5598216502008</v>
      </c>
      <c r="H27" s="22">
        <v>2396.8582184785964</v>
      </c>
      <c r="I27" s="22">
        <v>2766.0807020596526</v>
      </c>
      <c r="J27" s="22">
        <v>369.22248358105617</v>
      </c>
      <c r="K27" s="21">
        <v>317.52088040945171</v>
      </c>
      <c r="L27" s="7"/>
    </row>
    <row r="28" spans="1:29" ht="14.1" customHeight="1">
      <c r="A28" s="15">
        <v>43553</v>
      </c>
      <c r="B28" s="25">
        <v>0.94580999999999993</v>
      </c>
      <c r="C28" s="20">
        <v>0.86124096192384803</v>
      </c>
      <c r="D28" s="21">
        <v>-131.08200901803545</v>
      </c>
      <c r="E28" s="22">
        <v>-138.59232723066521</v>
      </c>
      <c r="F28" s="22">
        <v>2720.2716528391566</v>
      </c>
      <c r="G28" s="22">
        <v>2572.8601319718023</v>
      </c>
      <c r="H28" s="22">
        <v>2396.8582184785964</v>
      </c>
      <c r="I28" s="22">
        <v>3021.4630213992896</v>
      </c>
      <c r="J28" s="22">
        <v>624.60480292069315</v>
      </c>
      <c r="K28" s="21">
        <v>448.60288942748718</v>
      </c>
      <c r="L28" s="7"/>
    </row>
    <row r="29" spans="1:29" ht="14.1" customHeight="1">
      <c r="A29" s="15">
        <v>43585</v>
      </c>
      <c r="B29" s="25">
        <v>0.9108099999999999</v>
      </c>
      <c r="C29" s="20">
        <v>0.86549344230769254</v>
      </c>
      <c r="D29" s="21">
        <v>-70.24066442307641</v>
      </c>
      <c r="E29" s="22">
        <v>-77.118899027323394</v>
      </c>
      <c r="F29" s="22">
        <v>2643.152753811833</v>
      </c>
      <c r="G29" s="22">
        <v>2407.4099596993556</v>
      </c>
      <c r="H29" s="22">
        <v>2396.8582184785964</v>
      </c>
      <c r="I29" s="22">
        <v>2926.2535135499193</v>
      </c>
      <c r="J29" s="22">
        <v>529.39529507132283</v>
      </c>
      <c r="K29" s="21">
        <v>518.84355385056358</v>
      </c>
      <c r="L29" s="7"/>
    </row>
    <row r="30" spans="1:29" ht="14.1" customHeight="1">
      <c r="A30" s="15">
        <v>43616</v>
      </c>
      <c r="B30" s="25">
        <v>0.86360000000000003</v>
      </c>
      <c r="C30" s="20">
        <v>0.86555716666666693</v>
      </c>
      <c r="D30" s="21">
        <v>3.0336083333336927</v>
      </c>
      <c r="E30" s="22">
        <v>3.5127470279454522</v>
      </c>
      <c r="F30" s="22">
        <v>2646.6655008397784</v>
      </c>
      <c r="G30" s="22">
        <v>2285.6603265252329</v>
      </c>
      <c r="H30" s="22">
        <v>2399.8918268119301</v>
      </c>
      <c r="I30" s="22">
        <v>2804.5038803757966</v>
      </c>
      <c r="J30" s="22">
        <v>404.61205356386654</v>
      </c>
      <c r="K30" s="21">
        <v>518.84355385056358</v>
      </c>
      <c r="L30" s="7"/>
    </row>
    <row r="31" spans="1:29" ht="14.1" customHeight="1">
      <c r="A31" s="15">
        <v>43644</v>
      </c>
      <c r="B31" s="25">
        <v>0.88732</v>
      </c>
      <c r="C31" s="20">
        <v>0.86554053667263009</v>
      </c>
      <c r="D31" s="21">
        <v>-33.758168157423356</v>
      </c>
      <c r="E31" s="22">
        <v>-38.045088758760485</v>
      </c>
      <c r="F31" s="22">
        <v>2608.620412081018</v>
      </c>
      <c r="G31" s="22">
        <v>2314.6810640477288</v>
      </c>
      <c r="H31" s="22">
        <v>2399.8918268119301</v>
      </c>
      <c r="I31" s="22">
        <v>2867.2827860557159</v>
      </c>
      <c r="J31" s="22">
        <v>467.3909592437858</v>
      </c>
      <c r="K31" s="21">
        <v>552.60172200798695</v>
      </c>
      <c r="L31" s="7"/>
    </row>
    <row r="32" spans="1:29" ht="14.1" customHeight="1">
      <c r="A32" s="15">
        <v>43677</v>
      </c>
      <c r="B32" s="25">
        <v>0.89222000000000001</v>
      </c>
      <c r="C32" s="20">
        <v>0.86642510309278375</v>
      </c>
      <c r="D32" s="21">
        <v>-39.982090206185198</v>
      </c>
      <c r="E32" s="22">
        <v>-44.811918816194655</v>
      </c>
      <c r="F32" s="22">
        <v>2563.8084932648235</v>
      </c>
      <c r="G32" s="22">
        <v>2287.4812138607408</v>
      </c>
      <c r="H32" s="22">
        <v>2399.8918268119301</v>
      </c>
      <c r="I32" s="22">
        <v>2880.065026074913</v>
      </c>
      <c r="J32" s="22">
        <v>480.17319926298296</v>
      </c>
      <c r="K32" s="21">
        <v>592.5838122141721</v>
      </c>
      <c r="L32" s="7"/>
    </row>
    <row r="33" spans="1:15" ht="14.1" customHeight="1">
      <c r="A33" s="15">
        <v>43707</v>
      </c>
      <c r="B33" s="25">
        <v>0.92357</v>
      </c>
      <c r="C33" s="20">
        <v>0.86719825870646772</v>
      </c>
      <c r="D33" s="21">
        <v>-87.376199004975035</v>
      </c>
      <c r="E33" s="22">
        <v>-94.607013009273828</v>
      </c>
      <c r="F33" s="22">
        <v>2469.2014802555495</v>
      </c>
      <c r="G33" s="22">
        <v>2280.4804111196181</v>
      </c>
      <c r="H33" s="22">
        <v>2399.8918268119301</v>
      </c>
      <c r="I33" s="22">
        <v>2960.4404223387655</v>
      </c>
      <c r="J33" s="22">
        <v>560.54859552683547</v>
      </c>
      <c r="K33" s="21">
        <v>679.96001121914719</v>
      </c>
      <c r="L33" s="7"/>
    </row>
    <row r="34" spans="1:15" ht="14.1" customHeight="1">
      <c r="A34" s="15">
        <v>43738</v>
      </c>
      <c r="B34" s="25">
        <v>0.95855999999999997</v>
      </c>
      <c r="C34" s="20">
        <v>0.87132205457463874</v>
      </c>
      <c r="D34" s="21">
        <v>-135.21881540930991</v>
      </c>
      <c r="E34" s="22">
        <v>-141.0645295122996</v>
      </c>
      <c r="F34" s="22">
        <v>2328.1369507432501</v>
      </c>
      <c r="G34" s="22">
        <v>2231.6589555044498</v>
      </c>
      <c r="H34" s="22">
        <v>2399.8918268119301</v>
      </c>
      <c r="I34" s="22">
        <v>3046.8377821329068</v>
      </c>
      <c r="J34" s="22">
        <v>646.94595532097674</v>
      </c>
      <c r="K34" s="21">
        <v>815.17882662845705</v>
      </c>
      <c r="L34" s="7"/>
    </row>
    <row r="35" spans="1:15" ht="14.1" customHeight="1">
      <c r="A35" s="15">
        <v>43769</v>
      </c>
      <c r="B35" s="25">
        <v>0.97238999999999998</v>
      </c>
      <c r="C35" s="20">
        <v>0.87426804992199714</v>
      </c>
      <c r="D35" s="21">
        <v>-152.08902262090442</v>
      </c>
      <c r="E35" s="22">
        <v>-156.40743181326877</v>
      </c>
      <c r="F35" s="22">
        <v>2171.7295189299812</v>
      </c>
      <c r="G35" s="22">
        <v>2111.7680669123242</v>
      </c>
      <c r="H35" s="22">
        <v>2399.8918268119301</v>
      </c>
      <c r="I35" s="22">
        <v>3079.0359161616857</v>
      </c>
      <c r="J35" s="22">
        <v>679.14408934975563</v>
      </c>
      <c r="K35" s="21">
        <v>967.26784924936146</v>
      </c>
      <c r="L35" s="7"/>
    </row>
    <row r="36" spans="1:15" ht="14.1" customHeight="1">
      <c r="A36" s="15">
        <v>43798</v>
      </c>
      <c r="B36" s="25">
        <v>0.97728999999999999</v>
      </c>
      <c r="C36" s="20">
        <v>0.87806616314199404</v>
      </c>
      <c r="D36" s="21">
        <v>-153.79694712990923</v>
      </c>
      <c r="E36" s="22">
        <v>-157.37083888089433</v>
      </c>
      <c r="F36" s="22">
        <v>2014.3586800490868</v>
      </c>
      <c r="G36" s="22">
        <v>1968.6125944251721</v>
      </c>
      <c r="H36" s="22">
        <v>2399.8918268119301</v>
      </c>
      <c r="I36" s="22">
        <v>3089.6773908044429</v>
      </c>
      <c r="J36" s="22">
        <v>689.78556399251283</v>
      </c>
      <c r="K36" s="21">
        <v>1121.0647963792708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0.8828432602339179</v>
      </c>
      <c r="D37" s="21">
        <v>-244.83294663742717</v>
      </c>
      <c r="E37" s="22">
        <v>-235.2353445786195</v>
      </c>
      <c r="F37" s="22">
        <v>1779.1233354704673</v>
      </c>
      <c r="G37" s="22">
        <v>1851.7115675576622</v>
      </c>
      <c r="H37" s="22">
        <v>2399.8918268119301</v>
      </c>
      <c r="I37" s="22">
        <v>3217.6093105743603</v>
      </c>
      <c r="J37" s="22">
        <v>817.71748376243022</v>
      </c>
      <c r="K37" s="21">
        <v>1365.8977430166979</v>
      </c>
      <c r="L37" s="7"/>
    </row>
    <row r="38" spans="1:15" ht="14.1" customHeight="1">
      <c r="A38" s="15">
        <v>43853</v>
      </c>
      <c r="B38" s="25">
        <v>1.13632</v>
      </c>
      <c r="C38" s="20">
        <v>0.88820977142857116</v>
      </c>
      <c r="D38" s="21">
        <v>-384.57085428571469</v>
      </c>
      <c r="E38" s="22">
        <v>-338.43534768878015</v>
      </c>
      <c r="F38" s="22">
        <v>1440.6879877816871</v>
      </c>
      <c r="G38" s="22">
        <v>1637.0825742760867</v>
      </c>
      <c r="H38" s="22">
        <v>2399.8918268119301</v>
      </c>
      <c r="I38" s="22">
        <v>3387.5511715784992</v>
      </c>
      <c r="J38" s="22">
        <v>987.65934476656912</v>
      </c>
      <c r="K38" s="21">
        <v>1750.4685973024125</v>
      </c>
      <c r="L38" s="7"/>
    </row>
    <row r="39" spans="1:15" ht="14.1" customHeight="1">
      <c r="A39" s="15">
        <v>43889</v>
      </c>
      <c r="B39" s="25">
        <v>1.2075199999999999</v>
      </c>
      <c r="C39" s="20">
        <v>0.89720491666666646</v>
      </c>
      <c r="D39" s="21">
        <v>-480.98837916666685</v>
      </c>
      <c r="E39" s="22">
        <v>-398.32746386533296</v>
      </c>
      <c r="F39" s="22">
        <v>1042.3605239163542</v>
      </c>
      <c r="G39" s="22">
        <v>1258.6711798394758</v>
      </c>
      <c r="H39" s="22">
        <v>2399.8918268119301</v>
      </c>
      <c r="I39" s="22">
        <v>3490.1281563085554</v>
      </c>
      <c r="J39" s="22">
        <v>1090.2363294966253</v>
      </c>
      <c r="K39" s="21">
        <v>2231.4569764690796</v>
      </c>
      <c r="L39" s="7"/>
    </row>
    <row r="40" spans="1:15" ht="14.1" customHeight="1">
      <c r="A40" s="15">
        <v>43921</v>
      </c>
      <c r="B40" s="25">
        <v>1.0721400000000001</v>
      </c>
      <c r="C40" s="20">
        <v>0.90529318059299169</v>
      </c>
      <c r="D40" s="21">
        <v>-258.61257008086301</v>
      </c>
      <c r="E40" s="22">
        <v>-241.21156759458933</v>
      </c>
      <c r="F40" s="22">
        <v>801.1489563217649</v>
      </c>
      <c r="G40" s="22">
        <v>858.94384203081711</v>
      </c>
      <c r="H40" s="22">
        <v>2399.8918268119301</v>
      </c>
      <c r="I40" s="22">
        <v>3349.0133885807595</v>
      </c>
      <c r="J40" s="22">
        <v>949.12156176882945</v>
      </c>
      <c r="K40" s="21">
        <v>2490.0695465499425</v>
      </c>
      <c r="L40" s="7"/>
    </row>
    <row r="41" spans="1:15" ht="14.1" customHeight="1">
      <c r="A41" s="15">
        <v>43951</v>
      </c>
      <c r="B41" s="25">
        <v>1.13618</v>
      </c>
      <c r="C41" s="20">
        <v>0.91107858453473123</v>
      </c>
      <c r="D41" s="21">
        <v>-348.90719397116652</v>
      </c>
      <c r="E41" s="22">
        <v>-307.08795610833363</v>
      </c>
      <c r="F41" s="22">
        <v>494.06100021343127</v>
      </c>
      <c r="G41" s="22">
        <v>561.34222722249638</v>
      </c>
      <c r="H41" s="22">
        <v>2399.8918268119301</v>
      </c>
      <c r="I41" s="22">
        <v>3400.3189677436058</v>
      </c>
      <c r="J41" s="22">
        <v>1000.4271409316757</v>
      </c>
      <c r="K41" s="21">
        <v>2838.9767405211091</v>
      </c>
      <c r="L41" s="7"/>
    </row>
    <row r="42" spans="1:15" ht="14.1" customHeight="1">
      <c r="A42" s="15">
        <v>43980</v>
      </c>
      <c r="B42" s="25">
        <v>1.12294</v>
      </c>
      <c r="C42" s="20">
        <v>0.91666642765685002</v>
      </c>
      <c r="D42" s="21">
        <v>-319.72403713188254</v>
      </c>
      <c r="E42" s="22">
        <v>-284.72049898648419</v>
      </c>
      <c r="F42" s="22">
        <v>209.34050122694708</v>
      </c>
      <c r="G42" s="22">
        <v>235.07682244778798</v>
      </c>
      <c r="H42" s="22">
        <v>2399.8918268119301</v>
      </c>
      <c r="I42" s="22">
        <v>3393.7776001007796</v>
      </c>
      <c r="J42" s="22">
        <v>993.88577328884958</v>
      </c>
      <c r="K42" s="21">
        <v>3158.7007776529917</v>
      </c>
      <c r="L42" s="7"/>
    </row>
    <row r="43" spans="1:15" ht="14.1" customHeight="1">
      <c r="A43" s="15">
        <v>44012</v>
      </c>
      <c r="B43" s="25">
        <v>1.25214</v>
      </c>
      <c r="C43" s="20">
        <v>0.92355369538077381</v>
      </c>
      <c r="D43" s="21">
        <v>-262.12361520630952</v>
      </c>
      <c r="E43" s="22">
        <v>-209.34050122694708</v>
      </c>
      <c r="F43" s="22">
        <v>0</v>
      </c>
      <c r="G43" s="22">
        <v>0</v>
      </c>
      <c r="H43" s="22">
        <v>2399.8918268119301</v>
      </c>
      <c r="I43" s="22">
        <v>3420.824392859301</v>
      </c>
      <c r="J43" s="22">
        <v>1020.932566047371</v>
      </c>
      <c r="K43" s="21">
        <v>3420.824392859301</v>
      </c>
      <c r="L43" s="7"/>
    </row>
    <row r="44" spans="1:15" ht="14.1" customHeight="1">
      <c r="A44" s="15">
        <v>44043</v>
      </c>
      <c r="B44" s="25">
        <v>1.3561700000000001</v>
      </c>
      <c r="C44" s="20">
        <v>0.93564675970873734</v>
      </c>
      <c r="D44" s="21">
        <v>0</v>
      </c>
      <c r="E44" s="22">
        <v>0</v>
      </c>
      <c r="F44" s="22">
        <v>0</v>
      </c>
      <c r="G44" s="22">
        <v>0</v>
      </c>
      <c r="H44" s="22">
        <v>2399.8918268119301</v>
      </c>
      <c r="I44" s="22">
        <v>3420.824392859301</v>
      </c>
      <c r="J44" s="22">
        <v>1020.932566047371</v>
      </c>
      <c r="K44" s="21">
        <v>3420.824392859301</v>
      </c>
      <c r="L44" s="7"/>
    </row>
    <row r="45" spans="1:15" ht="14.1" customHeight="1">
      <c r="A45" s="15">
        <v>44074</v>
      </c>
      <c r="B45" s="25">
        <v>1.35833</v>
      </c>
      <c r="C45" s="20">
        <v>0.9459795739644965</v>
      </c>
      <c r="D45" s="21">
        <v>0</v>
      </c>
      <c r="E45" s="22">
        <v>0</v>
      </c>
      <c r="F45" s="22">
        <v>0</v>
      </c>
      <c r="G45" s="22">
        <v>0</v>
      </c>
      <c r="H45" s="22">
        <v>2399.8918268119301</v>
      </c>
      <c r="I45" s="22">
        <v>3420.824392859301</v>
      </c>
      <c r="J45" s="22">
        <v>1020.932566047371</v>
      </c>
      <c r="K45" s="21">
        <v>3420.824392859301</v>
      </c>
      <c r="L45" s="7"/>
    </row>
    <row r="46" spans="1:15" ht="14.1" customHeight="1">
      <c r="A46" s="15">
        <v>44104</v>
      </c>
      <c r="B46" s="25">
        <v>1.2336199999999999</v>
      </c>
      <c r="C46" s="20">
        <v>0.95444417531718506</v>
      </c>
      <c r="D46" s="21">
        <v>0</v>
      </c>
      <c r="E46" s="22">
        <v>0</v>
      </c>
      <c r="F46" s="22">
        <v>0</v>
      </c>
      <c r="G46" s="22">
        <v>0</v>
      </c>
      <c r="H46" s="22">
        <v>2399.8918268119301</v>
      </c>
      <c r="I46" s="22">
        <v>3420.824392859301</v>
      </c>
      <c r="J46" s="22">
        <v>1020.932566047371</v>
      </c>
      <c r="K46" s="21">
        <v>3420.824392859301</v>
      </c>
      <c r="L46" s="7"/>
    </row>
    <row r="47" spans="1:15" ht="14.1" customHeight="1">
      <c r="A47" s="15">
        <v>44134</v>
      </c>
      <c r="B47" s="25">
        <v>1.2367600000000001</v>
      </c>
      <c r="C47" s="20">
        <v>0.96014630804076961</v>
      </c>
      <c r="D47" s="21">
        <v>0</v>
      </c>
      <c r="E47" s="22">
        <v>0</v>
      </c>
      <c r="F47" s="22">
        <v>0</v>
      </c>
      <c r="G47" s="22">
        <v>0</v>
      </c>
      <c r="H47" s="22">
        <v>2399.8918268119301</v>
      </c>
      <c r="I47" s="22">
        <v>3420.824392859301</v>
      </c>
      <c r="J47" s="22">
        <v>1020.932566047371</v>
      </c>
      <c r="K47" s="21">
        <v>3420.824392859301</v>
      </c>
      <c r="L47" s="7"/>
    </row>
    <row r="48" spans="1:15" ht="14.1" customHeight="1">
      <c r="A48" s="15">
        <v>44165</v>
      </c>
      <c r="B48" s="25">
        <v>1.23942</v>
      </c>
      <c r="C48" s="20">
        <v>0.96710720132743311</v>
      </c>
      <c r="D48" s="21">
        <v>0</v>
      </c>
      <c r="E48" s="22">
        <v>0</v>
      </c>
      <c r="F48" s="22">
        <v>0</v>
      </c>
      <c r="G48" s="22">
        <v>0</v>
      </c>
      <c r="H48" s="22">
        <v>2399.8918268119301</v>
      </c>
      <c r="I48" s="22">
        <v>3420.824392859301</v>
      </c>
      <c r="J48" s="22">
        <v>1020.932566047371</v>
      </c>
      <c r="K48" s="21">
        <v>3420.824392859301</v>
      </c>
      <c r="L48" s="7"/>
    </row>
    <row r="49" spans="1:11" ht="14.1" customHeight="1">
      <c r="A49" s="15">
        <v>44196</v>
      </c>
      <c r="B49" s="25">
        <v>1.2531099999999999</v>
      </c>
      <c r="C49" s="20">
        <v>0.97392800431499404</v>
      </c>
      <c r="D49" s="21">
        <v>0</v>
      </c>
      <c r="E49" s="22">
        <v>0</v>
      </c>
      <c r="F49" s="22">
        <v>0</v>
      </c>
      <c r="G49" s="22">
        <v>0</v>
      </c>
      <c r="H49" s="22">
        <v>2399.8918268119301</v>
      </c>
      <c r="I49" s="22">
        <v>3420.824392859301</v>
      </c>
      <c r="J49" s="22">
        <v>1020.932566047371</v>
      </c>
      <c r="K49" s="21">
        <v>3420.824392859301</v>
      </c>
    </row>
    <row r="50" spans="1:11" ht="14.1" customHeight="1">
      <c r="A50" s="15">
        <v>44225</v>
      </c>
      <c r="B50" s="25">
        <v>1.2375</v>
      </c>
      <c r="C50" s="20">
        <v>0.98019564941921822</v>
      </c>
      <c r="D50" s="21">
        <v>0</v>
      </c>
      <c r="E50" s="22">
        <v>0</v>
      </c>
      <c r="F50" s="22">
        <v>0</v>
      </c>
      <c r="G50" s="22">
        <v>0</v>
      </c>
      <c r="H50" s="22">
        <v>2399.8918268119301</v>
      </c>
      <c r="I50" s="22">
        <v>3420.824392859301</v>
      </c>
      <c r="J50" s="22">
        <v>1020.932566047371</v>
      </c>
      <c r="K50" s="21">
        <v>3420.824392859301</v>
      </c>
    </row>
    <row r="51" spans="1:11" ht="14.1" customHeight="1">
      <c r="A51" s="15">
        <v>44253</v>
      </c>
      <c r="B51" s="25">
        <v>1.23967</v>
      </c>
      <c r="C51" s="20">
        <v>0.984757931392931</v>
      </c>
      <c r="D51" s="21">
        <v>0</v>
      </c>
      <c r="E51" s="22">
        <v>0</v>
      </c>
      <c r="F51" s="22">
        <v>0</v>
      </c>
      <c r="G51" s="22">
        <v>0</v>
      </c>
      <c r="H51" s="22">
        <v>2399.8918268119301</v>
      </c>
      <c r="I51" s="22">
        <v>3420.824392859301</v>
      </c>
      <c r="J51" s="22">
        <v>1020.932566047371</v>
      </c>
      <c r="K51" s="21">
        <v>3420.824392859301</v>
      </c>
    </row>
    <row r="52" spans="1:11" ht="14.1" customHeight="1">
      <c r="A52" s="15">
        <v>44286</v>
      </c>
      <c r="B52" s="25">
        <v>1.15709</v>
      </c>
      <c r="C52" s="20">
        <v>0.98919197969543116</v>
      </c>
      <c r="D52" s="21">
        <v>0</v>
      </c>
      <c r="E52" s="22">
        <v>0</v>
      </c>
      <c r="F52" s="22">
        <v>0</v>
      </c>
      <c r="G52" s="22">
        <v>0</v>
      </c>
      <c r="H52" s="22">
        <v>2399.8918268119301</v>
      </c>
      <c r="I52" s="22">
        <v>3420.824392859301</v>
      </c>
      <c r="J52" s="22">
        <v>1020.932566047371</v>
      </c>
      <c r="K52" s="21">
        <v>3420.824392859301</v>
      </c>
    </row>
    <row r="53" spans="1:11" ht="14.1" customHeight="1">
      <c r="A53" s="15">
        <v>44316</v>
      </c>
      <c r="B53" s="25">
        <v>1.17998</v>
      </c>
      <c r="C53" s="20">
        <v>0.99311644135188804</v>
      </c>
      <c r="D53" s="21">
        <v>0</v>
      </c>
      <c r="E53" s="22">
        <v>0</v>
      </c>
      <c r="F53" s="22">
        <v>0</v>
      </c>
      <c r="G53" s="22">
        <v>0</v>
      </c>
      <c r="H53" s="22">
        <v>2399.8918268119301</v>
      </c>
      <c r="I53" s="22">
        <v>3420.824392859301</v>
      </c>
      <c r="J53" s="22">
        <v>1020.932566047371</v>
      </c>
      <c r="K53" s="21">
        <v>3420.824392859301</v>
      </c>
    </row>
    <row r="54" spans="1:11" ht="14.1" customHeight="1">
      <c r="A54" s="15">
        <v>44347</v>
      </c>
      <c r="B54" s="25">
        <v>1.2623</v>
      </c>
      <c r="C54" s="20">
        <v>0.99678004882812443</v>
      </c>
      <c r="D54" s="21">
        <v>0</v>
      </c>
      <c r="E54" s="22">
        <v>0</v>
      </c>
      <c r="F54" s="22">
        <v>0</v>
      </c>
      <c r="G54" s="22">
        <v>0</v>
      </c>
      <c r="H54" s="22">
        <v>2399.8918268119301</v>
      </c>
      <c r="I54" s="22">
        <v>3420.824392859301</v>
      </c>
      <c r="J54" s="22">
        <v>1020.932566047371</v>
      </c>
      <c r="K54" s="21">
        <v>3420.824392859301</v>
      </c>
    </row>
    <row r="55" spans="1:11" ht="14.1" customHeight="1">
      <c r="A55" s="15">
        <v>44377</v>
      </c>
      <c r="B55" s="25">
        <v>1.33643</v>
      </c>
      <c r="C55" s="20">
        <v>1.0025140478468895</v>
      </c>
      <c r="D55" s="21">
        <v>0</v>
      </c>
      <c r="E55" s="22">
        <v>0</v>
      </c>
      <c r="F55" s="22">
        <v>0</v>
      </c>
      <c r="G55" s="22">
        <v>0</v>
      </c>
      <c r="H55" s="22">
        <v>2399.8918268119301</v>
      </c>
      <c r="I55" s="22">
        <v>3420.824392859301</v>
      </c>
      <c r="J55" s="22">
        <v>1020.932566047371</v>
      </c>
      <c r="K55" s="21">
        <v>3420.824392859301</v>
      </c>
    </row>
    <row r="56" spans="1:11" ht="14.1" customHeight="1">
      <c r="A56" s="15">
        <v>44407</v>
      </c>
      <c r="B56" s="25">
        <v>1.28626</v>
      </c>
      <c r="C56" s="20">
        <v>1.0086370852858479</v>
      </c>
      <c r="D56" s="21">
        <v>0</v>
      </c>
      <c r="E56" s="22">
        <v>0</v>
      </c>
      <c r="F56" s="22">
        <v>0</v>
      </c>
      <c r="G56" s="22">
        <v>0</v>
      </c>
      <c r="H56" s="22">
        <v>2399.8918268119301</v>
      </c>
      <c r="I56" s="22">
        <v>3420.824392859301</v>
      </c>
      <c r="J56" s="22">
        <v>1020.932566047371</v>
      </c>
      <c r="K56" s="21">
        <v>3420.824392859301</v>
      </c>
    </row>
    <row r="57" spans="1:11" ht="14.1" customHeight="1">
      <c r="A57" s="15">
        <v>44439</v>
      </c>
      <c r="B57" s="25">
        <v>1.2177899999999999</v>
      </c>
      <c r="C57" s="20">
        <v>1.0138825528007342</v>
      </c>
      <c r="D57" s="21">
        <v>0</v>
      </c>
      <c r="E57" s="22">
        <v>0</v>
      </c>
      <c r="F57" s="22">
        <v>0</v>
      </c>
      <c r="G57" s="22">
        <v>0</v>
      </c>
      <c r="H57" s="22">
        <v>2399.8918268119301</v>
      </c>
      <c r="I57" s="22">
        <v>3420.824392859301</v>
      </c>
      <c r="J57" s="22">
        <v>1020.932566047371</v>
      </c>
      <c r="K57" s="21">
        <v>3420.824392859301</v>
      </c>
    </row>
    <row r="58" spans="1:11" ht="14.1" customHeight="1">
      <c r="A58" s="15">
        <v>44469</v>
      </c>
      <c r="B58" s="25">
        <v>1.20347</v>
      </c>
      <c r="C58" s="20">
        <v>1.0177556176735794</v>
      </c>
      <c r="D58" s="21">
        <v>0</v>
      </c>
      <c r="E58" s="22">
        <v>0</v>
      </c>
      <c r="F58" s="22">
        <v>0</v>
      </c>
      <c r="G58" s="22">
        <v>0</v>
      </c>
      <c r="H58" s="22">
        <v>2399.8918268119301</v>
      </c>
      <c r="I58" s="22">
        <v>3420.824392859301</v>
      </c>
      <c r="J58" s="22">
        <v>1020.932566047371</v>
      </c>
      <c r="K58" s="21">
        <v>3420.824392859301</v>
      </c>
    </row>
    <row r="59" spans="1:11" ht="14.1" customHeight="1">
      <c r="A59" s="15">
        <v>44498</v>
      </c>
      <c r="B59" s="25">
        <v>1.1970999999999998</v>
      </c>
      <c r="C59" s="20">
        <v>1.0204018311111105</v>
      </c>
      <c r="D59" s="21">
        <v>0</v>
      </c>
      <c r="E59" s="22">
        <v>0</v>
      </c>
      <c r="F59" s="22">
        <v>0</v>
      </c>
      <c r="G59" s="22">
        <v>0</v>
      </c>
      <c r="H59" s="22">
        <v>2399.8918268119301</v>
      </c>
      <c r="I59" s="22">
        <v>3420.824392859301</v>
      </c>
      <c r="J59" s="22">
        <v>1020.932566047371</v>
      </c>
      <c r="K59" s="21">
        <v>3420.824392859301</v>
      </c>
    </row>
    <row r="60" spans="1:11" ht="14.1" customHeight="1">
      <c r="A60" s="15">
        <v>44530</v>
      </c>
      <c r="B60" s="25">
        <v>1.23373</v>
      </c>
      <c r="C60" s="20">
        <v>1.0245603661726232</v>
      </c>
      <c r="D60" s="21">
        <v>0</v>
      </c>
      <c r="E60" s="22">
        <v>0</v>
      </c>
      <c r="F60" s="22">
        <v>0</v>
      </c>
      <c r="G60" s="22">
        <v>0</v>
      </c>
      <c r="H60" s="22">
        <v>2399.8918268119301</v>
      </c>
      <c r="I60" s="22">
        <v>3420.824392859301</v>
      </c>
      <c r="J60" s="22">
        <v>1020.932566047371</v>
      </c>
      <c r="K60" s="21">
        <v>3420.824392859301</v>
      </c>
    </row>
    <row r="61" spans="1:11" ht="14.1" customHeight="1">
      <c r="A61" s="15">
        <v>44561</v>
      </c>
      <c r="B61" s="25">
        <v>1.2554100000000001</v>
      </c>
      <c r="C61" s="20">
        <v>1.0289409572649562</v>
      </c>
      <c r="D61" s="21">
        <v>0</v>
      </c>
      <c r="E61" s="22">
        <v>0</v>
      </c>
      <c r="F61" s="22">
        <v>0</v>
      </c>
      <c r="G61" s="22">
        <v>0</v>
      </c>
      <c r="H61" s="22">
        <v>2399.8918268119301</v>
      </c>
      <c r="I61" s="22">
        <v>3420.824392859301</v>
      </c>
      <c r="J61" s="22">
        <v>1020.932566047371</v>
      </c>
      <c r="K61" s="21">
        <v>3420.824392859301</v>
      </c>
    </row>
    <row r="62" spans="1:11" ht="14.1" customHeight="1">
      <c r="A62" s="15">
        <v>44589</v>
      </c>
      <c r="B62" s="25">
        <v>1.11076</v>
      </c>
      <c r="C62" s="20">
        <v>1.0316563299663286</v>
      </c>
      <c r="D62" s="21">
        <v>0</v>
      </c>
      <c r="E62" s="22">
        <v>0</v>
      </c>
      <c r="F62" s="22">
        <v>0</v>
      </c>
      <c r="G62" s="22">
        <v>0</v>
      </c>
      <c r="H62" s="22">
        <v>2399.8918268119301</v>
      </c>
      <c r="I62" s="22">
        <v>3420.824392859301</v>
      </c>
      <c r="J62" s="22">
        <v>1020.932566047371</v>
      </c>
      <c r="K62" s="21">
        <v>3420.824392859301</v>
      </c>
    </row>
    <row r="63" spans="1:11" ht="14.1" customHeight="1">
      <c r="A63" s="15">
        <v>44620</v>
      </c>
      <c r="B63" s="25">
        <v>1.15177</v>
      </c>
      <c r="C63" s="20">
        <v>1.0331931727574739</v>
      </c>
      <c r="D63" s="21">
        <v>0</v>
      </c>
      <c r="E63" s="22">
        <v>0</v>
      </c>
      <c r="F63" s="22">
        <v>0</v>
      </c>
      <c r="G63" s="22">
        <v>0</v>
      </c>
      <c r="H63" s="22">
        <v>2399.8918268119301</v>
      </c>
      <c r="I63" s="22">
        <v>3420.824392859301</v>
      </c>
      <c r="J63" s="22">
        <v>1020.932566047371</v>
      </c>
      <c r="K63" s="21">
        <v>3420.824392859301</v>
      </c>
    </row>
    <row r="64" spans="1:11" ht="14.1" customHeight="1">
      <c r="A64" s="15">
        <v>44651</v>
      </c>
      <c r="B64" s="25">
        <v>1.0468499999999998</v>
      </c>
      <c r="C64" s="20">
        <v>1.0340066340668286</v>
      </c>
      <c r="D64" s="21">
        <v>0</v>
      </c>
      <c r="E64" s="22">
        <v>0</v>
      </c>
      <c r="F64" s="22">
        <v>0</v>
      </c>
      <c r="G64" s="22">
        <v>0</v>
      </c>
      <c r="H64" s="22">
        <v>2399.8918268119301</v>
      </c>
      <c r="I64" s="22">
        <v>3420.824392859301</v>
      </c>
      <c r="J64" s="22">
        <v>1020.932566047371</v>
      </c>
      <c r="K64" s="21">
        <v>3420.824392859301</v>
      </c>
    </row>
    <row r="65" spans="1:11" ht="14.1" customHeight="1">
      <c r="A65" s="15">
        <v>44680</v>
      </c>
      <c r="B65" s="25">
        <v>0.83169999999999999</v>
      </c>
      <c r="C65" s="20">
        <v>1.032387961476724</v>
      </c>
      <c r="D65" s="21">
        <v>311.06634028892216</v>
      </c>
      <c r="E65" s="22">
        <v>374.01267318615146</v>
      </c>
      <c r="F65" s="22">
        <v>374.01267318615146</v>
      </c>
      <c r="G65" s="22">
        <v>311.06634028892216</v>
      </c>
      <c r="H65" s="22">
        <v>2710.9581671008523</v>
      </c>
      <c r="I65" s="22">
        <v>3731.8907331482233</v>
      </c>
      <c r="J65" s="22">
        <v>1020.932566047371</v>
      </c>
      <c r="K65" s="21">
        <v>3420.824392859301</v>
      </c>
    </row>
    <row r="66" spans="1:11" ht="14.1" customHeight="1">
      <c r="A66" s="15">
        <v>44712</v>
      </c>
      <c r="B66" s="25">
        <v>0.90644000000000002</v>
      </c>
      <c r="C66" s="20">
        <v>1.0300312806324092</v>
      </c>
      <c r="D66" s="21">
        <v>191.56648498023426</v>
      </c>
      <c r="E66" s="22">
        <v>211.3393991662264</v>
      </c>
      <c r="F66" s="22">
        <v>585.35207235237783</v>
      </c>
      <c r="G66" s="22">
        <v>530.58653246308938</v>
      </c>
      <c r="H66" s="22">
        <v>2902.5246520810865</v>
      </c>
      <c r="I66" s="22">
        <v>3951.4109253223905</v>
      </c>
      <c r="J66" s="22">
        <v>1048.886273241304</v>
      </c>
      <c r="K66" s="21">
        <v>3420.824392859301</v>
      </c>
    </row>
    <row r="67" spans="1:11" ht="14.1" customHeight="1">
      <c r="A67" s="15">
        <v>44742</v>
      </c>
      <c r="B67" s="25">
        <v>0.99066999999999994</v>
      </c>
      <c r="C67" s="20">
        <v>1.0286842768273694</v>
      </c>
      <c r="D67" s="21">
        <v>58.922129082422671</v>
      </c>
      <c r="E67" s="22">
        <v>59.477049958535815</v>
      </c>
      <c r="F67" s="22">
        <v>644.82912231091359</v>
      </c>
      <c r="G67" s="22">
        <v>638.81286659975274</v>
      </c>
      <c r="H67" s="22">
        <v>2961.4467811635091</v>
      </c>
      <c r="I67" s="22">
        <v>4059.6372594590539</v>
      </c>
      <c r="J67" s="22">
        <v>1098.1904782955448</v>
      </c>
      <c r="K67" s="21">
        <v>3420.824392859301</v>
      </c>
    </row>
    <row r="68" spans="1:11" ht="14.1" customHeight="1">
      <c r="A68" s="15">
        <v>44771</v>
      </c>
      <c r="B68" s="25">
        <v>1.01267</v>
      </c>
      <c r="C68" s="20">
        <v>1.0278637413924998</v>
      </c>
      <c r="D68" s="21">
        <v>23.550299158374767</v>
      </c>
      <c r="E68" s="22">
        <v>23.255650071962997</v>
      </c>
      <c r="F68" s="22">
        <v>668.08477238287662</v>
      </c>
      <c r="G68" s="22">
        <v>676.5494064489676</v>
      </c>
      <c r="H68" s="22">
        <v>2984.9970803218839</v>
      </c>
      <c r="I68" s="22">
        <v>4097.3737993082686</v>
      </c>
      <c r="J68" s="22">
        <v>1112.3767189863847</v>
      </c>
      <c r="K68" s="21">
        <v>3420.824392859301</v>
      </c>
    </row>
    <row r="69" spans="1:11" ht="14.1" customHeight="1">
      <c r="A69" s="15">
        <v>44804</v>
      </c>
      <c r="B69" s="25">
        <v>0.95750000000000002</v>
      </c>
      <c r="C69" s="20">
        <v>1.0277413007518783</v>
      </c>
      <c r="D69" s="21">
        <v>108.87401616541135</v>
      </c>
      <c r="E69" s="22">
        <v>113.70654429807973</v>
      </c>
      <c r="F69" s="22">
        <v>781.79131668095636</v>
      </c>
      <c r="G69" s="22">
        <v>748.56518572201571</v>
      </c>
      <c r="H69" s="22">
        <v>3093.8710964872953</v>
      </c>
      <c r="I69" s="22">
        <v>4169.3895785813165</v>
      </c>
      <c r="J69" s="22">
        <v>1075.5184820940212</v>
      </c>
      <c r="K69" s="21">
        <v>3420.824392859301</v>
      </c>
    </row>
    <row r="70" spans="1:11" ht="14.1" customHeight="1">
      <c r="A70" s="15">
        <v>44834</v>
      </c>
      <c r="B70" s="25">
        <v>0.85887999999999998</v>
      </c>
      <c r="C70" s="20">
        <v>1.0261969874167267</v>
      </c>
      <c r="D70" s="21">
        <v>259.34133049592646</v>
      </c>
      <c r="E70" s="22">
        <v>301.95292764521992</v>
      </c>
      <c r="F70" s="22">
        <v>1083.7442443261762</v>
      </c>
      <c r="G70" s="22">
        <v>930.80625656686618</v>
      </c>
      <c r="H70" s="22">
        <v>3353.2124269832216</v>
      </c>
      <c r="I70" s="22">
        <v>4351.6306494261671</v>
      </c>
      <c r="J70" s="22">
        <v>998.41822244294553</v>
      </c>
      <c r="K70" s="21">
        <v>3420.824392859301</v>
      </c>
    </row>
    <row r="71" spans="1:11" ht="14.1" customHeight="1">
      <c r="A71" s="15">
        <v>44865</v>
      </c>
      <c r="B71" s="25">
        <v>0.96957000000000004</v>
      </c>
      <c r="C71" s="20">
        <v>1.0250083101682501</v>
      </c>
      <c r="D71" s="21">
        <v>85.929380760787609</v>
      </c>
      <c r="E71" s="22">
        <v>88.626278412891907</v>
      </c>
      <c r="F71" s="22">
        <v>1172.3705227390681</v>
      </c>
      <c r="G71" s="22">
        <v>1136.6952877321182</v>
      </c>
      <c r="H71" s="22">
        <v>3439.1418077440094</v>
      </c>
      <c r="I71" s="22">
        <v>4557.5196805914193</v>
      </c>
      <c r="J71" s="22">
        <v>1118.3778728474099</v>
      </c>
      <c r="K71" s="21">
        <v>3420.824392859301</v>
      </c>
    </row>
    <row r="72" spans="1:11" ht="14.1" customHeight="1">
      <c r="A72" s="15">
        <v>44895</v>
      </c>
      <c r="B72" s="25">
        <v>0.99405999999999994</v>
      </c>
      <c r="C72" s="20">
        <v>1.0247448956083498</v>
      </c>
      <c r="D72" s="21">
        <v>47.561588192942281</v>
      </c>
      <c r="E72" s="22">
        <v>47.845792198601977</v>
      </c>
      <c r="F72" s="22">
        <v>1220.2163149376699</v>
      </c>
      <c r="G72" s="22">
        <v>1212.9682300269401</v>
      </c>
      <c r="H72" s="22">
        <v>3486.7033959369519</v>
      </c>
      <c r="I72" s="22">
        <v>4633.7926228862416</v>
      </c>
      <c r="J72" s="22">
        <v>1147.0892269492897</v>
      </c>
      <c r="K72" s="21">
        <v>3420.824392859301</v>
      </c>
    </row>
    <row r="73" spans="1:11" ht="14.1" customHeight="1">
      <c r="A73" s="15">
        <v>44925</v>
      </c>
      <c r="B73" s="25">
        <v>0.95635000000000003</v>
      </c>
      <c r="C73" s="20">
        <v>1.0242041105598856</v>
      </c>
      <c r="D73" s="21">
        <v>105.1738713678226</v>
      </c>
      <c r="E73" s="22">
        <v>109.97424726075452</v>
      </c>
      <c r="F73" s="22">
        <v>1330.1905621984245</v>
      </c>
      <c r="G73" s="22">
        <v>1272.1277441584632</v>
      </c>
      <c r="H73" s="22">
        <v>3591.8772673047747</v>
      </c>
      <c r="I73" s="22">
        <v>4692.9521370177645</v>
      </c>
      <c r="J73" s="22">
        <v>1101.0748697129898</v>
      </c>
      <c r="K73" s="21">
        <v>3420.824392859301</v>
      </c>
    </row>
    <row r="74" spans="1:11" ht="14.1" customHeight="1">
      <c r="A74" s="15">
        <v>44957</v>
      </c>
      <c r="B74" s="25">
        <v>1.08087</v>
      </c>
      <c r="C74" s="20">
        <v>1.0241600981079177</v>
      </c>
      <c r="D74" s="21">
        <v>-87.900347932727485</v>
      </c>
      <c r="E74" s="22">
        <v>-81.323700290254592</v>
      </c>
      <c r="F74" s="22">
        <v>1248.8668619081698</v>
      </c>
      <c r="G74" s="22">
        <v>1349.8627250306834</v>
      </c>
      <c r="H74" s="22">
        <v>3591.8772673047747</v>
      </c>
      <c r="I74" s="22">
        <v>4858.5874658227121</v>
      </c>
      <c r="J74" s="22">
        <v>1266.7101985179374</v>
      </c>
      <c r="K74" s="21">
        <v>3508.7247407920286</v>
      </c>
    </row>
    <row r="75" spans="1:11" ht="14.1" customHeight="1">
      <c r="A75" s="15">
        <v>44985</v>
      </c>
      <c r="B75" s="25">
        <v>1.16859</v>
      </c>
      <c r="C75" s="20">
        <v>1.0261586247408419</v>
      </c>
      <c r="D75" s="21">
        <v>-220.76863165169516</v>
      </c>
      <c r="E75" s="22">
        <v>-188.91880954970961</v>
      </c>
      <c r="F75" s="22">
        <v>1059.9480523584602</v>
      </c>
      <c r="G75" s="22">
        <v>1238.6446945055732</v>
      </c>
      <c r="H75" s="22">
        <v>3591.8772673047747</v>
      </c>
      <c r="I75" s="22">
        <v>4968.1380669492974</v>
      </c>
      <c r="J75" s="22">
        <v>1376.2607996445226</v>
      </c>
      <c r="K75" s="21">
        <v>3729.4933724437237</v>
      </c>
    </row>
    <row r="76" spans="1:11" ht="14.1" customHeight="1">
      <c r="A76" s="15">
        <v>45016</v>
      </c>
      <c r="B76" s="25">
        <v>1.2989900000000001</v>
      </c>
      <c r="C76" s="20">
        <v>1.0293158435374137</v>
      </c>
      <c r="D76" s="21">
        <v>-417.99494251700895</v>
      </c>
      <c r="E76" s="22">
        <v>-321.78457302751286</v>
      </c>
      <c r="F76" s="22">
        <v>738.16347933094744</v>
      </c>
      <c r="G76" s="22">
        <v>958.86697801610751</v>
      </c>
      <c r="H76" s="22">
        <v>3591.8772673047747</v>
      </c>
      <c r="I76" s="22">
        <v>5106.3552929768402</v>
      </c>
      <c r="J76" s="22">
        <v>1514.4780256720655</v>
      </c>
      <c r="K76" s="21">
        <v>4147.4883149607331</v>
      </c>
    </row>
    <row r="77" spans="1:11" ht="14.1" customHeight="1">
      <c r="A77" s="15">
        <v>45044</v>
      </c>
      <c r="B77" s="25">
        <v>1.22841</v>
      </c>
      <c r="C77" s="20">
        <v>1.0326041370047001</v>
      </c>
      <c r="D77" s="21">
        <v>-303.49908764271481</v>
      </c>
      <c r="E77" s="22">
        <v>-247.06660450722057</v>
      </c>
      <c r="F77" s="22">
        <v>491.09687482372686</v>
      </c>
      <c r="G77" s="22">
        <v>603.26831200221432</v>
      </c>
      <c r="H77" s="22">
        <v>3591.8772673047747</v>
      </c>
      <c r="I77" s="22">
        <v>5054.2557146056624</v>
      </c>
      <c r="J77" s="22">
        <v>1462.3784473008877</v>
      </c>
      <c r="K77" s="21">
        <v>4450.9874026034477</v>
      </c>
    </row>
    <row r="78" spans="1:11" ht="12.75">
      <c r="A78" s="15">
        <v>45077</v>
      </c>
      <c r="B78" s="25">
        <v>1.2987200000000001</v>
      </c>
      <c r="C78" s="20">
        <v>1.0354160636182892</v>
      </c>
      <c r="D78" s="21">
        <v>-408.12110139165191</v>
      </c>
      <c r="E78" s="22">
        <v>-314.24872288996232</v>
      </c>
      <c r="F78" s="22">
        <v>176.84815193376454</v>
      </c>
      <c r="G78" s="22">
        <v>229.67623187941871</v>
      </c>
      <c r="H78" s="22">
        <v>3591.8772673047747</v>
      </c>
      <c r="I78" s="22">
        <v>5088.7847358745184</v>
      </c>
      <c r="J78" s="22">
        <v>1496.9074685697437</v>
      </c>
      <c r="K78" s="21">
        <v>4859.1085039950995</v>
      </c>
    </row>
    <row r="79" spans="1:11" ht="12.75">
      <c r="A79" s="15">
        <v>45107</v>
      </c>
      <c r="B79" s="25">
        <v>1.32033</v>
      </c>
      <c r="C79" s="20">
        <v>1.0393539895356432</v>
      </c>
      <c r="D79" s="21">
        <v>-233.49792044270734</v>
      </c>
      <c r="E79" s="22">
        <v>-176.84815193376454</v>
      </c>
      <c r="F79" s="22">
        <v>0</v>
      </c>
      <c r="G79" s="22">
        <v>0</v>
      </c>
      <c r="H79" s="22">
        <v>3591.8772673047747</v>
      </c>
      <c r="I79" s="22">
        <v>5092.6064244378067</v>
      </c>
      <c r="J79" s="22">
        <v>1500.729157133032</v>
      </c>
      <c r="K79" s="21">
        <v>5092.6064244378067</v>
      </c>
    </row>
    <row r="80" spans="1:11" ht="12.75">
      <c r="A80" s="15">
        <v>45138</v>
      </c>
      <c r="B80" s="25">
        <v>1.25888</v>
      </c>
      <c r="C80" s="20">
        <v>1.0426825419354826</v>
      </c>
      <c r="D80" s="21">
        <v>0</v>
      </c>
      <c r="E80" s="22">
        <v>0</v>
      </c>
      <c r="F80" s="22">
        <v>0</v>
      </c>
      <c r="G80" s="22">
        <v>0</v>
      </c>
      <c r="H80" s="22">
        <v>3591.8772673047747</v>
      </c>
      <c r="I80" s="22">
        <v>5092.6064244378067</v>
      </c>
      <c r="J80" s="22">
        <v>1500.729157133032</v>
      </c>
      <c r="K80" s="21">
        <v>5092.6064244378067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68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30</v>
      </c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14" t="s">
        <v>18</v>
      </c>
      <c r="K1" s="14" t="s">
        <v>19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28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193.28661200000033</v>
      </c>
      <c r="Z5" s="1">
        <f t="shared" ref="Z5" si="2">0-Y5</f>
        <v>-193.28661200000033</v>
      </c>
      <c r="AA5" s="6">
        <v>43830</v>
      </c>
      <c r="AB5" s="7">
        <f>VLOOKUP(AA5,O:P,2,)</f>
        <v>193.28661200000033</v>
      </c>
      <c r="AC5" s="7">
        <f t="shared" si="1"/>
        <v>-193.28661200000033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193.28661200000033</v>
      </c>
      <c r="Q6" s="5">
        <v>1624.9792660000041</v>
      </c>
      <c r="R6" s="5">
        <v>2121.5860729661367</v>
      </c>
      <c r="S6" s="5">
        <v>496.60680696613258</v>
      </c>
      <c r="T6" s="5">
        <v>1754.5207020000048</v>
      </c>
      <c r="U6" s="9">
        <v>0.30560808827337449</v>
      </c>
      <c r="V6" s="9">
        <v>0.15168919836337369</v>
      </c>
      <c r="X6" s="6">
        <v>43830</v>
      </c>
      <c r="Z6" s="1">
        <v>2121.5860729661367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1624.9792660000041</v>
      </c>
      <c r="R7" s="5">
        <v>2160.3103145693699</v>
      </c>
      <c r="S7" s="5">
        <v>535.33104856936575</v>
      </c>
      <c r="T7" s="5">
        <v>2160.3103145693699</v>
      </c>
      <c r="U7" s="9">
        <v>0.32943869486231608</v>
      </c>
      <c r="V7" s="9">
        <v>0.10369660281505078</v>
      </c>
      <c r="Z7" s="2">
        <f>IRR(Z4:Z6)</f>
        <v>0.15168919836337369</v>
      </c>
      <c r="AA7" s="6">
        <v>44196</v>
      </c>
      <c r="AC7" s="7">
        <v>2160.3103145693699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</v>
      </c>
      <c r="Q8" s="5">
        <v>2064.4128220000061</v>
      </c>
      <c r="R8" s="5">
        <v>2633.6658962308707</v>
      </c>
      <c r="S8" s="5">
        <v>569.25307423086451</v>
      </c>
      <c r="T8" s="5">
        <v>2365.5016705693652</v>
      </c>
      <c r="U8" s="9">
        <v>0.2757457559672446</v>
      </c>
      <c r="V8" s="9">
        <v>9.161448749478418E-2</v>
      </c>
      <c r="AC8" s="2">
        <f>IRR(AC4:AC7)</f>
        <v>0.10369660281505078</v>
      </c>
      <c r="AD8" s="6">
        <v>44561</v>
      </c>
      <c r="AF8" s="1">
        <v>321.80638751270993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2771.7310180000009</v>
      </c>
      <c r="Q9" s="5">
        <v>4836.143840000007</v>
      </c>
      <c r="R9" s="5">
        <v>5394.8728413640729</v>
      </c>
      <c r="S9" s="5">
        <v>558.72900136406588</v>
      </c>
      <c r="T9" s="5">
        <v>2365.5016705693652</v>
      </c>
      <c r="U9" s="9">
        <v>0.11553192374941128</v>
      </c>
      <c r="V9" s="9">
        <v>6.5682800424140098E-2</v>
      </c>
      <c r="AF9" s="2">
        <f>IRR(AF4:AF8)</f>
        <v>9.161448749478418E-2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193.28661200000025</v>
      </c>
      <c r="E14" s="22">
        <v>285.00363025110988</v>
      </c>
      <c r="F14" s="22">
        <v>2221.3823262441952</v>
      </c>
      <c r="G14" s="22">
        <v>1506.5192798355508</v>
      </c>
      <c r="H14" s="22">
        <v>1624.9792660000041</v>
      </c>
      <c r="I14" s="22">
        <v>1506.5192798355508</v>
      </c>
      <c r="J14" s="22">
        <v>-118.45998616445331</v>
      </c>
      <c r="K14" s="21">
        <v>0</v>
      </c>
      <c r="L14" s="7"/>
      <c r="X14" s="6">
        <v>44925</v>
      </c>
      <c r="Y14" s="1">
        <v>565.58588458679435</v>
      </c>
      <c r="Z14" s="1">
        <f>-Y14</f>
        <v>-565.58588458679435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-89.65218599999973</v>
      </c>
      <c r="E15" s="22">
        <v>-104.67516579488105</v>
      </c>
      <c r="F15" s="22">
        <v>2116.707160449314</v>
      </c>
      <c r="G15" s="22">
        <v>1812.9173487816286</v>
      </c>
      <c r="H15" s="22">
        <v>1624.9792660000041</v>
      </c>
      <c r="I15" s="22">
        <v>1902.5695347816284</v>
      </c>
      <c r="J15" s="22">
        <v>277.59026878162422</v>
      </c>
      <c r="K15" s="21">
        <v>89.65218599999973</v>
      </c>
      <c r="L15" s="7"/>
      <c r="X15" s="6">
        <v>44925</v>
      </c>
      <c r="Z15" s="1">
        <v>916.97898329904501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-220.76804999999996</v>
      </c>
      <c r="E16" s="22">
        <v>-233.41691248770891</v>
      </c>
      <c r="F16" s="22">
        <v>1883.290247961605</v>
      </c>
      <c r="G16" s="22">
        <v>1781.2347494245655</v>
      </c>
      <c r="H16" s="22">
        <v>1624.9792660000041</v>
      </c>
      <c r="I16" s="22">
        <v>2091.654985424565</v>
      </c>
      <c r="J16" s="22">
        <v>466.67571942456084</v>
      </c>
      <c r="K16" s="21">
        <v>310.4202359999997</v>
      </c>
      <c r="L16" s="7"/>
      <c r="Z16" s="2">
        <f>IRR(Z10:Z15)</f>
        <v>6.5682800424140098E-2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-161.5108060000002</v>
      </c>
      <c r="E17" s="22">
        <v>-177.32656207112376</v>
      </c>
      <c r="F17" s="22">
        <v>1705.9636858904812</v>
      </c>
      <c r="G17" s="22">
        <v>1553.808784745909</v>
      </c>
      <c r="H17" s="22">
        <v>1624.9792660000041</v>
      </c>
      <c r="I17" s="22">
        <v>2025.7398267459089</v>
      </c>
      <c r="J17" s="22">
        <v>400.76056074590474</v>
      </c>
      <c r="K17" s="21">
        <v>471.93104199999993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-95.440444000000667</v>
      </c>
      <c r="E18" s="22">
        <v>-110.51464103751813</v>
      </c>
      <c r="F18" s="22">
        <v>1595.449044852963</v>
      </c>
      <c r="G18" s="22">
        <v>1377.8297951350189</v>
      </c>
      <c r="H18" s="22">
        <v>1624.9792660000041</v>
      </c>
      <c r="I18" s="22">
        <v>1945.2012811350196</v>
      </c>
      <c r="J18" s="22">
        <v>320.22201513501545</v>
      </c>
      <c r="K18" s="21">
        <v>567.37148600000057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-135.01380400000116</v>
      </c>
      <c r="E19" s="22">
        <v>-152.15909029437086</v>
      </c>
      <c r="F19" s="22">
        <v>1443.2899545585922</v>
      </c>
      <c r="G19" s="22">
        <v>1280.6600424789301</v>
      </c>
      <c r="H19" s="22">
        <v>1624.9792660000041</v>
      </c>
      <c r="I19" s="22">
        <v>1983.0453324789319</v>
      </c>
      <c r="J19" s="22">
        <v>358.06606647892772</v>
      </c>
      <c r="K19" s="21">
        <v>702.38529000000176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-129.9176520000004</v>
      </c>
      <c r="E20" s="22">
        <v>-145.61167873394498</v>
      </c>
      <c r="F20" s="22">
        <v>1297.6782758246472</v>
      </c>
      <c r="G20" s="22">
        <v>1157.8145112562668</v>
      </c>
      <c r="H20" s="22">
        <v>1624.9792660000041</v>
      </c>
      <c r="I20" s="22">
        <v>1990.1174532562691</v>
      </c>
      <c r="J20" s="22">
        <v>365.13818725626493</v>
      </c>
      <c r="K20" s="21">
        <v>832.30294200000219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-167.05056800000062</v>
      </c>
      <c r="E21" s="22">
        <v>-180.87483136091538</v>
      </c>
      <c r="F21" s="22">
        <v>1116.8034444637319</v>
      </c>
      <c r="G21" s="22">
        <v>1031.4461572033688</v>
      </c>
      <c r="H21" s="22">
        <v>1624.9792660000041</v>
      </c>
      <c r="I21" s="22">
        <v>2030.7996672033717</v>
      </c>
      <c r="J21" s="22">
        <v>405.82040120336751</v>
      </c>
      <c r="K21" s="21">
        <v>999.35351000000287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-194.42983000000044</v>
      </c>
      <c r="E22" s="22">
        <v>-202.83532590552542</v>
      </c>
      <c r="F22" s="22">
        <v>913.96811855820647</v>
      </c>
      <c r="G22" s="22">
        <v>876.09327972515439</v>
      </c>
      <c r="H22" s="22">
        <v>1624.9792660000041</v>
      </c>
      <c r="I22" s="22">
        <v>2069.876619725158</v>
      </c>
      <c r="J22" s="22">
        <v>444.89735372515383</v>
      </c>
      <c r="K22" s="21">
        <v>1193.7833400000034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-187.64331000000078</v>
      </c>
      <c r="E23" s="22">
        <v>-192.97124610495871</v>
      </c>
      <c r="F23" s="22">
        <v>720.99687245324776</v>
      </c>
      <c r="G23" s="22">
        <v>701.09014880481357</v>
      </c>
      <c r="H23" s="22">
        <v>1624.9792660000041</v>
      </c>
      <c r="I23" s="22">
        <v>2082.5167988048179</v>
      </c>
      <c r="J23" s="22">
        <v>457.53753280481374</v>
      </c>
      <c r="K23" s="21">
        <v>1381.4266500000042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-157.79012400000062</v>
      </c>
      <c r="E24" s="22">
        <v>-161.45680811222934</v>
      </c>
      <c r="F24" s="22">
        <v>559.54006434101848</v>
      </c>
      <c r="G24" s="22">
        <v>546.83290947983392</v>
      </c>
      <c r="H24" s="22">
        <v>1624.9792660000041</v>
      </c>
      <c r="I24" s="22">
        <v>2086.0496834798387</v>
      </c>
      <c r="J24" s="22">
        <v>461.07041747983453</v>
      </c>
      <c r="K24" s="21">
        <v>1539.2167740000048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-215.30392799999998</v>
      </c>
      <c r="E25" s="22">
        <v>-206.86388162951576</v>
      </c>
      <c r="F25" s="22">
        <v>352.67618271150275</v>
      </c>
      <c r="G25" s="22">
        <v>367.06537096613204</v>
      </c>
      <c r="H25" s="22">
        <v>1624.9792660000041</v>
      </c>
      <c r="I25" s="22">
        <v>2121.5860729661367</v>
      </c>
      <c r="J25" s="22">
        <v>496.60680696613258</v>
      </c>
      <c r="K25" s="21">
        <v>1754.5207020000048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-320.370926</v>
      </c>
      <c r="E26" s="22">
        <v>-281.93724127006476</v>
      </c>
      <c r="F26" s="22">
        <v>70.738941441437987</v>
      </c>
      <c r="G26" s="22">
        <v>80.38207393873482</v>
      </c>
      <c r="H26" s="22">
        <v>1624.9792660000041</v>
      </c>
      <c r="I26" s="22">
        <v>2155.2737019387396</v>
      </c>
      <c r="J26" s="22">
        <v>530.29443593873543</v>
      </c>
      <c r="K26" s="21">
        <v>2074.8916280000049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-85.418686569365192</v>
      </c>
      <c r="E27" s="22">
        <v>-70.738941441437987</v>
      </c>
      <c r="F27" s="22">
        <v>0</v>
      </c>
      <c r="G27" s="22">
        <v>0</v>
      </c>
      <c r="H27" s="22">
        <v>1624.9792660000041</v>
      </c>
      <c r="I27" s="22">
        <v>2160.3103145693699</v>
      </c>
      <c r="J27" s="22">
        <v>535.33104856936575</v>
      </c>
      <c r="K27" s="21">
        <v>2160.3103145693699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1624.9792660000041</v>
      </c>
      <c r="I28" s="22">
        <v>2160.3103145693699</v>
      </c>
      <c r="J28" s="22">
        <v>535.33104856936575</v>
      </c>
      <c r="K28" s="21">
        <v>2160.3103145693699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1624.9792660000041</v>
      </c>
      <c r="I29" s="22">
        <v>2160.3103145693699</v>
      </c>
      <c r="J29" s="22">
        <v>535.33104856936575</v>
      </c>
      <c r="K29" s="21">
        <v>2160.3103145693699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1624.9792660000041</v>
      </c>
      <c r="I30" s="22">
        <v>2160.3103145693699</v>
      </c>
      <c r="J30" s="22">
        <v>535.33104856936575</v>
      </c>
      <c r="K30" s="21">
        <v>2160.3103145693699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1624.9792660000041</v>
      </c>
      <c r="I31" s="22">
        <v>2160.3103145693699</v>
      </c>
      <c r="J31" s="22">
        <v>535.33104856936575</v>
      </c>
      <c r="K31" s="21">
        <v>2160.3103145693699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1624.9792660000041</v>
      </c>
      <c r="I32" s="22">
        <v>2160.3103145693699</v>
      </c>
      <c r="J32" s="22">
        <v>535.33104856936575</v>
      </c>
      <c r="K32" s="21">
        <v>2160.3103145693699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1624.9792660000041</v>
      </c>
      <c r="I33" s="22">
        <v>2160.3103145693699</v>
      </c>
      <c r="J33" s="22">
        <v>535.33104856936575</v>
      </c>
      <c r="K33" s="21">
        <v>2160.3103145693699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1624.9792660000041</v>
      </c>
      <c r="I34" s="22">
        <v>2160.3103145693699</v>
      </c>
      <c r="J34" s="22">
        <v>535.33104856936575</v>
      </c>
      <c r="K34" s="21">
        <v>2160.3103145693699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1624.9792660000041</v>
      </c>
      <c r="I35" s="22">
        <v>2160.3103145693699</v>
      </c>
      <c r="J35" s="22">
        <v>535.33104856936575</v>
      </c>
      <c r="K35" s="21">
        <v>2160.3103145693699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1624.9792660000041</v>
      </c>
      <c r="I36" s="22">
        <v>2160.3103145693699</v>
      </c>
      <c r="J36" s="22">
        <v>535.33104856936575</v>
      </c>
      <c r="K36" s="21">
        <v>2160.3103145693699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1624.9792660000041</v>
      </c>
      <c r="I37" s="22">
        <v>2160.3103145693699</v>
      </c>
      <c r="J37" s="22">
        <v>535.33104856936575</v>
      </c>
      <c r="K37" s="21">
        <v>2160.3103145693699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1628.6208360000048</v>
      </c>
      <c r="I38" s="22">
        <v>2163.9518845693706</v>
      </c>
      <c r="J38" s="22">
        <v>535.33104856936575</v>
      </c>
      <c r="K38" s="21">
        <v>2160.3103145693699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1639.3211680000056</v>
      </c>
      <c r="I39" s="22">
        <v>2174.6586021911089</v>
      </c>
      <c r="J39" s="22">
        <v>535.33743419110328</v>
      </c>
      <c r="K39" s="21">
        <v>2160.3103145693699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1769.8775440000049</v>
      </c>
      <c r="I40" s="22">
        <v>2304.2591741530955</v>
      </c>
      <c r="J40" s="22">
        <v>534.38163015309055</v>
      </c>
      <c r="K40" s="21">
        <v>2160.3103145693699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1873.7719360000042</v>
      </c>
      <c r="I41" s="22">
        <v>2411.0012179311511</v>
      </c>
      <c r="J41" s="22">
        <v>537.22928193114694</v>
      </c>
      <c r="K41" s="21">
        <v>2160.3103145693699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1873.7719360000042</v>
      </c>
      <c r="I42" s="22">
        <v>2428.4903916160797</v>
      </c>
      <c r="J42" s="22">
        <v>554.71845561607552</v>
      </c>
      <c r="K42" s="21">
        <v>2178.4920625693703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1873.7719360000042</v>
      </c>
      <c r="I43" s="22">
        <v>2443.171827195762</v>
      </c>
      <c r="J43" s="22">
        <v>569.39989119575785</v>
      </c>
      <c r="K43" s="21">
        <v>2295.308432569369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1873.7719360000042</v>
      </c>
      <c r="I44" s="22">
        <v>2437.6209891358512</v>
      </c>
      <c r="J44" s="22">
        <v>563.84905313584704</v>
      </c>
      <c r="K44" s="21">
        <v>2338.7730985693674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1925.7948960000051</v>
      </c>
      <c r="I45" s="22">
        <v>2484.3820930048309</v>
      </c>
      <c r="J45" s="22">
        <v>558.58719700482584</v>
      </c>
      <c r="K45" s="21">
        <v>2338.7730985693674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1989.4236360000052</v>
      </c>
      <c r="I46" s="22">
        <v>2546.2986159556554</v>
      </c>
      <c r="J46" s="22">
        <v>556.87497995565013</v>
      </c>
      <c r="K46" s="21">
        <v>2338.7730985693674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2056.9913600000054</v>
      </c>
      <c r="I47" s="22">
        <v>2612.7679016516258</v>
      </c>
      <c r="J47" s="22">
        <v>555.77654165162039</v>
      </c>
      <c r="K47" s="21">
        <v>2338.7730985693674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2064.4128220000061</v>
      </c>
      <c r="I48" s="22">
        <v>2628.5733162344541</v>
      </c>
      <c r="J48" s="22">
        <v>564.16049423444792</v>
      </c>
      <c r="K48" s="21">
        <v>2338.7730985693674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2064.4128220000061</v>
      </c>
      <c r="I49" s="22">
        <v>2633.6658962308707</v>
      </c>
      <c r="J49" s="22">
        <v>569.25307423086451</v>
      </c>
      <c r="K49" s="21">
        <v>2365.5016705693652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193.40205600000073</v>
      </c>
      <c r="E50" s="22">
        <v>174.11687133134137</v>
      </c>
      <c r="F50" s="22">
        <v>387.72376124101675</v>
      </c>
      <c r="G50" s="22">
        <v>430.66804503607176</v>
      </c>
      <c r="H50" s="22">
        <v>2257.814878000007</v>
      </c>
      <c r="I50" s="22">
        <v>2796.169715605437</v>
      </c>
      <c r="J50" s="22">
        <v>538.35483760543002</v>
      </c>
      <c r="K50" s="21">
        <v>2365.5016705693652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117.82951200000075</v>
      </c>
      <c r="E51" s="22">
        <v>102.30298757564509</v>
      </c>
      <c r="F51" s="22">
        <v>490.02674881666184</v>
      </c>
      <c r="G51" s="22">
        <v>564.39810848456659</v>
      </c>
      <c r="H51" s="22">
        <v>2375.6443900000077</v>
      </c>
      <c r="I51" s="22">
        <v>2929.8997790539315</v>
      </c>
      <c r="J51" s="22">
        <v>554.25538905392386</v>
      </c>
      <c r="K51" s="21">
        <v>2365.5016705693652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259.65122600000063</v>
      </c>
      <c r="E52" s="22">
        <v>248.03097482925031</v>
      </c>
      <c r="F52" s="22">
        <v>738.05772364591212</v>
      </c>
      <c r="G52" s="22">
        <v>772.63572799872293</v>
      </c>
      <c r="H52" s="22">
        <v>2635.2956160000085</v>
      </c>
      <c r="I52" s="22">
        <v>3138.137398568088</v>
      </c>
      <c r="J52" s="22">
        <v>502.84178256807945</v>
      </c>
      <c r="K52" s="21">
        <v>2365.5016705693652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565.76221399999997</v>
      </c>
      <c r="E53" s="22">
        <v>680.24794276782495</v>
      </c>
      <c r="F53" s="22">
        <v>1418.3056664137371</v>
      </c>
      <c r="G53" s="22">
        <v>1179.6048227563051</v>
      </c>
      <c r="H53" s="22">
        <v>3201.0578300000084</v>
      </c>
      <c r="I53" s="22">
        <v>3545.1064933256703</v>
      </c>
      <c r="J53" s="22">
        <v>344.04866332566189</v>
      </c>
      <c r="K53" s="21">
        <v>2365.5016705693652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413.88502999999946</v>
      </c>
      <c r="E54" s="22">
        <v>456.60499316005411</v>
      </c>
      <c r="F54" s="22">
        <v>1874.9106595737912</v>
      </c>
      <c r="G54" s="22">
        <v>1699.4940182640673</v>
      </c>
      <c r="H54" s="22">
        <v>3614.9428600000078</v>
      </c>
      <c r="I54" s="22">
        <v>4064.9956888334327</v>
      </c>
      <c r="J54" s="22">
        <v>450.05282883342488</v>
      </c>
      <c r="K54" s="21">
        <v>2365.5016705693652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243.86683199999956</v>
      </c>
      <c r="E55" s="22">
        <v>246.16353780774585</v>
      </c>
      <c r="F55" s="22">
        <v>2121.074197381537</v>
      </c>
      <c r="G55" s="22">
        <v>2101.284575119967</v>
      </c>
      <c r="H55" s="22">
        <v>3858.8096920000075</v>
      </c>
      <c r="I55" s="22">
        <v>4466.7862456893326</v>
      </c>
      <c r="J55" s="22">
        <v>607.9765536893251</v>
      </c>
      <c r="K55" s="21">
        <v>2365.5016705693652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166.9207399999998</v>
      </c>
      <c r="E56" s="22">
        <v>164.83231457434289</v>
      </c>
      <c r="F56" s="22">
        <v>2285.90651195588</v>
      </c>
      <c r="G56" s="22">
        <v>2314.8689474623607</v>
      </c>
      <c r="H56" s="22">
        <v>4025.7304320000076</v>
      </c>
      <c r="I56" s="22">
        <v>4680.3706180317258</v>
      </c>
      <c r="J56" s="22">
        <v>654.64018603171826</v>
      </c>
      <c r="K56" s="21">
        <v>2365.5016705693652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214.54746599999942</v>
      </c>
      <c r="E57" s="22">
        <v>224.07046057441192</v>
      </c>
      <c r="F57" s="22">
        <v>2509.9769725302917</v>
      </c>
      <c r="G57" s="22">
        <v>2403.3029511977543</v>
      </c>
      <c r="H57" s="22">
        <v>4240.2778980000066</v>
      </c>
      <c r="I57" s="22">
        <v>4768.8046217671199</v>
      </c>
      <c r="J57" s="22">
        <v>528.52672376711325</v>
      </c>
      <c r="K57" s="21">
        <v>2365.5016705693652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326.69027599999998</v>
      </c>
      <c r="E58" s="22">
        <v>380.36777663934424</v>
      </c>
      <c r="F58" s="22">
        <v>2890.3447491696361</v>
      </c>
      <c r="G58" s="22">
        <v>2482.459298166817</v>
      </c>
      <c r="H58" s="22">
        <v>4566.9681740000069</v>
      </c>
      <c r="I58" s="22">
        <v>4847.9609687361826</v>
      </c>
      <c r="J58" s="22">
        <v>280.99279473617571</v>
      </c>
      <c r="K58" s="21">
        <v>2365.5016705693652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126.66097800000026</v>
      </c>
      <c r="E59" s="22">
        <v>130.63623874501093</v>
      </c>
      <c r="F59" s="22">
        <v>3020.9809879146469</v>
      </c>
      <c r="G59" s="22">
        <v>2929.0525364524042</v>
      </c>
      <c r="H59" s="22">
        <v>4693.6291520000068</v>
      </c>
      <c r="I59" s="22">
        <v>5294.5542070217689</v>
      </c>
      <c r="J59" s="22">
        <v>600.92505502176209</v>
      </c>
      <c r="K59" s="21">
        <v>2365.5016705693652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59.540398000000259</v>
      </c>
      <c r="E60" s="22">
        <v>59.896181317023384</v>
      </c>
      <c r="F60" s="22">
        <v>3080.8771692316705</v>
      </c>
      <c r="G60" s="22">
        <v>3062.5767588464341</v>
      </c>
      <c r="H60" s="22">
        <v>4753.1695500000069</v>
      </c>
      <c r="I60" s="22">
        <v>5428.0784294157993</v>
      </c>
      <c r="J60" s="22">
        <v>674.9088794157924</v>
      </c>
      <c r="K60" s="21">
        <v>2365.5016705693652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82.974290000000025</v>
      </c>
      <c r="E61" s="22">
        <v>86.761426256077812</v>
      </c>
      <c r="F61" s="22">
        <v>3167.6385954877483</v>
      </c>
      <c r="G61" s="22">
        <v>3029.3711707947082</v>
      </c>
      <c r="H61" s="22">
        <v>4836.143840000007</v>
      </c>
      <c r="I61" s="22">
        <v>5394.8728413640729</v>
      </c>
      <c r="J61" s="22">
        <v>558.72900136406588</v>
      </c>
      <c r="K61" s="21">
        <v>2365.5016705693652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-131.54087400000023</v>
      </c>
      <c r="E62" s="22">
        <v>-121.69907019345548</v>
      </c>
      <c r="F62" s="22">
        <v>3045.9395252942927</v>
      </c>
      <c r="G62" s="22">
        <v>3292.2646547048421</v>
      </c>
      <c r="H62" s="22">
        <v>4836.143840000007</v>
      </c>
      <c r="I62" s="22">
        <v>5789.307199274208</v>
      </c>
      <c r="J62" s="22">
        <v>953.16335927420096</v>
      </c>
      <c r="K62" s="21">
        <v>2497.0425445693654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2817.1847319108133</v>
      </c>
      <c r="G63" s="22">
        <v>3292.1339058636572</v>
      </c>
      <c r="H63" s="22">
        <v>4836.143840000007</v>
      </c>
      <c r="I63" s="22">
        <v>6056.4970144330227</v>
      </c>
      <c r="J63" s="22">
        <v>1220.3531744330157</v>
      </c>
      <c r="K63" s="21">
        <v>2764.3631085693655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2468.5576708864787</v>
      </c>
      <c r="G64" s="22">
        <v>3206.631728904827</v>
      </c>
      <c r="H64" s="22">
        <v>4836.143840000007</v>
      </c>
      <c r="I64" s="22">
        <v>6423.8579034741933</v>
      </c>
      <c r="J64" s="22">
        <v>1587.7140634741863</v>
      </c>
      <c r="K64" s="21">
        <v>3217.2261745693663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2215.8207963901777</v>
      </c>
      <c r="G65" s="22">
        <v>2721.9364244936583</v>
      </c>
      <c r="H65" s="22">
        <v>4836.143840000007</v>
      </c>
      <c r="I65" s="22">
        <v>6249.6271030630251</v>
      </c>
      <c r="J65" s="22">
        <v>1413.4832630630181</v>
      </c>
      <c r="K65" s="21">
        <v>3527.6906785693673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1929.8212583835248</v>
      </c>
      <c r="G66" s="22">
        <v>2506.2974646878515</v>
      </c>
      <c r="H66" s="22">
        <v>4836.143840000007</v>
      </c>
      <c r="I66" s="22">
        <v>6405.4214632572184</v>
      </c>
      <c r="J66" s="22">
        <v>1569.2776232572114</v>
      </c>
      <c r="K66" s="21">
        <v>3899.1239985693674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1662.259700288201</v>
      </c>
      <c r="G67" s="22">
        <v>2194.7313500815203</v>
      </c>
      <c r="H67" s="22">
        <v>4836.143840000007</v>
      </c>
      <c r="I67" s="22">
        <v>6447.124900650886</v>
      </c>
      <c r="J67" s="22">
        <v>1610.981060650879</v>
      </c>
      <c r="K67" s="21">
        <v>4252.3935505693662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1489.9024287452426</v>
      </c>
      <c r="G68" s="22">
        <v>1875.608369498811</v>
      </c>
      <c r="H68" s="22">
        <v>4836.143840000007</v>
      </c>
      <c r="I68" s="22">
        <v>6344.9790420681766</v>
      </c>
      <c r="J68" s="22">
        <v>1508.8352020681696</v>
      </c>
      <c r="K68" s="21">
        <v>4469.3706725693655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model2(1)mean</vt:lpstr>
      <vt:lpstr>model2(1)MA250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2023-09-02T03:43:19Z</dcterms:modified>
</cp:coreProperties>
</file>