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2" i="6" s="1"/>
  <c r="D401" i="6"/>
</calcChain>
</file>

<file path=xl/sharedStrings.xml><?xml version="1.0" encoding="utf-8"?>
<sst xmlns="http://schemas.openxmlformats.org/spreadsheetml/2006/main" count="255" uniqueCount="250">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</sst>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10.100000380000001</c:v>
                </c:pt>
                <c:pt idx="145">
                  <c:v>9.3900003430000005</c:v>
                </c:pt>
                <c:pt idx="146">
                  <c:v>10.380000109999999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96960"/>
        <c:axId val="459091968"/>
      </c:lineChart>
      <c:catAx>
        <c:axId val="4586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091968"/>
        <c:crosses val="autoZero"/>
        <c:auto val="1"/>
        <c:lblAlgn val="ctr"/>
        <c:lblOffset val="100"/>
        <c:noMultiLvlLbl val="1"/>
      </c:catAx>
      <c:valAx>
        <c:axId val="4590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49"/>
  <sheetViews>
    <sheetView workbookViewId="0">
      <pane ySplit="1" topLeftCell="A140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29">-U31</f>
        <v>-24000</v>
      </c>
      <c r="W31" s="29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29"/>
        <v>-24000</v>
      </c>
      <c r="W32" s="29">
        <v>41274</v>
      </c>
      <c r="X32" s="1">
        <f t="shared" si="28"/>
        <v>24000</v>
      </c>
      <c r="Y32" s="1">
        <f t="shared" si="30"/>
        <v>-24000</v>
      </c>
    </row>
    <row r="33" spans="1:25" ht="14.1" customHeight="1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29"/>
        <v>-24000</v>
      </c>
      <c r="W33" s="29">
        <v>41639</v>
      </c>
      <c r="X33" s="1">
        <f t="shared" si="28"/>
        <v>24000</v>
      </c>
      <c r="Y33" s="1">
        <f t="shared" si="30"/>
        <v>-24000</v>
      </c>
    </row>
    <row r="34" spans="1:25" ht="14.1" customHeight="1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29"/>
        <v>-24000</v>
      </c>
      <c r="W34" s="29">
        <v>42004</v>
      </c>
      <c r="X34" s="1">
        <f t="shared" si="28"/>
        <v>24000</v>
      </c>
      <c r="Y34" s="1">
        <f t="shared" si="30"/>
        <v>-24000</v>
      </c>
    </row>
    <row r="35" spans="1:25" ht="14.1" customHeight="1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29"/>
        <v>-24000</v>
      </c>
      <c r="W35" s="29">
        <v>42369</v>
      </c>
      <c r="X35" s="1">
        <f t="shared" si="28"/>
        <v>24000</v>
      </c>
      <c r="Y35" s="1">
        <f t="shared" si="30"/>
        <v>-24000</v>
      </c>
    </row>
    <row r="36" spans="1:25" ht="14.1" customHeight="1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29"/>
        <v>-24000</v>
      </c>
      <c r="W36" s="29">
        <v>42734</v>
      </c>
      <c r="X36" s="1">
        <f t="shared" si="28"/>
        <v>24000</v>
      </c>
      <c r="Y36" s="1">
        <f t="shared" si="30"/>
        <v>-24000</v>
      </c>
    </row>
    <row r="37" spans="1:25" ht="14.1" customHeight="1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29"/>
        <v>-24000</v>
      </c>
      <c r="W37" s="29">
        <v>43098</v>
      </c>
      <c r="X37" s="1">
        <f t="shared" si="28"/>
        <v>24000</v>
      </c>
      <c r="Y37" s="1">
        <f t="shared" si="30"/>
        <v>-24000</v>
      </c>
    </row>
    <row r="38" spans="1:25" ht="14.1" customHeight="1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29"/>
        <v>-24000</v>
      </c>
      <c r="W38" s="29">
        <v>43462</v>
      </c>
      <c r="X38" s="1">
        <f t="shared" si="28"/>
        <v>24000</v>
      </c>
      <c r="Y38" s="1">
        <f t="shared" si="30"/>
        <v>-24000</v>
      </c>
    </row>
    <row r="39" spans="1:25" ht="14.1" customHeight="1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29"/>
        <v>-24000</v>
      </c>
      <c r="W39" s="30">
        <v>43830</v>
      </c>
      <c r="X39" s="1">
        <f t="shared" si="28"/>
        <v>24000</v>
      </c>
      <c r="Y39" s="1">
        <f t="shared" si="30"/>
        <v>-24000</v>
      </c>
    </row>
    <row r="40" spans="1:25" ht="14.1" customHeight="1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29"/>
        <v>-24000</v>
      </c>
      <c r="W40" s="24">
        <v>44196</v>
      </c>
      <c r="X40" s="1">
        <f t="shared" si="28"/>
        <v>24000</v>
      </c>
      <c r="Y40" s="1">
        <f t="shared" si="30"/>
        <v>-24000</v>
      </c>
    </row>
    <row r="41" spans="1:25" ht="14.1" customHeight="1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0"/>
        <v>-24000</v>
      </c>
    </row>
    <row r="42" spans="1:25" ht="14.1" customHeight="1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</row>
    <row r="43" spans="1:25" ht="14.1" customHeight="1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</row>
    <row r="45" spans="1:25" ht="14.1" customHeight="1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5" ht="14.1" customHeight="1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5" ht="14.1" customHeight="1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5" ht="14.1" customHeight="1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1">C67/B67</f>
        <v>1235.2541535420912</v>
      </c>
      <c r="E67" s="28">
        <f t="shared" ref="E67:E123" si="32">E66+D67</f>
        <v>103655.75536714398</v>
      </c>
      <c r="F67" s="28">
        <f t="shared" ref="F67:F123" si="33">E67*B67</f>
        <v>167829.03351494283</v>
      </c>
      <c r="G67" s="28">
        <f t="shared" ref="G67:G123" si="34">G66+C67</f>
        <v>130000</v>
      </c>
      <c r="H67" s="28">
        <f t="shared" ref="H67:H123" si="35">F67</f>
        <v>167829.03351494283</v>
      </c>
      <c r="I67" s="28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f>VLOOKUP(A68,[1]CNI_ESG_300!$A:$F,6)</f>
        <v>1.56416</v>
      </c>
      <c r="C68" s="4">
        <f t="shared" ref="C68:C123" si="37">C67</f>
        <v>2000</v>
      </c>
      <c r="D68" s="28">
        <f t="shared" si="31"/>
        <v>1278.6415711947627</v>
      </c>
      <c r="E68" s="28">
        <f t="shared" si="32"/>
        <v>104934.39693833874</v>
      </c>
      <c r="F68" s="28">
        <f t="shared" si="33"/>
        <v>164134.18631507194</v>
      </c>
      <c r="G68" s="28">
        <f t="shared" si="34"/>
        <v>132000</v>
      </c>
      <c r="H68" s="28">
        <f t="shared" si="35"/>
        <v>164134.18631507194</v>
      </c>
      <c r="I68" s="28">
        <f t="shared" si="36"/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f>VLOOKUP(A69,[1]CNI_ESG_300!$A:$F,6)</f>
        <v>1.7538099999999999</v>
      </c>
      <c r="C69" s="4">
        <f t="shared" si="37"/>
        <v>2000</v>
      </c>
      <c r="D69" s="28">
        <f t="shared" si="31"/>
        <v>1140.3743849105663</v>
      </c>
      <c r="E69" s="28">
        <f t="shared" si="32"/>
        <v>106074.77132324931</v>
      </c>
      <c r="F69" s="28">
        <f t="shared" si="33"/>
        <v>186034.99469442785</v>
      </c>
      <c r="G69" s="28">
        <f t="shared" si="34"/>
        <v>134000</v>
      </c>
      <c r="H69" s="28">
        <f t="shared" si="35"/>
        <v>186034.99469442785</v>
      </c>
      <c r="I69" s="28">
        <f t="shared" si="36"/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f>VLOOKUP(A70,[1]CNI_ESG_300!$A:$F,6)</f>
        <v>1.73098</v>
      </c>
      <c r="C70" s="4">
        <f t="shared" si="37"/>
        <v>2000</v>
      </c>
      <c r="D70" s="28">
        <f t="shared" si="31"/>
        <v>1155.4148517025037</v>
      </c>
      <c r="E70" s="28">
        <f t="shared" si="32"/>
        <v>107230.18617495181</v>
      </c>
      <c r="F70" s="28">
        <f t="shared" si="33"/>
        <v>185613.30766511807</v>
      </c>
      <c r="G70" s="28">
        <f t="shared" si="34"/>
        <v>136000</v>
      </c>
      <c r="H70" s="28">
        <f t="shared" si="35"/>
        <v>185613.30766511807</v>
      </c>
      <c r="I70" s="28">
        <f t="shared" si="36"/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f>VLOOKUP(A71,[1]CNI_ESG_300!$A:$F,6)</f>
        <v>1.7421500000000001</v>
      </c>
      <c r="C71" s="4">
        <f t="shared" si="37"/>
        <v>2000</v>
      </c>
      <c r="D71" s="28">
        <f t="shared" si="31"/>
        <v>1148.0067732399621</v>
      </c>
      <c r="E71" s="28">
        <f t="shared" si="32"/>
        <v>108378.19294819178</v>
      </c>
      <c r="F71" s="28">
        <f t="shared" si="33"/>
        <v>188811.06884469232</v>
      </c>
      <c r="G71" s="28">
        <f t="shared" si="34"/>
        <v>138000</v>
      </c>
      <c r="H71" s="28">
        <f t="shared" si="35"/>
        <v>188811.06884469232</v>
      </c>
      <c r="I71" s="28">
        <f t="shared" si="36"/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f>VLOOKUP(A72,[1]CNI_ESG_300!$A:$F,6)</f>
        <v>1.75274</v>
      </c>
      <c r="C72" s="4">
        <f t="shared" si="37"/>
        <v>2000</v>
      </c>
      <c r="D72" s="28">
        <f t="shared" si="31"/>
        <v>1141.0705523922545</v>
      </c>
      <c r="E72" s="28">
        <f t="shared" si="32"/>
        <v>109519.26350058403</v>
      </c>
      <c r="F72" s="28">
        <f t="shared" si="33"/>
        <v>191958.79390801364</v>
      </c>
      <c r="G72" s="28">
        <f t="shared" si="34"/>
        <v>140000</v>
      </c>
      <c r="H72" s="28">
        <f t="shared" si="35"/>
        <v>191958.79390801364</v>
      </c>
      <c r="I72" s="28">
        <f t="shared" si="36"/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f>VLOOKUP(A73,[1]CNI_ESG_300!$A:$F,6)</f>
        <v>1.8355599999999999</v>
      </c>
      <c r="C73" s="4">
        <f t="shared" si="37"/>
        <v>2000</v>
      </c>
      <c r="D73" s="28">
        <f t="shared" si="31"/>
        <v>1089.5857395018415</v>
      </c>
      <c r="E73" s="28">
        <f t="shared" si="32"/>
        <v>110608.84924008587</v>
      </c>
      <c r="F73" s="28">
        <f t="shared" si="33"/>
        <v>203029.179311132</v>
      </c>
      <c r="G73" s="28">
        <f t="shared" si="34"/>
        <v>142000</v>
      </c>
      <c r="H73" s="28">
        <f t="shared" si="35"/>
        <v>203029.179311132</v>
      </c>
      <c r="I73" s="28">
        <f t="shared" si="36"/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f>VLOOKUP(A74,[1]CNI_ESG_300!$A:$F,6)</f>
        <v>1.9024799999999999</v>
      </c>
      <c r="C74" s="4">
        <f t="shared" si="37"/>
        <v>2000</v>
      </c>
      <c r="D74" s="28">
        <f t="shared" si="31"/>
        <v>1051.2594087717084</v>
      </c>
      <c r="E74" s="28">
        <f t="shared" si="32"/>
        <v>111660.10864885758</v>
      </c>
      <c r="F74" s="28">
        <f t="shared" si="33"/>
        <v>212431.12350227855</v>
      </c>
      <c r="G74" s="28">
        <f t="shared" si="34"/>
        <v>144000</v>
      </c>
      <c r="H74" s="28">
        <f t="shared" si="35"/>
        <v>212431.12350227855</v>
      </c>
      <c r="I74" s="28">
        <f t="shared" si="36"/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f>VLOOKUP(A75,[1]CNI_ESG_300!$A:$F,6)</f>
        <v>1.8773900000000001</v>
      </c>
      <c r="C75" s="4">
        <f t="shared" si="37"/>
        <v>2000</v>
      </c>
      <c r="D75" s="28">
        <f t="shared" si="31"/>
        <v>1065.3087531093699</v>
      </c>
      <c r="E75" s="28">
        <f t="shared" si="32"/>
        <v>112725.41740196696</v>
      </c>
      <c r="F75" s="28">
        <f t="shared" si="33"/>
        <v>211629.57137627876</v>
      </c>
      <c r="G75" s="28">
        <f t="shared" si="34"/>
        <v>146000</v>
      </c>
      <c r="H75" s="28">
        <f t="shared" si="35"/>
        <v>211629.57137627876</v>
      </c>
      <c r="I75" s="28">
        <f t="shared" si="36"/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f>VLOOKUP(A76,[1]CNI_ESG_300!$A:$F,6)</f>
        <v>1.9152199999999999</v>
      </c>
      <c r="C76" s="4">
        <f t="shared" si="37"/>
        <v>2000</v>
      </c>
      <c r="D76" s="28">
        <f t="shared" si="31"/>
        <v>1044.2664550286652</v>
      </c>
      <c r="E76" s="28">
        <f t="shared" si="32"/>
        <v>113769.68385699563</v>
      </c>
      <c r="F76" s="28">
        <f t="shared" si="33"/>
        <v>217893.97391659516</v>
      </c>
      <c r="G76" s="28">
        <f t="shared" si="34"/>
        <v>148000</v>
      </c>
      <c r="H76" s="28">
        <f t="shared" si="35"/>
        <v>217893.97391659516</v>
      </c>
      <c r="I76" s="28">
        <f t="shared" si="36"/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f>VLOOKUP(A77,[1]CNI_ESG_300!$A:$F,6)</f>
        <v>2.0240299999999998</v>
      </c>
      <c r="C77" s="4">
        <f t="shared" si="37"/>
        <v>2000</v>
      </c>
      <c r="D77" s="28">
        <f t="shared" si="31"/>
        <v>988.12764632935296</v>
      </c>
      <c r="E77" s="28">
        <f t="shared" si="32"/>
        <v>114757.81150332498</v>
      </c>
      <c r="F77" s="28">
        <f t="shared" si="33"/>
        <v>232273.25321707482</v>
      </c>
      <c r="G77" s="28">
        <f t="shared" si="34"/>
        <v>150000</v>
      </c>
      <c r="H77" s="28">
        <f t="shared" si="35"/>
        <v>232273.25321707482</v>
      </c>
      <c r="I77" s="28">
        <f t="shared" si="36"/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f>VLOOKUP(A78,[1]CNI_ESG_300!$A:$F,6)</f>
        <v>1.9521400000000002</v>
      </c>
      <c r="C78" s="4">
        <f t="shared" si="37"/>
        <v>2000</v>
      </c>
      <c r="D78" s="28">
        <f t="shared" si="31"/>
        <v>1024.516684254203</v>
      </c>
      <c r="E78" s="28">
        <f t="shared" si="32"/>
        <v>115782.32818757919</v>
      </c>
      <c r="F78" s="28">
        <f t="shared" si="33"/>
        <v>226023.31414810085</v>
      </c>
      <c r="G78" s="28">
        <f t="shared" si="34"/>
        <v>152000</v>
      </c>
      <c r="H78" s="28">
        <f t="shared" si="35"/>
        <v>226023.31414810085</v>
      </c>
      <c r="I78" s="28">
        <f t="shared" si="36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49" si="45">C128/B128</f>
        <v>610.15232452781834</v>
      </c>
      <c r="E128" s="16">
        <f>E127+D128</f>
        <v>158642.23792691118</v>
      </c>
      <c r="F128" s="16">
        <f t="shared" ref="F128:F149" si="46">E128*B128</f>
        <v>520008.63243348437</v>
      </c>
      <c r="G128" s="16">
        <f>G127+C128</f>
        <v>252000</v>
      </c>
      <c r="H128" s="16">
        <f t="shared" ref="H128:H149" si="47">F128</f>
        <v>520008.63243348437</v>
      </c>
      <c r="I128" s="16">
        <f t="shared" ref="I128:I149" si="48">H128-G128</f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49" si="49">C128</f>
        <v>2000</v>
      </c>
      <c r="D129" s="16">
        <f t="shared" si="45"/>
        <v>640.11675729653098</v>
      </c>
      <c r="E129" s="16">
        <f t="shared" ref="E129:E149" si="50">E128+D129</f>
        <v>159282.3546842077</v>
      </c>
      <c r="F129" s="16">
        <f t="shared" si="46"/>
        <v>497666.56744597905</v>
      </c>
      <c r="G129" s="16">
        <f t="shared" ref="G129:G149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1">
        <f>VLOOKUP(A147,myPEPB!B:C,2)</f>
        <v>10.100000380000001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49"/>
        <v>2000</v>
      </c>
      <c r="D148" s="16">
        <f t="shared" si="45"/>
        <v>912.77108476692911</v>
      </c>
      <c r="E148" s="16">
        <f t="shared" si="50"/>
        <v>172864.97661099443</v>
      </c>
      <c r="F148" s="16">
        <f t="shared" si="46"/>
        <v>378769.61594403378</v>
      </c>
      <c r="G148" s="16">
        <f t="shared" si="51"/>
        <v>292000</v>
      </c>
      <c r="H148" s="16">
        <f t="shared" si="47"/>
        <v>378769.61594403378</v>
      </c>
      <c r="I148" s="16">
        <f t="shared" si="48"/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f>VLOOKUP(A149,[1]CNI_ESG_300!$A:$F,6)</f>
        <v>2.4362099609375001</v>
      </c>
      <c r="C149" s="15">
        <f t="shared" si="49"/>
        <v>2000</v>
      </c>
      <c r="D149" s="16">
        <f t="shared" si="45"/>
        <v>820.94730424234933</v>
      </c>
      <c r="E149" s="16">
        <f t="shared" si="50"/>
        <v>173685.92391523678</v>
      </c>
      <c r="F149" s="16">
        <f t="shared" si="46"/>
        <v>423135.37791693263</v>
      </c>
      <c r="G149" s="16">
        <f t="shared" si="51"/>
        <v>294000</v>
      </c>
      <c r="H149" s="16">
        <f t="shared" si="47"/>
        <v>423135.37791693263</v>
      </c>
      <c r="I149" s="16">
        <f t="shared" si="48"/>
        <v>129135.37791693263</v>
      </c>
      <c r="J149" s="31">
        <f>VLOOKUP(A149,myPEPB!B:C,2)</f>
        <v>10.380000109999999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02"/>
  <sheetViews>
    <sheetView tabSelected="1"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02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10.55</v>
      </c>
      <c r="D344" s="17">
        <f>SUM($C$3:C344)/A344</f>
        <v>12.74526316497885</v>
      </c>
    </row>
    <row r="345" spans="1:4" ht="12.75" customHeight="1">
      <c r="A345" s="17">
        <f t="shared" si="3"/>
        <v>343</v>
      </c>
      <c r="B345" s="20" t="s">
        <v>196</v>
      </c>
      <c r="C345" s="21">
        <v>10.55000019</v>
      </c>
      <c r="D345" s="17">
        <f>SUM($C$3:C345)/A345</f>
        <v>12.738862981378329</v>
      </c>
    </row>
    <row r="346" spans="1:4" ht="12.75" customHeight="1">
      <c r="A346" s="17">
        <f t="shared" si="3"/>
        <v>344</v>
      </c>
      <c r="B346" s="20" t="s">
        <v>197</v>
      </c>
      <c r="C346" s="21">
        <v>10.55</v>
      </c>
      <c r="D346" s="17">
        <f>SUM($C$3:C346)/A346</f>
        <v>12.732500007595252</v>
      </c>
    </row>
    <row r="347" spans="1:4" ht="12.75" customHeight="1">
      <c r="A347" s="17">
        <f t="shared" si="3"/>
        <v>345</v>
      </c>
      <c r="B347" s="20" t="s">
        <v>198</v>
      </c>
      <c r="C347" s="21">
        <v>10.49</v>
      </c>
      <c r="D347" s="17">
        <f>SUM($C$3:C347)/A347</f>
        <v>12.726000007573237</v>
      </c>
    </row>
    <row r="348" spans="1:4" ht="12.75" customHeight="1">
      <c r="A348" s="17">
        <f t="shared" si="3"/>
        <v>346</v>
      </c>
      <c r="B348" s="20" t="s">
        <v>199</v>
      </c>
      <c r="C348" s="21">
        <v>10.42</v>
      </c>
      <c r="D348" s="17">
        <f>SUM($C$3:C348)/A348</f>
        <v>12.719335267666956</v>
      </c>
    </row>
    <row r="349" spans="1:4" ht="12.75" customHeight="1">
      <c r="A349" s="17">
        <f t="shared" si="3"/>
        <v>347</v>
      </c>
      <c r="B349" s="20" t="s">
        <v>200</v>
      </c>
      <c r="C349" s="21">
        <v>10.4</v>
      </c>
      <c r="D349" s="17">
        <f>SUM($C$3:C349)/A349</f>
        <v>12.712651304359557</v>
      </c>
    </row>
    <row r="350" spans="1:4" ht="12.75" customHeight="1">
      <c r="A350" s="17">
        <f t="shared" si="3"/>
        <v>348</v>
      </c>
      <c r="B350" s="20" t="s">
        <v>201</v>
      </c>
      <c r="C350" s="21">
        <v>10.34</v>
      </c>
      <c r="D350" s="17">
        <f>SUM($C$3:C350)/A350</f>
        <v>12.705833340841282</v>
      </c>
    </row>
    <row r="351" spans="1:4" ht="12.75" customHeight="1">
      <c r="A351" s="17">
        <f t="shared" si="3"/>
        <v>349</v>
      </c>
      <c r="B351" s="20" t="s">
        <v>202</v>
      </c>
      <c r="C351" s="21">
        <v>10.48</v>
      </c>
      <c r="D351" s="17">
        <f>SUM($C$3:C351)/A351</f>
        <v>12.699455594878986</v>
      </c>
    </row>
    <row r="352" spans="1:4" ht="12.75" customHeight="1">
      <c r="A352" s="17">
        <f t="shared" si="3"/>
        <v>350</v>
      </c>
      <c r="B352" s="20" t="s">
        <v>203</v>
      </c>
      <c r="C352" s="21">
        <v>10.37</v>
      </c>
      <c r="D352" s="17">
        <f>SUM($C$3:C352)/A352</f>
        <v>12.692800007465046</v>
      </c>
    </row>
    <row r="353" spans="1:4" ht="12.75" customHeight="1">
      <c r="A353" s="17">
        <f t="shared" si="3"/>
        <v>351</v>
      </c>
      <c r="B353" s="20" t="s">
        <v>204</v>
      </c>
      <c r="C353" s="21">
        <v>10.37</v>
      </c>
      <c r="D353" s="17">
        <f>SUM($C$3:C353)/A353</f>
        <v>12.686182343626113</v>
      </c>
    </row>
    <row r="354" spans="1:4" ht="12.75" customHeight="1">
      <c r="A354" s="17">
        <f t="shared" si="3"/>
        <v>352</v>
      </c>
      <c r="B354" s="20" t="s">
        <v>205</v>
      </c>
      <c r="C354" s="21">
        <v>10.350000380000001</v>
      </c>
      <c r="D354" s="17">
        <f>SUM($C$3:C354)/A354</f>
        <v>12.67954546304763</v>
      </c>
    </row>
    <row r="355" spans="1:4" ht="12.75" customHeight="1">
      <c r="A355" s="17">
        <f t="shared" si="3"/>
        <v>353</v>
      </c>
      <c r="B355" s="20" t="s">
        <v>206</v>
      </c>
      <c r="C355" s="21">
        <v>10.149999619999999</v>
      </c>
      <c r="D355" s="17">
        <f>SUM($C$3:C355)/A355</f>
        <v>12.672379610801036</v>
      </c>
    </row>
    <row r="356" spans="1:4" ht="12.75" customHeight="1">
      <c r="A356" s="17">
        <f t="shared" si="3"/>
        <v>354</v>
      </c>
      <c r="B356" s="20" t="s">
        <v>207</v>
      </c>
      <c r="C356" s="21">
        <v>10.15999985</v>
      </c>
      <c r="D356" s="17">
        <f>SUM($C$3:C356)/A356</f>
        <v>12.66528249283267</v>
      </c>
    </row>
    <row r="357" spans="1:4" ht="12.75" customHeight="1">
      <c r="A357" s="17">
        <f t="shared" si="3"/>
        <v>355</v>
      </c>
      <c r="B357" s="20" t="s">
        <v>208</v>
      </c>
      <c r="C357" s="21">
        <v>10.260000229999999</v>
      </c>
      <c r="D357" s="17">
        <f>SUM($C$3:C357)/A357</f>
        <v>12.658507049838775</v>
      </c>
    </row>
    <row r="358" spans="1:4" ht="12.75" customHeight="1">
      <c r="A358" s="17">
        <f t="shared" si="3"/>
        <v>356</v>
      </c>
      <c r="B358" s="20" t="s">
        <v>209</v>
      </c>
      <c r="C358" s="21">
        <v>10.170000079999999</v>
      </c>
      <c r="D358" s="17">
        <f>SUM($C$3:C358)/A358</f>
        <v>12.65151686172125</v>
      </c>
    </row>
    <row r="359" spans="1:4" ht="12.75" customHeight="1">
      <c r="A359" s="17">
        <f t="shared" si="3"/>
        <v>357</v>
      </c>
      <c r="B359" s="20" t="s">
        <v>210</v>
      </c>
      <c r="C359" s="21">
        <v>10.39000034</v>
      </c>
      <c r="D359" s="17">
        <f>SUM($C$3:C359)/A359</f>
        <v>12.645182081548363</v>
      </c>
    </row>
    <row r="360" spans="1:4" ht="12.75" customHeight="1">
      <c r="A360" s="17">
        <f t="shared" si="3"/>
        <v>358</v>
      </c>
      <c r="B360" s="20" t="s">
        <v>211</v>
      </c>
      <c r="C360" s="21">
        <v>10.369999890000001</v>
      </c>
      <c r="D360" s="17">
        <f>SUM($C$3:C360)/A360</f>
        <v>12.638826824030073</v>
      </c>
    </row>
    <row r="361" spans="1:4" ht="12.75" customHeight="1">
      <c r="A361" s="17">
        <f t="shared" si="3"/>
        <v>359</v>
      </c>
      <c r="B361" s="20" t="s">
        <v>212</v>
      </c>
      <c r="C361" s="21">
        <v>10.350000380000001</v>
      </c>
      <c r="D361" s="17">
        <f>SUM($C$3:C361)/A361</f>
        <v>12.63245126290464</v>
      </c>
    </row>
    <row r="362" spans="1:4" ht="12.75" customHeight="1">
      <c r="A362" s="17">
        <f t="shared" si="3"/>
        <v>360</v>
      </c>
      <c r="B362" s="20" t="s">
        <v>213</v>
      </c>
      <c r="C362" s="21">
        <v>10.18000031</v>
      </c>
      <c r="D362" s="17">
        <f>SUM($C$3:C362)/A362</f>
        <v>12.625638899146571</v>
      </c>
    </row>
    <row r="363" spans="1:4" ht="12.75" customHeight="1">
      <c r="A363" s="17">
        <f t="shared" si="3"/>
        <v>361</v>
      </c>
      <c r="B363" s="20" t="s">
        <v>214</v>
      </c>
      <c r="C363" s="21">
        <v>10.119999890000001</v>
      </c>
      <c r="D363" s="17">
        <f>SUM($C$3:C363)/A363</f>
        <v>12.618698070866387</v>
      </c>
    </row>
    <row r="364" spans="1:4" ht="12.75" customHeight="1">
      <c r="A364" s="17">
        <f t="shared" si="3"/>
        <v>362</v>
      </c>
      <c r="B364" s="20">
        <v>44834</v>
      </c>
      <c r="C364" s="21">
        <v>10.100000380000001</v>
      </c>
      <c r="D364" s="17">
        <f>SUM($C$3:C364)/A364</f>
        <v>12.611740342438578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12.604958687555827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12.598241767672432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12.591835626473328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12.585218589461107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12.57923706834541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12.573233706447732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12.567208683882834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12.560756769358825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12.554177909845729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12.547580658421412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12.540241301213847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12.532860976165148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12.525653346692707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12.518244693565864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12.51031831436012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12.502063504912076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12.494696582835791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12.487631592933591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12.480419960855023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12.473979072109332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12.467676255785285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12.461223973272823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12.454623391721466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12.447953383229958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12.441963839888279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12.436082489398874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12.430616982793735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12.425051298812212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12.41936063004287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12.413673484507049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12.40783716492815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12.402055852605997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12.396405078498134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12.390681833628189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12.385163742888572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12.379422126398902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12.374436106884119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12.369450016891909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2022-12-10T13:05:20Z</dcterms:modified>
</cp:coreProperties>
</file>