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5600" windowHeight="8880" activeTab="1"/>
  </bookViews>
  <sheets>
    <sheet name="模型二 (1)平均线" sheetId="13" r:id="rId1"/>
    <sheet name="模型二 (1)MA250" sheetId="10" r:id="rId2"/>
  </sheets>
  <definedNames>
    <definedName name="_xlnm._FilterDatabase" localSheetId="1" hidden="1">'模型二 (1)MA250'!$O$1:$O$64</definedName>
    <definedName name="_xlnm._FilterDatabase" localSheetId="0" hidden="1">'模型二 (1)平均线'!$O$1:$O$76</definedName>
    <definedName name="金额" localSheetId="1">OFFSET('模型二 (1)MA250'!J1,0,0,COUNTA('模型二 (1)MA250'!J:J)-1)</definedName>
    <definedName name="金额" localSheetId="0">OFFSET('模型二 (1)平均线'!J1,0,0,COUNTA('模型二 (1)平均线'!J:J)-1)</definedName>
    <definedName name="时间" localSheetId="1">OFFSET('模型二 (1)MA250'!A1,0,0,COUNTA('模型二 (1)MA250'!A:A)-1)</definedName>
    <definedName name="时间" localSheetId="0">OFFSET('模型二 (1)平均线'!A1,0,0,COUNTA('模型二 (1)平均线'!A:A)-1)</definedName>
    <definedName name="资产" localSheetId="1">OFFSET('模型二 (1)MA250'!I1,0,0,COUNTA('模型二 (1)MA250'!I:I)-1)</definedName>
    <definedName name="资产" localSheetId="0">OFFSET('模型二 (1)平均线'!I1048576,0,0,COUNTA('模型二 (1)平均线'!I:I)-1)</definedName>
    <definedName name="资金" localSheetId="1">OFFSET('模型二 (1)MA250'!H1,0,0,COUNTA('模型二 (1)MA250'!H:H)-1)</definedName>
    <definedName name="资金" localSheetId="0">OFFSET('模型二 (1)平均线'!H1,0,0,COUNTA('模型二 (1)平均线'!H:H)-1)</definedName>
  </definedNames>
  <calcPr calcId="145621"/>
</workbook>
</file>

<file path=xl/calcChain.xml><?xml version="1.0" encoding="utf-8"?>
<calcChain xmlns="http://schemas.openxmlformats.org/spreadsheetml/2006/main">
  <c r="AF18" i="10" l="1"/>
  <c r="AF16" i="10"/>
  <c r="AF15" i="10"/>
  <c r="AF14" i="10"/>
  <c r="AF13" i="10"/>
  <c r="AF12" i="10"/>
  <c r="AF11" i="10"/>
  <c r="AF10" i="10"/>
  <c r="Z28" i="13"/>
  <c r="Z26" i="13"/>
  <c r="Z25" i="13"/>
  <c r="Z24" i="13"/>
  <c r="Z23" i="13"/>
  <c r="Z22" i="13"/>
  <c r="Z21" i="13"/>
  <c r="Z20" i="13"/>
  <c r="Z19" i="13"/>
  <c r="AC15" i="10" l="1"/>
  <c r="AC14" i="10"/>
  <c r="AC13" i="10"/>
  <c r="AC12" i="10"/>
  <c r="AC11" i="10"/>
  <c r="AC10" i="10"/>
  <c r="AC17" i="10" s="1"/>
  <c r="AF16" i="13"/>
  <c r="AF15" i="13"/>
  <c r="AF14" i="13"/>
  <c r="AF13" i="13"/>
  <c r="AF12" i="13"/>
  <c r="AF11" i="13"/>
  <c r="AF10" i="13"/>
  <c r="AF18" i="13" s="1"/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<sst xmlns="http://schemas.openxmlformats.org/spreadsheetml/2006/main" count="40" uniqueCount="21">
  <si>
    <t>日期</t>
    <phoneticPr fontId="6" type="noConversion"/>
  </si>
  <si>
    <t>人工智能产业指数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</si>
  <si>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</si>
  <si>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</si>
  <si>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</si>
  <si>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</si>
  <si>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</si>
  <si>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</si>
  <si>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</si>
  <si>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盈利金额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</si>
  <si>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</si>
  <si>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</si>
  <si>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</si>
  <si>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</si>
  <si>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总资产</t>
    <phoneticPr fontId="1" type="noConversion"/>
  </si>
  <si>
    <t>盈利金额</t>
    <phoneticPr fontId="1" type="noConversion"/>
  </si>
  <si>
    <t>回收资金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</si>
  <si>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</si>
  <si>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</si>
  <si>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7" type="noConversion"/>
  </si>
  <si>
    <t>MA250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</si>
</sst>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</c:numCache>
            </c:numRef>
          </c:cat>
          <c:val>
            <c:numRef>
              <c:f>'模型二 (1)平均线'!资金</c:f>
              <c:numCache>
                <c:formatCode>0.00_ </c:formatCode>
                <c:ptCount val="94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  <c:pt idx="84">
                  <c:v>3726.5804042211957</c:v>
                </c:pt>
                <c:pt idx="85">
                  <c:v>3726.5804042211957</c:v>
                </c:pt>
                <c:pt idx="86">
                  <c:v>3781.2584127730765</c:v>
                </c:pt>
                <c:pt idx="87">
                  <c:v>3935.4982483624722</c:v>
                </c:pt>
                <c:pt idx="88">
                  <c:v>4051.8552984738299</c:v>
                </c:pt>
                <c:pt idx="89">
                  <c:v>4228.3228496289457</c:v>
                </c:pt>
                <c:pt idx="90">
                  <c:v>4228.3228496289457</c:v>
                </c:pt>
                <c:pt idx="91">
                  <c:v>4228.3228496289457</c:v>
                </c:pt>
                <c:pt idx="92">
                  <c:v>4228.3228496289457</c:v>
                </c:pt>
                <c:pt idx="93">
                  <c:v>4228.3228496289457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'模型二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</c:numCache>
            </c:numRef>
          </c:cat>
          <c:val>
            <c:numRef>
              <c:f>'模型二 (1)平均线'!资产</c:f>
              <c:numCache>
                <c:formatCode>0.00_ </c:formatCode>
                <c:ptCount val="94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  <c:pt idx="84">
                  <c:v>5243.5475282567822</c:v>
                </c:pt>
                <c:pt idx="85">
                  <c:v>5246.9783896357367</c:v>
                </c:pt>
                <c:pt idx="86">
                  <c:v>5246.9783896357367</c:v>
                </c:pt>
                <c:pt idx="87">
                  <c:v>5301.656398187617</c:v>
                </c:pt>
                <c:pt idx="88">
                  <c:v>5452.4097125625394</c:v>
                </c:pt>
                <c:pt idx="89">
                  <c:v>5573.6897428412722</c:v>
                </c:pt>
                <c:pt idx="90">
                  <c:v>5736.7065340420841</c:v>
                </c:pt>
                <c:pt idx="91">
                  <c:v>5882.2799629507927</c:v>
                </c:pt>
                <c:pt idx="92">
                  <c:v>5934.4066689137917</c:v>
                </c:pt>
                <c:pt idx="93">
                  <c:v>5934.4066689137917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'模型二 (1)平均线'!$J$1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9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</c:numCache>
            </c:numRef>
          </c:cat>
          <c:val>
            <c:numRef>
              <c:f>'模型二 (1)平均线'!金额</c:f>
              <c:numCache>
                <c:formatCode>0.00_ </c:formatCode>
                <c:ptCount val="94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  <c:pt idx="84">
                  <c:v>1520.3979854145409</c:v>
                </c:pt>
                <c:pt idx="85">
                  <c:v>1520.3979854145409</c:v>
                </c:pt>
                <c:pt idx="86">
                  <c:v>1520.3979854145405</c:v>
                </c:pt>
                <c:pt idx="87">
                  <c:v>1516.9114642000673</c:v>
                </c:pt>
                <c:pt idx="88">
                  <c:v>1521.8344443674423</c:v>
                </c:pt>
                <c:pt idx="89">
                  <c:v>1508.3836844131383</c:v>
                </c:pt>
                <c:pt idx="90">
                  <c:v>1653.9571133218469</c:v>
                </c:pt>
                <c:pt idx="91">
                  <c:v>1706.083819284846</c:v>
                </c:pt>
                <c:pt idx="92">
                  <c:v>1706.083819284846</c:v>
                </c:pt>
                <c:pt idx="93">
                  <c:v>1706.083819284846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954688"/>
        <c:axId val="426407040"/>
      </c:lineChart>
      <c:dateAx>
        <c:axId val="42595468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407040"/>
        <c:crosses val="autoZero"/>
        <c:auto val="1"/>
        <c:lblOffset val="100"/>
        <c:baseTimeUnit val="days"/>
      </c:dateAx>
      <c:valAx>
        <c:axId val="4264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546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(1)MA250'!$H$1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8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</c:numCache>
            </c:numRef>
          </c:cat>
          <c:val>
            <c:numRef>
              <c:f>'模型二 (1)MA250'!资金</c:f>
              <c:numCache>
                <c:formatCode>0.00_ 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  <c:pt idx="72">
                  <c:v>5609.0739080000076</c:v>
                </c:pt>
                <c:pt idx="73">
                  <c:v>5800.7448620000077</c:v>
                </c:pt>
                <c:pt idx="74">
                  <c:v>6068.6050120000073</c:v>
                </c:pt>
                <c:pt idx="75">
                  <c:v>6398.9720740000075</c:v>
                </c:pt>
                <c:pt idx="76">
                  <c:v>6639.8119420000066</c:v>
                </c:pt>
                <c:pt idx="77">
                  <c:v>6898.9353000000046</c:v>
                </c:pt>
                <c:pt idx="78">
                  <c:v>6898.9353000000046</c:v>
                </c:pt>
                <c:pt idx="79">
                  <c:v>6898.9353000000046</c:v>
                </c:pt>
                <c:pt idx="80">
                  <c:v>6898.9353000000046</c:v>
                </c:pt>
                <c:pt idx="81">
                  <c:v>6898.9353000000046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'模型二 (1)MA250'!$I$1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8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</c:numCache>
            </c:numRef>
          </c:cat>
          <c:val>
            <c:numRef>
              <c:f>'模型二 (1)MA250'!资产</c:f>
              <c:numCache>
                <c:formatCode>0.00_ 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  <c:pt idx="72">
                  <c:v>7065.4715557005075</c:v>
                </c:pt>
                <c:pt idx="73">
                  <c:v>7160.7342058452996</c:v>
                </c:pt>
                <c:pt idx="74">
                  <c:v>7298.5110433766422</c:v>
                </c:pt>
                <c:pt idx="75">
                  <c:v>7480.5461439281798</c:v>
                </c:pt>
                <c:pt idx="76">
                  <c:v>7781.4946854133304</c:v>
                </c:pt>
                <c:pt idx="77">
                  <c:v>7924.9617140595365</c:v>
                </c:pt>
                <c:pt idx="78">
                  <c:v>8802.6604449891747</c:v>
                </c:pt>
                <c:pt idx="79">
                  <c:v>9302.9903134596225</c:v>
                </c:pt>
                <c:pt idx="80">
                  <c:v>9504.9923728574704</c:v>
                </c:pt>
                <c:pt idx="81">
                  <c:v>9328.1858434175265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'模型二 (1)MA250'!$J$1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8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</c:numCache>
            </c:numRef>
          </c:cat>
          <c:val>
            <c:numRef>
              <c:f>'模型二 (1)MA250'!金额</c:f>
              <c:numCache>
                <c:formatCode>0.00_ 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  <c:pt idx="72">
                  <c:v>1456.3976477004999</c:v>
                </c:pt>
                <c:pt idx="73">
                  <c:v>1359.9893438452918</c:v>
                </c:pt>
                <c:pt idx="74">
                  <c:v>1229.9060313766349</c:v>
                </c:pt>
                <c:pt idx="75">
                  <c:v>1081.5740699281723</c:v>
                </c:pt>
                <c:pt idx="76">
                  <c:v>1141.6827434133238</c:v>
                </c:pt>
                <c:pt idx="77">
                  <c:v>1026.0264140595318</c:v>
                </c:pt>
                <c:pt idx="78">
                  <c:v>1903.7251449891701</c:v>
                </c:pt>
                <c:pt idx="79">
                  <c:v>2404.0550134596178</c:v>
                </c:pt>
                <c:pt idx="80">
                  <c:v>2606.0570728574658</c:v>
                </c:pt>
                <c:pt idx="81">
                  <c:v>2429.2505434175218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66592"/>
        <c:axId val="118368128"/>
      </c:lineChart>
      <c:dateAx>
        <c:axId val="1183665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68128"/>
        <c:crosses val="autoZero"/>
        <c:auto val="1"/>
        <c:lblOffset val="100"/>
        <c:baseTimeUnit val="days"/>
      </c:dateAx>
      <c:valAx>
        <c:axId val="1183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66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29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97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  <c r="AD10" s="6">
        <v>43098</v>
      </c>
      <c r="AE10" s="1">
        <v>304.12500617544276</v>
      </c>
      <c r="AF10" s="1">
        <f t="shared" ref="AF10:AF16" si="6">-AE10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O11" s="6">
        <v>45289</v>
      </c>
      <c r="P11" s="10">
        <v>0</v>
      </c>
      <c r="Q11" s="5">
        <v>3587.6850243046301</v>
      </c>
      <c r="R11" s="5">
        <v>5085.8382814380839</v>
      </c>
      <c r="S11" s="5">
        <v>1498.1532571334537</v>
      </c>
      <c r="T11" s="5">
        <v>5085.8382814380839</v>
      </c>
      <c r="U11" s="9">
        <v>0.41758215868569115</v>
      </c>
      <c r="V11" s="9">
        <v>7.5226508819494331E-2</v>
      </c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  <c r="AD11" s="6">
        <v>43462</v>
      </c>
      <c r="AE11" s="1">
        <v>1807.7843670854991</v>
      </c>
      <c r="AF11" s="1">
        <f t="shared" si="6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O12" s="6">
        <v>45657</v>
      </c>
      <c r="P12" s="10">
        <v>640.6378253243156</v>
      </c>
      <c r="Q12" s="5">
        <v>4228.3228496289457</v>
      </c>
      <c r="R12" s="5">
        <v>5934.4066689137917</v>
      </c>
      <c r="S12" s="5">
        <v>1706.083819284846</v>
      </c>
      <c r="T12" s="5">
        <v>5934.4066689137917</v>
      </c>
      <c r="U12" s="9">
        <v>0.40348948742988311</v>
      </c>
      <c r="V12" s="9">
        <v>6.7866001631279316E-2</v>
      </c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  <c r="AD12" s="6">
        <v>43830</v>
      </c>
      <c r="AE12" s="1">
        <v>287.82612266325077</v>
      </c>
      <c r="AF12" s="1">
        <f t="shared" si="6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  <c r="AD14" s="6">
        <v>44561</v>
      </c>
      <c r="AE14" s="1">
        <v>0</v>
      </c>
      <c r="AF14" s="1">
        <f t="shared" si="6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  <c r="AD15" s="6">
        <v>44925</v>
      </c>
      <c r="AE15" s="1">
        <v>1187.9495283804376</v>
      </c>
      <c r="AF15" s="1">
        <f t="shared" si="6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  <c r="AD16" s="6">
        <v>45289</v>
      </c>
      <c r="AE16" s="1">
        <v>0</v>
      </c>
      <c r="AF16" s="1">
        <f t="shared" si="6"/>
        <v>0</v>
      </c>
    </row>
    <row r="17" spans="1:32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  <c r="AD17" s="6">
        <v>45289</v>
      </c>
      <c r="AF17" s="1">
        <v>5085.8382814380839</v>
      </c>
    </row>
    <row r="18" spans="1:32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  <c r="AF18" s="2">
        <f>IRR(AF10:AF17)</f>
        <v>7.5226508819494331E-2</v>
      </c>
    </row>
    <row r="19" spans="1:32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  <c r="X19" s="6">
        <v>43098</v>
      </c>
      <c r="Y19" s="1">
        <v>304.12500617544276</v>
      </c>
      <c r="Z19" s="1">
        <f t="shared" ref="Z19:Z26" si="7">-Y19</f>
        <v>-304.12500617544276</v>
      </c>
    </row>
    <row r="20" spans="1:32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  <c r="X20" s="6">
        <v>43462</v>
      </c>
      <c r="Y20" s="1">
        <v>1807.7843670854991</v>
      </c>
      <c r="Z20" s="1">
        <f t="shared" si="7"/>
        <v>-1807.7843670854991</v>
      </c>
    </row>
    <row r="21" spans="1:32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  <c r="X21" s="6">
        <v>43830</v>
      </c>
      <c r="Y21" s="1">
        <v>287.82612266325077</v>
      </c>
      <c r="Z21" s="1">
        <f t="shared" si="7"/>
        <v>-287.82612266325077</v>
      </c>
    </row>
    <row r="22" spans="1:32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  <c r="X22" s="6">
        <v>44196</v>
      </c>
      <c r="Y22" s="1">
        <v>0</v>
      </c>
      <c r="Z22" s="1">
        <f t="shared" si="7"/>
        <v>0</v>
      </c>
    </row>
    <row r="23" spans="1:32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  <c r="O23" s="3"/>
      <c r="X23" s="6">
        <v>44561</v>
      </c>
      <c r="Y23" s="1">
        <v>0</v>
      </c>
      <c r="Z23" s="1">
        <f t="shared" si="7"/>
        <v>0</v>
      </c>
    </row>
    <row r="24" spans="1:32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X24" s="6">
        <v>44925</v>
      </c>
      <c r="Y24" s="1">
        <v>1187.9495283804376</v>
      </c>
      <c r="Z24" s="1">
        <f t="shared" si="7"/>
        <v>-1187.9495283804376</v>
      </c>
    </row>
    <row r="25" spans="1:32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  <c r="X25" s="6">
        <v>45289</v>
      </c>
      <c r="Y25" s="1">
        <v>0</v>
      </c>
      <c r="Z25" s="1">
        <f t="shared" si="7"/>
        <v>0</v>
      </c>
    </row>
    <row r="26" spans="1:32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  <c r="X26" s="6">
        <v>45657</v>
      </c>
      <c r="Y26" s="1">
        <v>640.6378253243156</v>
      </c>
      <c r="Z26" s="1">
        <f t="shared" si="7"/>
        <v>-640.6378253243156</v>
      </c>
    </row>
    <row r="27" spans="1:32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  <c r="X27" s="6">
        <v>45657</v>
      </c>
      <c r="Z27" s="1">
        <v>5934.4066689137917</v>
      </c>
    </row>
    <row r="28" spans="1:32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  <c r="Z28" s="2">
        <f>IRR(Z19:Z27)</f>
        <v>6.7866001631279316E-2</v>
      </c>
    </row>
    <row r="29" spans="1:32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32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32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32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  <c r="O35" s="3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  <row r="88" spans="1:11" ht="12.75">
      <c r="A88" s="15">
        <v>45380</v>
      </c>
      <c r="B88" s="25">
        <v>1.1385699999999999</v>
      </c>
      <c r="C88" s="20">
        <v>1.0570255600933478</v>
      </c>
      <c r="D88" s="21">
        <v>-95.977293371898156</v>
      </c>
      <c r="E88" s="22">
        <v>-84.296348377261097</v>
      </c>
      <c r="F88" s="22">
        <v>0</v>
      </c>
      <c r="G88" s="22">
        <v>0</v>
      </c>
      <c r="H88" s="22">
        <v>3726.5804042211957</v>
      </c>
      <c r="I88" s="22">
        <v>5246.9783896357367</v>
      </c>
      <c r="J88" s="22">
        <v>1520.3979854145409</v>
      </c>
      <c r="K88" s="21">
        <v>5246.9783896357367</v>
      </c>
    </row>
    <row r="89" spans="1:11" ht="12.75">
      <c r="A89" s="15">
        <v>45412</v>
      </c>
      <c r="B89" s="25">
        <v>1.08613</v>
      </c>
      <c r="C89" s="20">
        <v>1.0569674567474039</v>
      </c>
      <c r="D89" s="21">
        <v>0</v>
      </c>
      <c r="E89" s="22">
        <v>0</v>
      </c>
      <c r="F89" s="22">
        <v>0</v>
      </c>
      <c r="G89" s="22">
        <v>0</v>
      </c>
      <c r="H89" s="22">
        <v>3726.5804042211957</v>
      </c>
      <c r="I89" s="22">
        <v>5246.9783896357367</v>
      </c>
      <c r="J89" s="22">
        <v>1520.3979854145409</v>
      </c>
      <c r="K89" s="21">
        <v>5246.9783896357367</v>
      </c>
    </row>
    <row r="90" spans="1:11" ht="12.75">
      <c r="A90" s="15">
        <v>45443</v>
      </c>
      <c r="B90" s="25">
        <v>1.0215700000000001</v>
      </c>
      <c r="C90" s="20">
        <v>1.0568461345496005</v>
      </c>
      <c r="D90" s="21">
        <v>54.678008551880673</v>
      </c>
      <c r="E90" s="22">
        <v>53.523506516323572</v>
      </c>
      <c r="F90" s="22">
        <v>53.523506516323572</v>
      </c>
      <c r="G90" s="22">
        <v>54.678008551880673</v>
      </c>
      <c r="H90" s="22">
        <v>3781.2584127730765</v>
      </c>
      <c r="I90" s="22">
        <v>5301.656398187617</v>
      </c>
      <c r="J90" s="22">
        <v>1520.3979854145405</v>
      </c>
      <c r="K90" s="21">
        <v>5246.9783896357367</v>
      </c>
    </row>
    <row r="91" spans="1:11" ht="12.75">
      <c r="A91" s="15">
        <v>45471</v>
      </c>
      <c r="B91" s="25">
        <v>0.95643</v>
      </c>
      <c r="C91" s="20">
        <v>1.0559395713479971</v>
      </c>
      <c r="D91" s="21">
        <v>154.23983558939548</v>
      </c>
      <c r="E91" s="22">
        <v>161.26620410212507</v>
      </c>
      <c r="F91" s="22">
        <v>214.78971061844865</v>
      </c>
      <c r="G91" s="22">
        <v>205.43132292680284</v>
      </c>
      <c r="H91" s="22">
        <v>3935.4982483624722</v>
      </c>
      <c r="I91" s="22">
        <v>5452.4097125625394</v>
      </c>
      <c r="J91" s="22">
        <v>1516.9114642000673</v>
      </c>
      <c r="K91" s="21">
        <v>5246.9783896357367</v>
      </c>
    </row>
    <row r="92" spans="1:11" ht="12.75">
      <c r="A92" s="15">
        <v>45504</v>
      </c>
      <c r="B92" s="25">
        <v>0.97935000000000005</v>
      </c>
      <c r="C92" s="20">
        <v>1.0544190645879727</v>
      </c>
      <c r="D92" s="21">
        <v>116.35705011135767</v>
      </c>
      <c r="E92" s="22">
        <v>118.81048666090535</v>
      </c>
      <c r="F92" s="22">
        <v>333.60019727935401</v>
      </c>
      <c r="G92" s="22">
        <v>326.71135320553537</v>
      </c>
      <c r="H92" s="22">
        <v>4051.8552984738299</v>
      </c>
      <c r="I92" s="22">
        <v>5573.6897428412722</v>
      </c>
      <c r="J92" s="22">
        <v>1521.8344443674423</v>
      </c>
      <c r="K92" s="21">
        <v>5246.9783896357367</v>
      </c>
    </row>
    <row r="93" spans="1:11" ht="12.75">
      <c r="A93" s="15">
        <v>45534</v>
      </c>
      <c r="B93" s="25">
        <v>0.93902999999999992</v>
      </c>
      <c r="C93" s="20">
        <v>1.0528800330033004</v>
      </c>
      <c r="D93" s="21">
        <v>176.46755115511567</v>
      </c>
      <c r="E93" s="22">
        <v>187.92536037732094</v>
      </c>
      <c r="F93" s="22">
        <v>521.52555765667489</v>
      </c>
      <c r="G93" s="22">
        <v>489.72814440634738</v>
      </c>
      <c r="H93" s="22">
        <v>4228.3228496289457</v>
      </c>
      <c r="I93" s="22">
        <v>5736.7065340420841</v>
      </c>
      <c r="J93" s="22">
        <v>1508.3836844131383</v>
      </c>
      <c r="K93" s="21">
        <v>5246.9783896357367</v>
      </c>
    </row>
    <row r="94" spans="1:11" ht="12.75">
      <c r="A94" s="15">
        <v>45565</v>
      </c>
      <c r="B94" s="25">
        <v>1.2181600000000001</v>
      </c>
      <c r="C94" s="20">
        <v>1.0519209798584648</v>
      </c>
      <c r="D94" s="21">
        <v>-257.67048121937978</v>
      </c>
      <c r="E94" s="22">
        <v>-211.52433278007794</v>
      </c>
      <c r="F94" s="22">
        <v>310.00122487659695</v>
      </c>
      <c r="G94" s="22">
        <v>377.6310920956754</v>
      </c>
      <c r="H94" s="22">
        <v>4228.3228496289457</v>
      </c>
      <c r="I94" s="22">
        <v>5882.2799629507927</v>
      </c>
      <c r="J94" s="22">
        <v>1653.9571133218469</v>
      </c>
      <c r="K94" s="21">
        <v>5504.6488708551169</v>
      </c>
    </row>
    <row r="95" spans="1:11" ht="12.75">
      <c r="A95" s="15">
        <v>45596</v>
      </c>
      <c r="B95" s="25">
        <v>1.3863099999999999</v>
      </c>
      <c r="C95" s="20">
        <v>1.054228873315364</v>
      </c>
      <c r="D95" s="21">
        <v>-429.75779805867512</v>
      </c>
      <c r="E95" s="22">
        <v>-310.00122487659695</v>
      </c>
      <c r="F95" s="22">
        <v>0</v>
      </c>
      <c r="G95" s="22">
        <v>0</v>
      </c>
      <c r="H95" s="22">
        <v>4228.3228496289457</v>
      </c>
      <c r="I95" s="22">
        <v>5934.4066689137917</v>
      </c>
      <c r="J95" s="22">
        <v>1706.083819284846</v>
      </c>
      <c r="K95" s="21">
        <v>5934.4066689137917</v>
      </c>
    </row>
    <row r="96" spans="1:11" ht="12.75">
      <c r="A96" s="15">
        <v>45625</v>
      </c>
      <c r="B96" s="25">
        <v>1.46269</v>
      </c>
      <c r="C96" s="20">
        <v>1.0582540618336882</v>
      </c>
      <c r="D96" s="21">
        <v>0</v>
      </c>
      <c r="E96" s="22">
        <v>0</v>
      </c>
      <c r="F96" s="22">
        <v>0</v>
      </c>
      <c r="G96" s="22">
        <v>0</v>
      </c>
      <c r="H96" s="22">
        <v>4228.3228496289457</v>
      </c>
      <c r="I96" s="22">
        <v>5934.4066689137917</v>
      </c>
      <c r="J96" s="22">
        <v>1706.083819284846</v>
      </c>
      <c r="K96" s="21">
        <v>5934.4066689137917</v>
      </c>
    </row>
    <row r="97" spans="1:11" ht="12.75">
      <c r="A97" s="15">
        <v>45657</v>
      </c>
      <c r="B97" s="25">
        <v>1.3846400000000001</v>
      </c>
      <c r="C97" s="20">
        <v>1.0632972391991562</v>
      </c>
      <c r="D97" s="21">
        <v>0</v>
      </c>
      <c r="E97" s="22">
        <v>0</v>
      </c>
      <c r="F97" s="22">
        <v>0</v>
      </c>
      <c r="G97" s="22">
        <v>0</v>
      </c>
      <c r="H97" s="22">
        <v>4228.3228496289457</v>
      </c>
      <c r="I97" s="22">
        <v>5934.4066689137917</v>
      </c>
      <c r="J97" s="22">
        <v>1706.083819284846</v>
      </c>
      <c r="K97" s="21">
        <v>5934.4066689137917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5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20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O10" s="6">
        <v>45289</v>
      </c>
      <c r="P10" s="10">
        <v>0</v>
      </c>
      <c r="Q10" s="5">
        <v>4830.1401940000078</v>
      </c>
      <c r="R10" s="5">
        <v>6340.8843712169046</v>
      </c>
      <c r="S10" s="5">
        <v>1510.7441772168968</v>
      </c>
      <c r="T10" s="5">
        <v>4972.2678463102511</v>
      </c>
      <c r="U10" s="9">
        <v>0.31277439505659499</v>
      </c>
      <c r="V10" s="9">
        <v>8.0252163148518463E-2</v>
      </c>
      <c r="X10" s="6">
        <v>43462</v>
      </c>
      <c r="Y10" s="1">
        <v>1431.6926540000038</v>
      </c>
      <c r="Z10" s="1">
        <f>-Y10</f>
        <v>-1431.6926540000038</v>
      </c>
      <c r="AA10" s="6">
        <v>43462</v>
      </c>
      <c r="AB10" s="1">
        <v>1431.6926540000038</v>
      </c>
      <c r="AC10" s="1">
        <f t="shared" ref="AC10:AC15" si="3">-AB10</f>
        <v>-1431.6926540000038</v>
      </c>
      <c r="AD10" s="6">
        <v>43462</v>
      </c>
      <c r="AE10" s="1">
        <v>1431.6926540000038</v>
      </c>
      <c r="AF10" s="1">
        <f t="shared" ref="AF10:AF16" si="4">-AE10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O11" s="6">
        <v>45657</v>
      </c>
      <c r="P11" s="10">
        <v>2068.7951059999968</v>
      </c>
      <c r="Q11" s="5">
        <v>6898.9353000000046</v>
      </c>
      <c r="R11" s="5">
        <v>9328.1858434175265</v>
      </c>
      <c r="S11" s="5">
        <v>2429.2505434175218</v>
      </c>
      <c r="T11" s="5">
        <v>6599.8088903102534</v>
      </c>
      <c r="U11" s="9">
        <v>0.35211962973729005</v>
      </c>
      <c r="V11" s="9">
        <v>8.7850386892617482E-2</v>
      </c>
      <c r="X11" s="6">
        <v>43830</v>
      </c>
      <c r="Y11" s="1">
        <v>193.45680200000038</v>
      </c>
      <c r="Z11" s="1">
        <f>-Y11</f>
        <v>-193.45680200000038</v>
      </c>
      <c r="AA11" s="6">
        <v>43830</v>
      </c>
      <c r="AB11" s="1">
        <v>193.45680200000038</v>
      </c>
      <c r="AC11" s="1">
        <f t="shared" si="3"/>
        <v>-193.45680200000038</v>
      </c>
      <c r="AD11" s="6">
        <v>43830</v>
      </c>
      <c r="AE11" s="1">
        <v>193.45680200000038</v>
      </c>
      <c r="AF11" s="1">
        <f t="shared" si="4"/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  <c r="AA12" s="6">
        <v>44196</v>
      </c>
      <c r="AB12" s="1">
        <v>0</v>
      </c>
      <c r="AC12" s="1">
        <f t="shared" si="3"/>
        <v>0</v>
      </c>
      <c r="AD12" s="6">
        <v>44196</v>
      </c>
      <c r="AE12" s="1">
        <v>0</v>
      </c>
      <c r="AF12" s="1">
        <f t="shared" si="4"/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  <c r="AA13" s="6">
        <v>44561</v>
      </c>
      <c r="AB13" s="1">
        <v>439.43355600000223</v>
      </c>
      <c r="AC13" s="1">
        <f t="shared" si="3"/>
        <v>-439.43355600000223</v>
      </c>
      <c r="AD13" s="6">
        <v>44561</v>
      </c>
      <c r="AE13" s="1">
        <v>439.43355600000223</v>
      </c>
      <c r="AF13" s="1">
        <f t="shared" si="4"/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  <c r="AA14" s="6">
        <v>44925</v>
      </c>
      <c r="AB14" s="1">
        <v>2765.5571820000014</v>
      </c>
      <c r="AC14" s="1">
        <f t="shared" si="3"/>
        <v>-2765.5571820000014</v>
      </c>
      <c r="AD14" s="6">
        <v>44925</v>
      </c>
      <c r="AE14" s="1">
        <v>2765.5571820000014</v>
      </c>
      <c r="AF14" s="1">
        <f t="shared" si="4"/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  <c r="AA15" s="6">
        <v>45289</v>
      </c>
      <c r="AB15" s="1">
        <v>0</v>
      </c>
      <c r="AC15" s="1">
        <f t="shared" si="3"/>
        <v>0</v>
      </c>
      <c r="AD15" s="6">
        <v>45289</v>
      </c>
      <c r="AE15" s="1">
        <v>0</v>
      </c>
      <c r="AF15" s="1">
        <f t="shared" si="4"/>
        <v>0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  <c r="AA16" s="6">
        <v>45289</v>
      </c>
      <c r="AC16" s="1">
        <v>6340.8843712169046</v>
      </c>
      <c r="AD16" s="6">
        <v>45657</v>
      </c>
      <c r="AE16" s="1">
        <v>2068.7951059999968</v>
      </c>
      <c r="AF16" s="1">
        <f t="shared" si="4"/>
        <v>-2068.7951059999968</v>
      </c>
    </row>
    <row r="17" spans="1:32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  <c r="AC17" s="2">
        <f>IRR(AC10:AC16)</f>
        <v>8.0252163148518463E-2</v>
      </c>
      <c r="AD17" s="6">
        <v>45657</v>
      </c>
      <c r="AF17" s="1">
        <v>9328.1858434175265</v>
      </c>
    </row>
    <row r="18" spans="1:32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  <c r="AF18" s="2">
        <f>IRR(AF10:AF17)</f>
        <v>8.7850386892617482E-2</v>
      </c>
    </row>
    <row r="19" spans="1:32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32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32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32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  <c r="O22" s="3"/>
    </row>
    <row r="23" spans="1:32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</row>
    <row r="24" spans="1:32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32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32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32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32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32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32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32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32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  <c r="O33" s="3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  <row r="76" spans="1:11" ht="12.75">
      <c r="A76" s="15">
        <v>45380</v>
      </c>
      <c r="B76" s="25">
        <v>1.1385699999999999</v>
      </c>
      <c r="C76" s="20">
        <v>1.2300079999999995</v>
      </c>
      <c r="D76" s="21">
        <v>141.72889999999953</v>
      </c>
      <c r="E76" s="22">
        <v>124.4797421326748</v>
      </c>
      <c r="F76" s="22">
        <v>1838.4497302671393</v>
      </c>
      <c r="G76" s="22">
        <v>2093.2037093902568</v>
      </c>
      <c r="H76" s="22">
        <v>5609.0739080000076</v>
      </c>
      <c r="I76" s="22">
        <v>7065.4715557005075</v>
      </c>
      <c r="J76" s="22">
        <v>1456.3976477004999</v>
      </c>
      <c r="K76" s="21">
        <v>4972.2678463102511</v>
      </c>
    </row>
    <row r="77" spans="1:11" ht="12.75">
      <c r="A77" s="15">
        <v>45412</v>
      </c>
      <c r="B77" s="25">
        <v>1.08613</v>
      </c>
      <c r="C77" s="20">
        <v>1.2097886800000002</v>
      </c>
      <c r="D77" s="21">
        <v>191.67095400000019</v>
      </c>
      <c r="E77" s="22">
        <v>176.47146658319002</v>
      </c>
      <c r="F77" s="22">
        <v>2014.9211968503294</v>
      </c>
      <c r="G77" s="22">
        <v>2188.4663595350485</v>
      </c>
      <c r="H77" s="22">
        <v>5800.7448620000077</v>
      </c>
      <c r="I77" s="22">
        <v>7160.7342058452996</v>
      </c>
      <c r="J77" s="22">
        <v>1359.9893438452918</v>
      </c>
      <c r="K77" s="21">
        <v>4972.2678463102511</v>
      </c>
    </row>
    <row r="78" spans="1:11" ht="12.75">
      <c r="A78" s="15">
        <v>45443</v>
      </c>
      <c r="B78" s="25">
        <v>1.0215700000000001</v>
      </c>
      <c r="C78" s="20">
        <v>1.1943829999999998</v>
      </c>
      <c r="D78" s="21">
        <v>267.86014999999946</v>
      </c>
      <c r="E78" s="22">
        <v>262.20440106894233</v>
      </c>
      <c r="F78" s="22">
        <v>2277.1255979192715</v>
      </c>
      <c r="G78" s="22">
        <v>2326.2431970663906</v>
      </c>
      <c r="H78" s="22">
        <v>6068.6050120000073</v>
      </c>
      <c r="I78" s="22">
        <v>7298.5110433766422</v>
      </c>
      <c r="J78" s="22">
        <v>1229.9060313766349</v>
      </c>
      <c r="K78" s="21">
        <v>4972.2678463102511</v>
      </c>
    </row>
    <row r="79" spans="1:11" ht="12.75">
      <c r="A79" s="15">
        <v>45471</v>
      </c>
      <c r="B79" s="25">
        <v>0.95643</v>
      </c>
      <c r="C79" s="20">
        <v>1.16957004</v>
      </c>
      <c r="D79" s="21">
        <v>330.36706199999998</v>
      </c>
      <c r="E79" s="22">
        <v>345.41687525485395</v>
      </c>
      <c r="F79" s="22">
        <v>2622.5424731741255</v>
      </c>
      <c r="G79" s="22">
        <v>2508.2782976179287</v>
      </c>
      <c r="H79" s="22">
        <v>6398.9720740000075</v>
      </c>
      <c r="I79" s="22">
        <v>7480.5461439281798</v>
      </c>
      <c r="J79" s="22">
        <v>1081.5740699281723</v>
      </c>
      <c r="K79" s="21">
        <v>4972.2678463102511</v>
      </c>
    </row>
    <row r="80" spans="1:11" ht="12.75">
      <c r="A80" s="15">
        <v>45504</v>
      </c>
      <c r="B80" s="25">
        <v>0.97935000000000005</v>
      </c>
      <c r="C80" s="20">
        <v>1.1347305599999995</v>
      </c>
      <c r="D80" s="21">
        <v>240.83986799999914</v>
      </c>
      <c r="E80" s="22">
        <v>245.91807627507953</v>
      </c>
      <c r="F80" s="22">
        <v>2868.4605494492048</v>
      </c>
      <c r="G80" s="22">
        <v>2809.2268391030789</v>
      </c>
      <c r="H80" s="22">
        <v>6639.8119420000066</v>
      </c>
      <c r="I80" s="22">
        <v>7781.4946854133304</v>
      </c>
      <c r="J80" s="22">
        <v>1141.6827434133238</v>
      </c>
      <c r="K80" s="21">
        <v>4972.2678463102511</v>
      </c>
    </row>
    <row r="81" spans="1:11" ht="12.75">
      <c r="A81" s="15">
        <v>45534</v>
      </c>
      <c r="B81" s="25">
        <v>0.93902999999999992</v>
      </c>
      <c r="C81" s="20">
        <v>1.1062063599999989</v>
      </c>
      <c r="D81" s="21">
        <v>259.12335799999846</v>
      </c>
      <c r="E81" s="22">
        <v>275.9479015579891</v>
      </c>
      <c r="F81" s="22">
        <v>3144.4084510071939</v>
      </c>
      <c r="G81" s="22">
        <v>2952.6938677492849</v>
      </c>
      <c r="H81" s="22">
        <v>6898.9353000000046</v>
      </c>
      <c r="I81" s="22">
        <v>7924.9617140595365</v>
      </c>
      <c r="J81" s="22">
        <v>1026.0264140595318</v>
      </c>
      <c r="K81" s="21">
        <v>4972.2678463102511</v>
      </c>
    </row>
    <row r="82" spans="1:11" ht="12.75">
      <c r="A82" s="15">
        <v>45565</v>
      </c>
      <c r="B82" s="25">
        <v>1.2181600000000001</v>
      </c>
      <c r="C82" s="20">
        <v>1.0854110799999994</v>
      </c>
      <c r="D82" s="21">
        <v>-205.76082600000112</v>
      </c>
      <c r="E82" s="22">
        <v>-168.91116602088485</v>
      </c>
      <c r="F82" s="22">
        <v>2975.4972849863088</v>
      </c>
      <c r="G82" s="22">
        <v>3624.6317726789225</v>
      </c>
      <c r="H82" s="22">
        <v>6898.9353000000046</v>
      </c>
      <c r="I82" s="22">
        <v>8802.6604449891747</v>
      </c>
      <c r="J82" s="22">
        <v>1903.7251449891701</v>
      </c>
      <c r="K82" s="21">
        <v>5178.0286723102527</v>
      </c>
    </row>
    <row r="83" spans="1:11" ht="12.75">
      <c r="A83" s="15">
        <v>45596</v>
      </c>
      <c r="B83" s="25">
        <v>1.3863099999999999</v>
      </c>
      <c r="C83" s="20">
        <v>1.0904455599999994</v>
      </c>
      <c r="D83" s="21">
        <v>-458.5898820000009</v>
      </c>
      <c r="E83" s="22">
        <v>-330.79894251646522</v>
      </c>
      <c r="F83" s="22">
        <v>2644.6983424698437</v>
      </c>
      <c r="G83" s="22">
        <v>3666.3717591493687</v>
      </c>
      <c r="H83" s="22">
        <v>6898.9353000000046</v>
      </c>
      <c r="I83" s="22">
        <v>9302.9903134596225</v>
      </c>
      <c r="J83" s="22">
        <v>2404.0550134596178</v>
      </c>
      <c r="K83" s="21">
        <v>5636.6185543102538</v>
      </c>
    </row>
    <row r="84" spans="1:11" ht="12.75">
      <c r="A84" s="15">
        <v>45625</v>
      </c>
      <c r="B84" s="25">
        <v>1.46269</v>
      </c>
      <c r="C84" s="20">
        <v>1.1046611600000003</v>
      </c>
      <c r="D84" s="21">
        <v>-554.94470199999967</v>
      </c>
      <c r="E84" s="22">
        <v>-379.40007930593606</v>
      </c>
      <c r="F84" s="22">
        <v>2265.2982631639079</v>
      </c>
      <c r="G84" s="22">
        <v>3313.4291165472164</v>
      </c>
      <c r="H84" s="22">
        <v>6898.9353000000046</v>
      </c>
      <c r="I84" s="22">
        <v>9504.9923728574704</v>
      </c>
      <c r="J84" s="22">
        <v>2606.0570728574658</v>
      </c>
      <c r="K84" s="21">
        <v>6191.5632563102536</v>
      </c>
    </row>
    <row r="85" spans="1:11" ht="12.75">
      <c r="A85" s="15">
        <v>45657</v>
      </c>
      <c r="B85" s="25">
        <v>1.3846400000000001</v>
      </c>
      <c r="C85" s="20">
        <v>1.1212557200000004</v>
      </c>
      <c r="D85" s="21">
        <v>-408.24563399999954</v>
      </c>
      <c r="E85" s="22">
        <v>-294.83882742084552</v>
      </c>
      <c r="F85" s="22">
        <v>1970.4594357430624</v>
      </c>
      <c r="G85" s="22">
        <v>2728.3769531072739</v>
      </c>
      <c r="H85" s="22">
        <v>6898.9353000000046</v>
      </c>
      <c r="I85" s="22">
        <v>9328.1858434175265</v>
      </c>
      <c r="J85" s="22">
        <v>2429.2505434175218</v>
      </c>
      <c r="K85" s="21">
        <v>6599.8088903102534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模型二 (1)平均线</vt:lpstr>
      <vt:lpstr>模型二 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2025-01-29T09:22:40Z</dcterms:modified>
</cp:coreProperties>
</file>