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480" yWindow="30" windowWidth="15600" windowHeight="7620" tabRatio="569" firstSheet="2" activeTab="4"/>
  </bookViews>
  <sheets>
    <sheet name="模型四 (1)PE副本" sheetId="9" r:id="rId1"/>
    <sheet name="模型四 (1)PE副本计算CCI月线" sheetId="6" r:id="rId2"/>
    <sheet name="模型四 (1)PE副本计算CCI日线" sheetId="5" r:id="rId3"/>
    <sheet name="模型四 (3)PE副本计算CCI日线" sheetId="7" r:id="rId4"/>
    <sheet name="模型四 (3)PE副本成交量计算CCI日线" sheetId="8" r:id="rId5"/>
  </sheets>
  <definedNames>
    <definedName name="_xlnm._FilterDatabase" localSheetId="0" hidden="1">'模型四 (1)PE副本'!$P$1:$P$23</definedName>
    <definedName name="_xlnm._FilterDatabase" localSheetId="2" hidden="1">'模型四 (1)PE副本计算CCI日线'!$P$1:$P$23</definedName>
    <definedName name="_xlnm._FilterDatabase" localSheetId="1" hidden="1">'模型四 (1)PE副本计算CCI月线'!$V$1:$V$23</definedName>
    <definedName name="_xlnm._FilterDatabase" localSheetId="4" hidden="1">'模型四 (3)PE副本成交量计算CCI日线'!$R$1:$R$23</definedName>
    <definedName name="_xlnm._FilterDatabase" localSheetId="3" hidden="1">'模型四 (3)PE副本计算CCI日线'!$P$1:$P$23</definedName>
    <definedName name="金额" localSheetId="0">OFFSET('模型四 (1)PE副本'!K1,0,0,COUNTA('模型四 (1)PE副本'!K:K)-1)</definedName>
    <definedName name="金额" localSheetId="2">OFFSET('模型四 (1)PE副本计算CCI日线'!K1,0,0,COUNTA('模型四 (1)PE副本计算CCI日线'!K:K)-1)</definedName>
    <definedName name="金额" localSheetId="1">OFFSET('模型四 (1)PE副本计算CCI月线'!K1,0,0,COUNTA('模型四 (1)PE副本计算CCI月线'!K:K)-1)</definedName>
    <definedName name="金额" localSheetId="4">OFFSET('模型四 (3)PE副本成交量计算CCI日线'!M1,0,0,COUNTA('模型四 (3)PE副本成交量计算CCI日线'!M:M)-1)</definedName>
    <definedName name="金额" localSheetId="3">OFFSET('模型四 (3)PE副本计算CCI日线'!K1,0,0,COUNTA('模型四 (3)PE副本计算CCI日线'!K:K)-1)</definedName>
    <definedName name="买卖" localSheetId="0">OFFSET('模型四 (1)PE副本'!E1,0,0,COUNTA('模型四 (1)PE副本'!E:E)-1)</definedName>
    <definedName name="买卖" localSheetId="2">OFFSET('模型四 (1)PE副本计算CCI日线'!E1,0,0,COUNTA('模型四 (1)PE副本计算CCI日线'!E:E)-1)</definedName>
    <definedName name="买卖" localSheetId="1">OFFSET('模型四 (1)PE副本计算CCI月线'!E1,0,0,COUNTA('模型四 (1)PE副本计算CCI月线'!E:E)-1)</definedName>
    <definedName name="买卖" localSheetId="4">OFFSET('模型四 (3)PE副本成交量计算CCI日线'!G1,0,0,COUNTA('模型四 (3)PE副本成交量计算CCI日线'!G:G)-1)</definedName>
    <definedName name="买卖" localSheetId="3">OFFSET('模型四 (3)PE副本计算CCI日线'!G1,0,0,COUNTA('模型四 (3)PE副本计算CCI日线'!G:G)-1)</definedName>
    <definedName name="时间" localSheetId="0">OFFSET('模型四 (1)PE副本'!A1,0,0,COUNTA('模型四 (1)PE副本'!A:A)-1)</definedName>
    <definedName name="时间" localSheetId="2">OFFSET('模型四 (1)PE副本计算CCI日线'!A1,0,0,COUNTA('模型四 (1)PE副本计算CCI日线'!A:A)-1)</definedName>
    <definedName name="时间" localSheetId="1">OFFSET('模型四 (1)PE副本计算CCI月线'!A1,0,0,COUNTA('模型四 (1)PE副本计算CCI月线'!A:A)-1)</definedName>
    <definedName name="时间" localSheetId="4">OFFSET('模型四 (3)PE副本成交量计算CCI日线'!A1,0,0,COUNTA('模型四 (3)PE副本成交量计算CCI日线'!A:A)-1)</definedName>
    <definedName name="时间" localSheetId="3">OFFSET('模型四 (3)PE副本计算CCI日线'!A1,0,0,COUNTA('模型四 (3)PE副本计算CCI日线'!A:A)-1)</definedName>
    <definedName name="指数" localSheetId="0">OFFSET('模型四 (1)PE副本'!B1,0,0,COUNTA('模型四 (1)PE副本'!B:B)-1)</definedName>
    <definedName name="指数" localSheetId="2">OFFSET('模型四 (1)PE副本计算CCI日线'!B1,0,0,COUNTA('模型四 (1)PE副本计算CCI日线'!B:B)-1)</definedName>
    <definedName name="指数" localSheetId="1">OFFSET('模型四 (1)PE副本计算CCI月线'!B1,0,0,COUNTA('模型四 (1)PE副本计算CCI月线'!B:B)-1)</definedName>
    <definedName name="指数" localSheetId="4">OFFSET('模型四 (3)PE副本成交量计算CCI日线'!B1,0,0,COUNTA('模型四 (3)PE副本成交量计算CCI日线'!B:B)-1)</definedName>
    <definedName name="指数" localSheetId="3">OFFSET('模型四 (3)PE副本计算CCI日线'!B1,0,0,COUNTA('模型四 (3)PE副本计算CCI日线'!B:B)-1)</definedName>
    <definedName name="资产" localSheetId="0">OFFSET('模型四 (1)PE副本'!J1,0,0,COUNTA('模型四 (1)PE副本'!J:J)-1)</definedName>
    <definedName name="资产" localSheetId="2">OFFSET('模型四 (1)PE副本计算CCI日线'!J1,0,0,COUNTA('模型四 (1)PE副本计算CCI日线'!J:J)-1)</definedName>
    <definedName name="资产" localSheetId="1">OFFSET('模型四 (1)PE副本计算CCI月线'!J1,0,0,COUNTA('模型四 (1)PE副本计算CCI月线'!J:J)-1)</definedName>
    <definedName name="资产" localSheetId="4">OFFSET('模型四 (3)PE副本成交量计算CCI日线'!L1,0,0,COUNTA('模型四 (3)PE副本成交量计算CCI日线'!L:L)-1)</definedName>
    <definedName name="资产" localSheetId="3">OFFSET('模型四 (3)PE副本计算CCI日线'!J1,0,0,COUNTA('模型四 (3)PE副本计算CCI日线'!J:J)-1)</definedName>
    <definedName name="资金" localSheetId="0">OFFSET('模型四 (1)PE副本'!I1,0,0,COUNTA('模型四 (1)PE副本'!I:I)-1)</definedName>
    <definedName name="资金" localSheetId="2">OFFSET('模型四 (1)PE副本计算CCI日线'!I1,0,0,COUNTA('模型四 (1)PE副本计算CCI日线'!I:I)-1)</definedName>
    <definedName name="资金" localSheetId="1">OFFSET('模型四 (1)PE副本计算CCI月线'!I1,0,0,COUNTA('模型四 (1)PE副本计算CCI月线'!I:I)-1)</definedName>
    <definedName name="资金" localSheetId="4">OFFSET('模型四 (3)PE副本成交量计算CCI日线'!K1,0,0,COUNTA('模型四 (3)PE副本成交量计算CCI日线'!K:K)-1)</definedName>
    <definedName name="资金" localSheetId="3">OFFSET('模型四 (3)PE副本计算CCI日线'!I1,0,0,COUNTA('模型四 (3)PE副本计算CCI日线'!I:I)-1)</definedName>
  </definedNames>
  <calcPr calcId="145621"/>
</workbook>
</file>

<file path=xl/calcChain.xml><?xml version="1.0" encoding="utf-8"?>
<calcChain xmlns="http://schemas.openxmlformats.org/spreadsheetml/2006/main">
  <c r="AC4" i="8" l="1"/>
  <c r="AC3" i="8"/>
  <c r="AA4" i="7"/>
  <c r="AA3" i="7"/>
  <c r="AA4" i="5"/>
  <c r="AA3" i="5"/>
  <c r="AG4" i="6"/>
  <c r="AG3" i="6"/>
  <c r="AA4" i="9"/>
  <c r="AA3" i="9"/>
  <c r="H2" i="9" l="1"/>
  <c r="H2" i="6" l="1"/>
  <c r="J2" i="8" l="1"/>
  <c r="H2" i="7" l="1"/>
  <c r="H2" i="5" l="1"/>
</calcChain>
</file>

<file path=xl/sharedStrings.xml><?xml version="1.0" encoding="utf-8"?>
<sst xmlns="http://schemas.openxmlformats.org/spreadsheetml/2006/main" count="117" uniqueCount="30">
  <si>
    <t>CCI</t>
    <phoneticPr fontId="4" type="noConversion"/>
  </si>
  <si>
    <t>TYP-MA</t>
    <phoneticPr fontId="3" type="noConversion"/>
  </si>
  <si>
    <t>AVEDEV</t>
    <phoneticPr fontId="3" type="noConversion"/>
  </si>
  <si>
    <t>CCI</t>
    <phoneticPr fontId="3" type="noConversion"/>
  </si>
  <si>
    <t>TYP</t>
    <phoneticPr fontId="3" type="noConversion"/>
  </si>
  <si>
    <t>MA(TYP,N)</t>
    <phoneticPr fontId="3" type="noConversion"/>
  </si>
  <si>
    <t>*0.015</t>
    <phoneticPr fontId="3" type="noConversion"/>
  </si>
  <si>
    <t>日期</t>
    <phoneticPr fontId="4" type="noConversion"/>
  </si>
  <si>
    <t>深创100ETF</t>
    <phoneticPr fontId="4" type="noConversion"/>
  </si>
  <si>
    <t>PE</t>
    <phoneticPr fontId="3" type="noConversion"/>
  </si>
  <si>
    <t>PE均值</t>
    <phoneticPr fontId="4" type="noConversion"/>
  </si>
  <si>
    <t>买卖金额</t>
    <phoneticPr fontId="3" type="noConversion"/>
  </si>
  <si>
    <t>买卖份数</t>
    <phoneticPr fontId="3" type="noConversion"/>
  </si>
  <si>
    <t>持有份数</t>
    <phoneticPr fontId="4" type="noConversion"/>
  </si>
  <si>
    <t>市值</t>
    <phoneticPr fontId="4" type="noConversion"/>
  </si>
  <si>
    <t>累计投入资金</t>
    <phoneticPr fontId="4" type="noConversion"/>
  </si>
  <si>
    <t>总资产</t>
    <phoneticPr fontId="3" type="noConversion"/>
  </si>
  <si>
    <t>利润</t>
    <phoneticPr fontId="5" type="noConversion"/>
  </si>
  <si>
    <t>回收资金</t>
    <phoneticPr fontId="4" type="noConversion"/>
  </si>
  <si>
    <t>每年投入本金</t>
    <phoneticPr fontId="4" type="noConversion"/>
  </si>
  <si>
    <t>累计投入本金</t>
    <phoneticPr fontId="4" type="noConversion"/>
  </si>
  <si>
    <t>总资产</t>
    <phoneticPr fontId="4" type="noConversion"/>
  </si>
  <si>
    <t>盈利金额</t>
    <phoneticPr fontId="4" type="noConversion"/>
  </si>
  <si>
    <t>绝对收益率</t>
    <phoneticPr fontId="4" type="noConversion"/>
  </si>
  <si>
    <t>年化收益率</t>
    <phoneticPr fontId="4" type="noConversion"/>
  </si>
  <si>
    <t>最高价</t>
    <phoneticPr fontId="3" type="noConversion"/>
  </si>
  <si>
    <t>最低价</t>
    <phoneticPr fontId="3" type="noConversion"/>
  </si>
  <si>
    <t>标志</t>
    <phoneticPr fontId="3" type="noConversion"/>
  </si>
  <si>
    <t>成交量</t>
    <phoneticPr fontId="3" type="noConversion"/>
  </si>
  <si>
    <t>成交均量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</si>
</sst>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color theme="0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9"/>
      <name val="等线"/>
      <family val="3"/>
      <charset val="134"/>
    </font>
    <font>
      <b/>
      <sz val="10"/>
      <color theme="1"/>
      <name val="宋体"/>
      <family val="3"/>
      <charset val="134"/>
      <scheme val="minor"/>
    </font>
    <font>
      <sz val="10"/>
      <color theme="1"/>
      <name val="Tahoma"/>
      <family val="2"/>
    </font>
    <font>
      <sz val="10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b/>
      <sz val="10"/>
      <name val="宋体"/>
      <family val="3"/>
      <charset val="134"/>
    </font>
    <font>
      <sz val="10"/>
      <color indexed="8"/>
      <name val="Tahoma"/>
      <family val="2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1">
    <xf numFmtId="0" fontId="0" fillId="0" borderId="0" xfId="0">
      <alignment vertical="center"/>
    </xf>
    <xf numFmtId="0" fontId="2" fillId="2" borderId="1" xfId="1" applyFont="1" applyFill="1" applyBorder="1" applyAlignment="1">
      <alignment horizontal="center" vertical="center"/>
    </xf>
    <xf numFmtId="176" fontId="2" fillId="2" borderId="1" xfId="1" applyNumberFormat="1" applyFont="1" applyFill="1" applyBorder="1" applyAlignment="1">
      <alignment horizontal="center" vertical="center" wrapText="1"/>
    </xf>
    <xf numFmtId="176" fontId="2" fillId="2" borderId="1" xfId="1" applyNumberFormat="1" applyFont="1" applyFill="1" applyBorder="1" applyAlignment="1">
      <alignment horizontal="center" vertical="center"/>
    </xf>
    <xf numFmtId="176" fontId="2" fillId="2" borderId="0" xfId="1" applyNumberFormat="1" applyFont="1" applyFill="1" applyBorder="1" applyAlignment="1">
      <alignment horizontal="center" vertical="center"/>
    </xf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0" borderId="1" xfId="1" applyFont="1" applyBorder="1"/>
    <xf numFmtId="176" fontId="7" fillId="0" borderId="1" xfId="1" applyNumberFormat="1" applyFont="1" applyBorder="1"/>
    <xf numFmtId="0" fontId="7" fillId="0" borderId="0" xfId="1" applyFont="1"/>
    <xf numFmtId="10" fontId="8" fillId="0" borderId="0" xfId="1" applyNumberFormat="1" applyFont="1"/>
    <xf numFmtId="0" fontId="8" fillId="0" borderId="0" xfId="1" applyFont="1"/>
    <xf numFmtId="177" fontId="9" fillId="3" borderId="1" xfId="1" applyNumberFormat="1" applyFont="1" applyFill="1" applyBorder="1" applyAlignment="1" applyProtection="1">
      <alignment horizontal="center"/>
    </xf>
    <xf numFmtId="0" fontId="10" fillId="0" borderId="1" xfId="1" applyFont="1" applyBorder="1"/>
    <xf numFmtId="176" fontId="10" fillId="0" borderId="1" xfId="1" applyNumberFormat="1" applyFont="1" applyBorder="1"/>
    <xf numFmtId="176" fontId="10" fillId="4" borderId="1" xfId="1" applyNumberFormat="1" applyFont="1" applyFill="1" applyBorder="1"/>
    <xf numFmtId="0" fontId="11" fillId="0" borderId="1" xfId="1" applyFont="1" applyFill="1" applyBorder="1" applyAlignment="1">
      <alignment horizontal="center"/>
    </xf>
    <xf numFmtId="177" fontId="12" fillId="4" borderId="1" xfId="1" applyNumberFormat="1" applyFont="1" applyFill="1" applyBorder="1" applyAlignment="1" applyProtection="1">
      <alignment horizontal="center"/>
    </xf>
    <xf numFmtId="178" fontId="7" fillId="0" borderId="1" xfId="1" applyNumberFormat="1" applyFont="1" applyBorder="1"/>
    <xf numFmtId="10" fontId="7" fillId="0" borderId="1" xfId="1" applyNumberFormat="1" applyFont="1" applyBorder="1"/>
    <xf numFmtId="10" fontId="7" fillId="0" borderId="0" xfId="1" applyNumberFormat="1" applyFont="1"/>
    <xf numFmtId="176" fontId="8" fillId="0" borderId="0" xfId="1" applyNumberFormat="1" applyFont="1"/>
    <xf numFmtId="176" fontId="7" fillId="0" borderId="0" xfId="1" applyNumberFormat="1" applyFont="1" applyBorder="1"/>
    <xf numFmtId="176" fontId="10" fillId="0" borderId="0" xfId="1" applyNumberFormat="1" applyFont="1" applyBorder="1"/>
    <xf numFmtId="177" fontId="13" fillId="3" borderId="1" xfId="1" applyNumberFormat="1" applyFont="1" applyFill="1" applyBorder="1" applyAlignment="1" applyProtection="1">
      <alignment horizontal="center"/>
    </xf>
    <xf numFmtId="0" fontId="2" fillId="2" borderId="1" xfId="0" applyFont="1" applyFill="1" applyBorder="1" applyAlignment="1">
      <alignment horizontal="center" vertical="center"/>
    </xf>
    <xf numFmtId="176" fontId="2" fillId="2" borderId="1" xfId="0" applyNumberFormat="1" applyFont="1" applyFill="1" applyBorder="1" applyAlignment="1">
      <alignment horizontal="center" vertical="center" wrapText="1"/>
    </xf>
    <xf numFmtId="0" fontId="2" fillId="2" borderId="1" xfId="1" applyFont="1" applyFill="1" applyBorder="1" applyAlignment="1">
      <alignment horizontal="center" vertical="center" wrapText="1"/>
    </xf>
    <xf numFmtId="176" fontId="2" fillId="2" borderId="0" xfId="0" applyNumberFormat="1" applyFont="1" applyFill="1" applyBorder="1" applyAlignment="1">
      <alignment horizontal="center" vertical="center" wrapText="1"/>
    </xf>
    <xf numFmtId="0" fontId="11" fillId="0" borderId="1" xfId="0" applyFont="1" applyFill="1" applyBorder="1" applyAlignment="1"/>
    <xf numFmtId="0" fontId="11" fillId="0" borderId="1" xfId="0" applyFont="1" applyFill="1" applyBorder="1" applyAlignment="1">
      <alignment horizontal="center"/>
    </xf>
  </cellXfs>
  <cellStyles count="2">
    <cellStyle name="常规" xfId="0" builtinId="0"/>
    <cellStyle name="常规 2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(1)PE副本'!$I$1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(1)PE副本'!时间</c:f>
              <c:numCache>
                <c:formatCode>yyyy\-mm\-dd</c:formatCode>
                <c:ptCount val="2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</c:numCache>
            </c:numRef>
          </c:cat>
          <c:val>
            <c:numRef>
              <c:f>'模型四 (1)PE副本'!资金</c:f>
              <c:numCache>
                <c:formatCode>0.00_ </c:formatCode>
                <c:ptCount val="29"/>
                <c:pt idx="0">
                  <c:v>0</c:v>
                </c:pt>
                <c:pt idx="1">
                  <c:v>3953.9484548014116</c:v>
                </c:pt>
                <c:pt idx="2">
                  <c:v>30342.736476924936</c:v>
                </c:pt>
                <c:pt idx="3">
                  <c:v>118000.41627521692</c:v>
                </c:pt>
                <c:pt idx="4">
                  <c:v>152459.79800511256</c:v>
                </c:pt>
                <c:pt idx="5">
                  <c:v>194066.21520416852</c:v>
                </c:pt>
                <c:pt idx="6">
                  <c:v>245217.81577195294</c:v>
                </c:pt>
                <c:pt idx="7">
                  <c:v>421993.94262992905</c:v>
                </c:pt>
                <c:pt idx="8">
                  <c:v>574770.33011790307</c:v>
                </c:pt>
                <c:pt idx="9">
                  <c:v>873748.72137354803</c:v>
                </c:pt>
                <c:pt idx="10">
                  <c:v>1303953.1803997997</c:v>
                </c:pt>
                <c:pt idx="11">
                  <c:v>1748619.051288621</c:v>
                </c:pt>
                <c:pt idx="12">
                  <c:v>1905837.841657989</c:v>
                </c:pt>
                <c:pt idx="13">
                  <c:v>2118397.2509896131</c:v>
                </c:pt>
                <c:pt idx="14">
                  <c:v>2371020.8876625844</c:v>
                </c:pt>
                <c:pt idx="15">
                  <c:v>2768369.3019894157</c:v>
                </c:pt>
                <c:pt idx="16">
                  <c:v>3162899.6457989421</c:v>
                </c:pt>
                <c:pt idx="17">
                  <c:v>3476310.5183002278</c:v>
                </c:pt>
                <c:pt idx="18">
                  <c:v>3763857.8874204624</c:v>
                </c:pt>
                <c:pt idx="19">
                  <c:v>3911317.9709112705</c:v>
                </c:pt>
                <c:pt idx="20">
                  <c:v>4091205.9245501067</c:v>
                </c:pt>
                <c:pt idx="21">
                  <c:v>4244668.8663569177</c:v>
                </c:pt>
                <c:pt idx="22">
                  <c:v>4415397.7453730423</c:v>
                </c:pt>
                <c:pt idx="23">
                  <c:v>4701076.0336823575</c:v>
                </c:pt>
                <c:pt idx="24">
                  <c:v>4913912.8232615339</c:v>
                </c:pt>
                <c:pt idx="25">
                  <c:v>5099420.2574212886</c:v>
                </c:pt>
                <c:pt idx="26">
                  <c:v>5355510.8810719606</c:v>
                </c:pt>
                <c:pt idx="27">
                  <c:v>5703941.5221370691</c:v>
                </c:pt>
                <c:pt idx="28">
                  <c:v>6068134.445580963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'模型四 (1)PE副本'!$J$1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(1)PE副本'!时间</c:f>
              <c:numCache>
                <c:formatCode>yyyy\-mm\-dd</c:formatCode>
                <c:ptCount val="2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</c:numCache>
            </c:numRef>
          </c:cat>
          <c:val>
            <c:numRef>
              <c:f>'模型四 (1)PE副本'!资产</c:f>
              <c:numCache>
                <c:formatCode>0.00_ </c:formatCode>
                <c:ptCount val="29"/>
                <c:pt idx="0">
                  <c:v>0</c:v>
                </c:pt>
                <c:pt idx="1">
                  <c:v>3953.9484548014116</c:v>
                </c:pt>
                <c:pt idx="2">
                  <c:v>30185.521826634624</c:v>
                </c:pt>
                <c:pt idx="3">
                  <c:v>117686.96186391918</c:v>
                </c:pt>
                <c:pt idx="4">
                  <c:v>156065.15665986782</c:v>
                </c:pt>
                <c:pt idx="5">
                  <c:v>200500.56000818868</c:v>
                </c:pt>
                <c:pt idx="6">
                  <c:v>247884.08816460447</c:v>
                </c:pt>
                <c:pt idx="7">
                  <c:v>399422.0133770096</c:v>
                </c:pt>
                <c:pt idx="8">
                  <c:v>548163.86017378466</c:v>
                </c:pt>
                <c:pt idx="9">
                  <c:v>791207.144756419</c:v>
                </c:pt>
                <c:pt idx="10">
                  <c:v>1148484.6684023435</c:v>
                </c:pt>
                <c:pt idx="11">
                  <c:v>1637875.9471351712</c:v>
                </c:pt>
                <c:pt idx="12">
                  <c:v>2009970.1438653474</c:v>
                </c:pt>
                <c:pt idx="13">
                  <c:v>2117868.3191635306</c:v>
                </c:pt>
                <c:pt idx="14">
                  <c:v>2275306.8274254464</c:v>
                </c:pt>
                <c:pt idx="15">
                  <c:v>2467431.4678339562</c:v>
                </c:pt>
                <c:pt idx="16">
                  <c:v>2830055.3574977322</c:v>
                </c:pt>
                <c:pt idx="17">
                  <c:v>3279407.9724539556</c:v>
                </c:pt>
                <c:pt idx="18">
                  <c:v>3580619.3649953026</c:v>
                </c:pt>
                <c:pt idx="19">
                  <c:v>4054940.8962410595</c:v>
                </c:pt>
                <c:pt idx="20">
                  <c:v>4101206.1403790722</c:v>
                </c:pt>
                <c:pt idx="21">
                  <c:v>4297670.0194356609</c:v>
                </c:pt>
                <c:pt idx="22">
                  <c:v>4356915.6669407403</c:v>
                </c:pt>
                <c:pt idx="23">
                  <c:v>4462748.14001079</c:v>
                </c:pt>
                <c:pt idx="24">
                  <c:v>4892523.8597752657</c:v>
                </c:pt>
                <c:pt idx="25">
                  <c:v>5116912.1641673045</c:v>
                </c:pt>
                <c:pt idx="26">
                  <c:v>5056978.0408539018</c:v>
                </c:pt>
                <c:pt idx="27">
                  <c:v>5200013.3228820767</c:v>
                </c:pt>
                <c:pt idx="28">
                  <c:v>5397198.4075353509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'模型四 (1)PE副本'!$K$1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(1)PE副本'!时间</c:f>
              <c:numCache>
                <c:formatCode>yyyy\-mm\-dd</c:formatCode>
                <c:ptCount val="2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</c:numCache>
            </c:numRef>
          </c:cat>
          <c:val>
            <c:numRef>
              <c:f>'模型四 (1)PE副本'!金额</c:f>
              <c:numCache>
                <c:formatCode>0.00_ 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-157.21465029031242</c:v>
                </c:pt>
                <c:pt idx="3">
                  <c:v>-313.45441129774554</c:v>
                </c:pt>
                <c:pt idx="4">
                  <c:v>3605.358654755255</c:v>
                </c:pt>
                <c:pt idx="5">
                  <c:v>6434.344804020162</c:v>
                </c:pt>
                <c:pt idx="6">
                  <c:v>2666.2723926515318</c:v>
                </c:pt>
                <c:pt idx="7">
                  <c:v>-22571.92925291945</c:v>
                </c:pt>
                <c:pt idx="8">
                  <c:v>-26606.469944118406</c:v>
                </c:pt>
                <c:pt idx="9">
                  <c:v>-82541.576617129031</c:v>
                </c:pt>
                <c:pt idx="10">
                  <c:v>-155468.5119974562</c:v>
                </c:pt>
                <c:pt idx="11">
                  <c:v>-110743.10415344988</c:v>
                </c:pt>
                <c:pt idx="12">
                  <c:v>104132.30220735841</c:v>
                </c:pt>
                <c:pt idx="13">
                  <c:v>-528.93182608252391</c:v>
                </c:pt>
                <c:pt idx="14">
                  <c:v>-95714.060237138066</c:v>
                </c:pt>
                <c:pt idx="15">
                  <c:v>-300937.83415545942</c:v>
                </c:pt>
                <c:pt idx="16">
                  <c:v>-332844.28830120992</c:v>
                </c:pt>
                <c:pt idx="17">
                  <c:v>-196902.54584627226</c:v>
                </c:pt>
                <c:pt idx="18">
                  <c:v>-183238.52242515981</c:v>
                </c:pt>
                <c:pt idx="19">
                  <c:v>143622.92532978905</c:v>
                </c:pt>
                <c:pt idx="20">
                  <c:v>10000.215828965418</c:v>
                </c:pt>
                <c:pt idx="21">
                  <c:v>53001.153078743257</c:v>
                </c:pt>
                <c:pt idx="22">
                  <c:v>-58482.078432301991</c:v>
                </c:pt>
                <c:pt idx="23">
                  <c:v>-238327.89367156755</c:v>
                </c:pt>
                <c:pt idx="24">
                  <c:v>-21388.963486268185</c:v>
                </c:pt>
                <c:pt idx="25">
                  <c:v>17491.906746015884</c:v>
                </c:pt>
                <c:pt idx="26">
                  <c:v>-298532.84021805879</c:v>
                </c:pt>
                <c:pt idx="27">
                  <c:v>-503928.19925499242</c:v>
                </c:pt>
                <c:pt idx="28">
                  <c:v>-670936.03804561216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5257216"/>
        <c:axId val="601105536"/>
      </c:lineChart>
      <c:dateAx>
        <c:axId val="59525721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1105536"/>
        <c:crosses val="autoZero"/>
        <c:auto val="1"/>
        <c:lblOffset val="100"/>
        <c:baseTimeUnit val="months"/>
      </c:dateAx>
      <c:valAx>
        <c:axId val="60110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5257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'模型四 (3)PE副本成交量计算CCI日线'!买卖</c:f>
              <c:numCache>
                <c:formatCode>0.00_ </c:formatCode>
                <c:ptCount val="30"/>
                <c:pt idx="0">
                  <c:v>0</c:v>
                </c:pt>
                <c:pt idx="1">
                  <c:v>1055.7503809113296</c:v>
                </c:pt>
                <c:pt idx="2">
                  <c:v>16983.872079062337</c:v>
                </c:pt>
                <c:pt idx="3">
                  <c:v>66296.209001915733</c:v>
                </c:pt>
                <c:pt idx="4">
                  <c:v>27895.335364311264</c:v>
                </c:pt>
                <c:pt idx="5">
                  <c:v>34174.930545493</c:v>
                </c:pt>
                <c:pt idx="6">
                  <c:v>35060.665994874435</c:v>
                </c:pt>
                <c:pt idx="7">
                  <c:v>338522.32488434826</c:v>
                </c:pt>
                <c:pt idx="8">
                  <c:v>99049.61217090048</c:v>
                </c:pt>
                <c:pt idx="9">
                  <c:v>465299.52500052168</c:v>
                </c:pt>
                <c:pt idx="10">
                  <c:v>1616152.7021422465</c:v>
                </c:pt>
                <c:pt idx="11">
                  <c:v>790298.37825611304</c:v>
                </c:pt>
                <c:pt idx="12">
                  <c:v>422822.47202923073</c:v>
                </c:pt>
                <c:pt idx="13">
                  <c:v>665628.43999090604</c:v>
                </c:pt>
                <c:pt idx="14">
                  <c:v>299985.20462374151</c:v>
                </c:pt>
                <c:pt idx="15">
                  <c:v>1831854.9859052955</c:v>
                </c:pt>
                <c:pt idx="16">
                  <c:v>2954724.6717374586</c:v>
                </c:pt>
                <c:pt idx="17">
                  <c:v>1328769.664256817</c:v>
                </c:pt>
                <c:pt idx="18">
                  <c:v>970237.15871519432</c:v>
                </c:pt>
                <c:pt idx="19">
                  <c:v>426738.15445262822</c:v>
                </c:pt>
                <c:pt idx="20">
                  <c:v>173838.49867348265</c:v>
                </c:pt>
                <c:pt idx="21">
                  <c:v>337749.47190853907</c:v>
                </c:pt>
                <c:pt idx="22">
                  <c:v>467294.34002607979</c:v>
                </c:pt>
                <c:pt idx="23">
                  <c:v>1041876.0484477298</c:v>
                </c:pt>
                <c:pt idx="24">
                  <c:v>807489.53701901867</c:v>
                </c:pt>
                <c:pt idx="25">
                  <c:v>620567.12226842251</c:v>
                </c:pt>
                <c:pt idx="26">
                  <c:v>1542224.4036726714</c:v>
                </c:pt>
                <c:pt idx="27">
                  <c:v>1288917.1577942353</c:v>
                </c:pt>
                <c:pt idx="28">
                  <c:v>2762891.4536756147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0167424"/>
        <c:axId val="480165888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(3)PE副本成交量计算CCI日线'!时间</c:f>
              <c:numCache>
                <c:formatCode>yyyy\-mm\-dd</c:formatCode>
                <c:ptCount val="2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</c:numCache>
            </c:numRef>
          </c:cat>
          <c:val>
            <c:numRef>
              <c:f>'模型四 (3)PE副本成交量计算CCI日线'!指数</c:f>
              <c:numCache>
                <c:formatCode>General</c:formatCode>
                <c:ptCount val="29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8654592"/>
        <c:axId val="669563136"/>
      </c:lineChart>
      <c:dateAx>
        <c:axId val="66865459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9563136"/>
        <c:crosses val="autoZero"/>
        <c:auto val="1"/>
        <c:lblOffset val="100"/>
        <c:baseTimeUnit val="months"/>
      </c:dateAx>
      <c:valAx>
        <c:axId val="66956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8654592"/>
        <c:crosses val="autoZero"/>
        <c:crossBetween val="between"/>
      </c:valAx>
      <c:valAx>
        <c:axId val="480165888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0167424"/>
        <c:crosses val="max"/>
        <c:crossBetween val="between"/>
      </c:valAx>
      <c:catAx>
        <c:axId val="480167424"/>
        <c:scaling>
          <c:orientation val="minMax"/>
        </c:scaling>
        <c:delete val="1"/>
        <c:axPos val="b"/>
        <c:majorTickMark val="out"/>
        <c:minorTickMark val="none"/>
        <c:tickLblPos val="nextTo"/>
        <c:crossAx val="4801658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'模型四 (1)PE副本'!买卖</c:f>
              <c:numCache>
                <c:formatCode>0.00_ </c:formatCode>
                <c:ptCount val="30"/>
                <c:pt idx="0">
                  <c:v>0</c:v>
                </c:pt>
                <c:pt idx="1">
                  <c:v>3953.9484548014116</c:v>
                </c:pt>
                <c:pt idx="2">
                  <c:v>26388.788022123525</c:v>
                </c:pt>
                <c:pt idx="3">
                  <c:v>87657.679798291982</c:v>
                </c:pt>
                <c:pt idx="4">
                  <c:v>34459.381729895649</c:v>
                </c:pt>
                <c:pt idx="5">
                  <c:v>41606.417199055955</c:v>
                </c:pt>
                <c:pt idx="6">
                  <c:v>51151.60056778443</c:v>
                </c:pt>
                <c:pt idx="7">
                  <c:v>176776.12685797611</c:v>
                </c:pt>
                <c:pt idx="8">
                  <c:v>152776.38748797405</c:v>
                </c:pt>
                <c:pt idx="9">
                  <c:v>298978.39125564491</c:v>
                </c:pt>
                <c:pt idx="10">
                  <c:v>430204.45902625163</c:v>
                </c:pt>
                <c:pt idx="11">
                  <c:v>444665.87088882137</c:v>
                </c:pt>
                <c:pt idx="12">
                  <c:v>157218.79036936784</c:v>
                </c:pt>
                <c:pt idx="13">
                  <c:v>212559.40933162411</c:v>
                </c:pt>
                <c:pt idx="14">
                  <c:v>252623.6366729713</c:v>
                </c:pt>
                <c:pt idx="15">
                  <c:v>397348.414326831</c:v>
                </c:pt>
                <c:pt idx="16">
                  <c:v>394530.34380952618</c:v>
                </c:pt>
                <c:pt idx="17">
                  <c:v>313410.87250128563</c:v>
                </c:pt>
                <c:pt idx="18">
                  <c:v>287547.36912023439</c:v>
                </c:pt>
                <c:pt idx="19">
                  <c:v>147460.08349080823</c:v>
                </c:pt>
                <c:pt idx="20">
                  <c:v>179887.95363883613</c:v>
                </c:pt>
                <c:pt idx="21">
                  <c:v>153462.94180681123</c:v>
                </c:pt>
                <c:pt idx="22">
                  <c:v>170728.87901612459</c:v>
                </c:pt>
                <c:pt idx="23">
                  <c:v>285678.28830931569</c:v>
                </c:pt>
                <c:pt idx="24">
                  <c:v>212836.78957917634</c:v>
                </c:pt>
                <c:pt idx="25">
                  <c:v>185507.43415975483</c:v>
                </c:pt>
                <c:pt idx="26">
                  <c:v>256090.62365067154</c:v>
                </c:pt>
                <c:pt idx="27">
                  <c:v>348430.64106510871</c:v>
                </c:pt>
                <c:pt idx="28">
                  <c:v>364192.92344389425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03221376"/>
        <c:axId val="603219456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(1)PE副本'!时间</c:f>
              <c:numCache>
                <c:formatCode>yyyy\-mm\-dd</c:formatCode>
                <c:ptCount val="2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</c:numCache>
            </c:numRef>
          </c:cat>
          <c:val>
            <c:numRef>
              <c:f>'模型四 (1)PE副本'!指数</c:f>
              <c:numCache>
                <c:formatCode>General</c:formatCode>
                <c:ptCount val="29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3178112"/>
        <c:axId val="603217920"/>
      </c:lineChart>
      <c:dateAx>
        <c:axId val="60317811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3217920"/>
        <c:crosses val="autoZero"/>
        <c:auto val="1"/>
        <c:lblOffset val="100"/>
        <c:baseTimeUnit val="months"/>
      </c:dateAx>
      <c:valAx>
        <c:axId val="60321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3178112"/>
        <c:crosses val="autoZero"/>
        <c:crossBetween val="between"/>
      </c:valAx>
      <c:valAx>
        <c:axId val="603219456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3221376"/>
        <c:crosses val="max"/>
        <c:crossBetween val="between"/>
      </c:valAx>
      <c:catAx>
        <c:axId val="603221376"/>
        <c:scaling>
          <c:orientation val="minMax"/>
        </c:scaling>
        <c:delete val="1"/>
        <c:axPos val="b"/>
        <c:majorTickMark val="out"/>
        <c:minorTickMark val="none"/>
        <c:tickLblPos val="nextTo"/>
        <c:crossAx val="6032194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(1)PE副本计算CCI月线'!$I$1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(1)PE副本计算CCI月线'!时间</c:f>
              <c:numCache>
                <c:formatCode>yyyy\-mm\-dd</c:formatCode>
                <c:ptCount val="2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</c:numCache>
            </c:numRef>
          </c:cat>
          <c:val>
            <c:numRef>
              <c:f>'模型四 (1)PE副本计算CCI月线'!资金</c:f>
              <c:numCache>
                <c:formatCode>0.00_ </c:formatCode>
                <c:ptCount val="29"/>
                <c:pt idx="0">
                  <c:v>0</c:v>
                </c:pt>
                <c:pt idx="1">
                  <c:v>3953.9484548014116</c:v>
                </c:pt>
                <c:pt idx="2">
                  <c:v>30342.736476924936</c:v>
                </c:pt>
                <c:pt idx="3">
                  <c:v>118000.41627521692</c:v>
                </c:pt>
                <c:pt idx="4">
                  <c:v>152459.79800511256</c:v>
                </c:pt>
                <c:pt idx="5">
                  <c:v>194066.21520416852</c:v>
                </c:pt>
                <c:pt idx="6">
                  <c:v>245217.81577195294</c:v>
                </c:pt>
                <c:pt idx="7">
                  <c:v>421993.94262992905</c:v>
                </c:pt>
                <c:pt idx="8">
                  <c:v>574770.33011790307</c:v>
                </c:pt>
                <c:pt idx="9">
                  <c:v>873748.72137354803</c:v>
                </c:pt>
                <c:pt idx="10">
                  <c:v>1303953.1803997997</c:v>
                </c:pt>
                <c:pt idx="11">
                  <c:v>1748619.051288621</c:v>
                </c:pt>
                <c:pt idx="12">
                  <c:v>1905837.841657989</c:v>
                </c:pt>
                <c:pt idx="13">
                  <c:v>2118397.2509896131</c:v>
                </c:pt>
                <c:pt idx="14">
                  <c:v>2371020.8876625844</c:v>
                </c:pt>
                <c:pt idx="15">
                  <c:v>2847838.9848547815</c:v>
                </c:pt>
                <c:pt idx="16">
                  <c:v>3321275.3974262131</c:v>
                </c:pt>
                <c:pt idx="17">
                  <c:v>3634686.2699274989</c:v>
                </c:pt>
                <c:pt idx="18">
                  <c:v>3922233.6390477335</c:v>
                </c:pt>
                <c:pt idx="19">
                  <c:v>4069693.7225385415</c:v>
                </c:pt>
                <c:pt idx="20">
                  <c:v>4249581.6761773778</c:v>
                </c:pt>
                <c:pt idx="21">
                  <c:v>4403044.6179841887</c:v>
                </c:pt>
                <c:pt idx="22">
                  <c:v>4573773.4970003134</c:v>
                </c:pt>
                <c:pt idx="23">
                  <c:v>4859451.7853096295</c:v>
                </c:pt>
                <c:pt idx="24">
                  <c:v>5072288.5748888059</c:v>
                </c:pt>
                <c:pt idx="25">
                  <c:v>5257796.0090485606</c:v>
                </c:pt>
                <c:pt idx="26">
                  <c:v>5513886.6326992325</c:v>
                </c:pt>
                <c:pt idx="27">
                  <c:v>5932003.401977363</c:v>
                </c:pt>
                <c:pt idx="28">
                  <c:v>6369034.9101100359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'模型四 (1)PE副本计算CCI月线'!$J$1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(1)PE副本计算CCI月线'!时间</c:f>
              <c:numCache>
                <c:formatCode>yyyy\-mm\-dd</c:formatCode>
                <c:ptCount val="2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</c:numCache>
            </c:numRef>
          </c:cat>
          <c:val>
            <c:numRef>
              <c:f>'模型四 (1)PE副本计算CCI月线'!资产</c:f>
              <c:numCache>
                <c:formatCode>0.00_ </c:formatCode>
                <c:ptCount val="29"/>
                <c:pt idx="0">
                  <c:v>0</c:v>
                </c:pt>
                <c:pt idx="1">
                  <c:v>3953.9484548014116</c:v>
                </c:pt>
                <c:pt idx="2">
                  <c:v>30185.521826634624</c:v>
                </c:pt>
                <c:pt idx="3">
                  <c:v>117686.96186391918</c:v>
                </c:pt>
                <c:pt idx="4">
                  <c:v>156065.15665986782</c:v>
                </c:pt>
                <c:pt idx="5">
                  <c:v>200500.56000818868</c:v>
                </c:pt>
                <c:pt idx="6">
                  <c:v>247884.08816460447</c:v>
                </c:pt>
                <c:pt idx="7">
                  <c:v>399422.0133770096</c:v>
                </c:pt>
                <c:pt idx="8">
                  <c:v>548163.86017378466</c:v>
                </c:pt>
                <c:pt idx="9">
                  <c:v>791207.144756419</c:v>
                </c:pt>
                <c:pt idx="10">
                  <c:v>1148484.6684023435</c:v>
                </c:pt>
                <c:pt idx="11">
                  <c:v>1637875.9471351712</c:v>
                </c:pt>
                <c:pt idx="12">
                  <c:v>2009970.1438653474</c:v>
                </c:pt>
                <c:pt idx="13">
                  <c:v>2117868.3191635306</c:v>
                </c:pt>
                <c:pt idx="14">
                  <c:v>2275306.8274254464</c:v>
                </c:pt>
                <c:pt idx="15">
                  <c:v>2546901.1506993226</c:v>
                </c:pt>
                <c:pt idx="16">
                  <c:v>2987403.483504849</c:v>
                </c:pt>
                <c:pt idx="17">
                  <c:v>3444314.3175484682</c:v>
                </c:pt>
                <c:pt idx="18">
                  <c:v>3746212.8109874739</c:v>
                </c:pt>
                <c:pt idx="19">
                  <c:v>4235650.7531047342</c:v>
                </c:pt>
                <c:pt idx="20">
                  <c:v>4275961.0545381531</c:v>
                </c:pt>
                <c:pt idx="21">
                  <c:v>4474257.2299584523</c:v>
                </c:pt>
                <c:pt idx="22">
                  <c:v>4528922.1365542552</c:v>
                </c:pt>
                <c:pt idx="23">
                  <c:v>4627654.4851053022</c:v>
                </c:pt>
                <c:pt idx="24">
                  <c:v>5065446.4775706353</c:v>
                </c:pt>
                <c:pt idx="25">
                  <c:v>5291208.9974096352</c:v>
                </c:pt>
                <c:pt idx="26">
                  <c:v>5220510.1568498099</c:v>
                </c:pt>
                <c:pt idx="27">
                  <c:v>5426589.5098371096</c:v>
                </c:pt>
                <c:pt idx="28">
                  <c:v>5689336.2748800395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'模型四 (1)PE副本计算CCI月线'!$K$1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(1)PE副本计算CCI月线'!时间</c:f>
              <c:numCache>
                <c:formatCode>yyyy\-mm\-dd</c:formatCode>
                <c:ptCount val="2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</c:numCache>
            </c:numRef>
          </c:cat>
          <c:val>
            <c:numRef>
              <c:f>'模型四 (1)PE副本计算CCI月线'!金额</c:f>
              <c:numCache>
                <c:formatCode>0.00_ 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-157.21465029031242</c:v>
                </c:pt>
                <c:pt idx="3">
                  <c:v>-313.45441129774554</c:v>
                </c:pt>
                <c:pt idx="4">
                  <c:v>3605.358654755255</c:v>
                </c:pt>
                <c:pt idx="5">
                  <c:v>6434.344804020162</c:v>
                </c:pt>
                <c:pt idx="6">
                  <c:v>2666.2723926515318</c:v>
                </c:pt>
                <c:pt idx="7">
                  <c:v>-22571.92925291945</c:v>
                </c:pt>
                <c:pt idx="8">
                  <c:v>-26606.469944118406</c:v>
                </c:pt>
                <c:pt idx="9">
                  <c:v>-82541.576617129031</c:v>
                </c:pt>
                <c:pt idx="10">
                  <c:v>-155468.5119974562</c:v>
                </c:pt>
                <c:pt idx="11">
                  <c:v>-110743.10415344988</c:v>
                </c:pt>
                <c:pt idx="12">
                  <c:v>104132.30220735841</c:v>
                </c:pt>
                <c:pt idx="13">
                  <c:v>-528.93182608252391</c:v>
                </c:pt>
                <c:pt idx="14">
                  <c:v>-95714.060237138066</c:v>
                </c:pt>
                <c:pt idx="15">
                  <c:v>-300937.83415545896</c:v>
                </c:pt>
                <c:pt idx="16">
                  <c:v>-333871.91392136412</c:v>
                </c:pt>
                <c:pt idx="17">
                  <c:v>-190371.95237903064</c:v>
                </c:pt>
                <c:pt idx="18">
                  <c:v>-176020.82806025958</c:v>
                </c:pt>
                <c:pt idx="19">
                  <c:v>165957.0305661927</c:v>
                </c:pt>
                <c:pt idx="20">
                  <c:v>26379.378360775299</c:v>
                </c:pt>
                <c:pt idx="21">
                  <c:v>71212.611974263564</c:v>
                </c:pt>
                <c:pt idx="22">
                  <c:v>-44851.360446058214</c:v>
                </c:pt>
                <c:pt idx="23">
                  <c:v>-231797.30020432733</c:v>
                </c:pt>
                <c:pt idx="24">
                  <c:v>-6842.0973181705922</c:v>
                </c:pt>
                <c:pt idx="25">
                  <c:v>33412.988361074589</c:v>
                </c:pt>
                <c:pt idx="26">
                  <c:v>-293376.47584942263</c:v>
                </c:pt>
                <c:pt idx="27">
                  <c:v>-505413.89214025345</c:v>
                </c:pt>
                <c:pt idx="28">
                  <c:v>-679698.63522999641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6683776"/>
        <c:axId val="656691200"/>
      </c:lineChart>
      <c:dateAx>
        <c:axId val="65668377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6691200"/>
        <c:crosses val="autoZero"/>
        <c:auto val="1"/>
        <c:lblOffset val="100"/>
        <c:baseTimeUnit val="months"/>
      </c:dateAx>
      <c:valAx>
        <c:axId val="65669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6683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'模型四 (1)PE副本计算CCI月线'!买卖</c:f>
              <c:numCache>
                <c:formatCode>0.00_ </c:formatCode>
                <c:ptCount val="30"/>
                <c:pt idx="0">
                  <c:v>0</c:v>
                </c:pt>
                <c:pt idx="1">
                  <c:v>3953.9484548014116</c:v>
                </c:pt>
                <c:pt idx="2">
                  <c:v>26388.788022123525</c:v>
                </c:pt>
                <c:pt idx="3">
                  <c:v>87657.679798291982</c:v>
                </c:pt>
                <c:pt idx="4">
                  <c:v>34459.381729895649</c:v>
                </c:pt>
                <c:pt idx="5">
                  <c:v>41606.417199055955</c:v>
                </c:pt>
                <c:pt idx="6">
                  <c:v>51151.60056778443</c:v>
                </c:pt>
                <c:pt idx="7">
                  <c:v>176776.12685797611</c:v>
                </c:pt>
                <c:pt idx="8">
                  <c:v>152776.38748797405</c:v>
                </c:pt>
                <c:pt idx="9">
                  <c:v>298978.39125564491</c:v>
                </c:pt>
                <c:pt idx="10">
                  <c:v>430204.45902625163</c:v>
                </c:pt>
                <c:pt idx="11">
                  <c:v>444665.87088882137</c:v>
                </c:pt>
                <c:pt idx="12">
                  <c:v>157218.79036936784</c:v>
                </c:pt>
                <c:pt idx="13">
                  <c:v>212559.40933162411</c:v>
                </c:pt>
                <c:pt idx="14">
                  <c:v>252623.6366729713</c:v>
                </c:pt>
                <c:pt idx="15">
                  <c:v>476818.09719219716</c:v>
                </c:pt>
                <c:pt idx="16">
                  <c:v>473436.41257143137</c:v>
                </c:pt>
                <c:pt idx="17">
                  <c:v>313410.87250128563</c:v>
                </c:pt>
                <c:pt idx="18">
                  <c:v>287547.36912023439</c:v>
                </c:pt>
                <c:pt idx="19">
                  <c:v>147460.08349080823</c:v>
                </c:pt>
                <c:pt idx="20">
                  <c:v>179887.95363883613</c:v>
                </c:pt>
                <c:pt idx="21">
                  <c:v>153462.94180681123</c:v>
                </c:pt>
                <c:pt idx="22">
                  <c:v>170728.87901612459</c:v>
                </c:pt>
                <c:pt idx="23">
                  <c:v>285678.28830931569</c:v>
                </c:pt>
                <c:pt idx="24">
                  <c:v>212836.78957917634</c:v>
                </c:pt>
                <c:pt idx="25">
                  <c:v>185507.43415975483</c:v>
                </c:pt>
                <c:pt idx="26">
                  <c:v>256090.62365067154</c:v>
                </c:pt>
                <c:pt idx="27">
                  <c:v>418116.76927813044</c:v>
                </c:pt>
                <c:pt idx="28">
                  <c:v>437031.5081326731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56733696"/>
        <c:axId val="656732160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(1)PE副本计算CCI月线'!时间</c:f>
              <c:numCache>
                <c:formatCode>yyyy\-mm\-dd</c:formatCode>
                <c:ptCount val="2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</c:numCache>
            </c:numRef>
          </c:cat>
          <c:val>
            <c:numRef>
              <c:f>'模型四 (1)PE副本计算CCI月线'!指数</c:f>
              <c:numCache>
                <c:formatCode>General</c:formatCode>
                <c:ptCount val="29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6707968"/>
        <c:axId val="656709888"/>
      </c:lineChart>
      <c:dateAx>
        <c:axId val="65670796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6709888"/>
        <c:crosses val="autoZero"/>
        <c:auto val="1"/>
        <c:lblOffset val="100"/>
        <c:baseTimeUnit val="months"/>
      </c:dateAx>
      <c:valAx>
        <c:axId val="65670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6707968"/>
        <c:crosses val="autoZero"/>
        <c:crossBetween val="between"/>
      </c:valAx>
      <c:valAx>
        <c:axId val="656732160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6733696"/>
        <c:crosses val="max"/>
        <c:crossBetween val="between"/>
      </c:valAx>
      <c:catAx>
        <c:axId val="656733696"/>
        <c:scaling>
          <c:orientation val="minMax"/>
        </c:scaling>
        <c:delete val="1"/>
        <c:axPos val="b"/>
        <c:majorTickMark val="out"/>
        <c:minorTickMark val="none"/>
        <c:tickLblPos val="nextTo"/>
        <c:crossAx val="6567321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(1)PE副本计算CCI日线'!$I$1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(1)PE副本计算CCI日线'!时间</c:f>
              <c:numCache>
                <c:formatCode>yyyy\-mm\-dd</c:formatCode>
                <c:ptCount val="2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</c:numCache>
            </c:numRef>
          </c:cat>
          <c:val>
            <c:numRef>
              <c:f>'模型四 (1)PE副本计算CCI日线'!资金</c:f>
              <c:numCache>
                <c:formatCode>0.00_ </c:formatCode>
                <c:ptCount val="29"/>
                <c:pt idx="0">
                  <c:v>0</c:v>
                </c:pt>
                <c:pt idx="1">
                  <c:v>3953.9484548014116</c:v>
                </c:pt>
                <c:pt idx="2">
                  <c:v>35620.494081349636</c:v>
                </c:pt>
                <c:pt idx="3">
                  <c:v>123278.17387964162</c:v>
                </c:pt>
                <c:pt idx="4">
                  <c:v>157737.55560953726</c:v>
                </c:pt>
                <c:pt idx="5">
                  <c:v>199343.97280859321</c:v>
                </c:pt>
                <c:pt idx="6">
                  <c:v>250495.57337637764</c:v>
                </c:pt>
                <c:pt idx="7">
                  <c:v>462626.92560594896</c:v>
                </c:pt>
                <c:pt idx="8">
                  <c:v>615403.31309392303</c:v>
                </c:pt>
                <c:pt idx="9">
                  <c:v>914381.70434956788</c:v>
                </c:pt>
                <c:pt idx="10">
                  <c:v>1344586.1633758196</c:v>
                </c:pt>
                <c:pt idx="11">
                  <c:v>1789252.0342646409</c:v>
                </c:pt>
                <c:pt idx="12">
                  <c:v>1946470.8246340088</c:v>
                </c:pt>
                <c:pt idx="13">
                  <c:v>2201542.1158319577</c:v>
                </c:pt>
                <c:pt idx="14">
                  <c:v>2504690.4798395233</c:v>
                </c:pt>
                <c:pt idx="15">
                  <c:v>2981508.5770317204</c:v>
                </c:pt>
                <c:pt idx="16">
                  <c:v>3454944.9896031516</c:v>
                </c:pt>
                <c:pt idx="17">
                  <c:v>3768355.8621044373</c:v>
                </c:pt>
                <c:pt idx="18">
                  <c:v>4055903.2312246719</c:v>
                </c:pt>
                <c:pt idx="19">
                  <c:v>4203363.3147154804</c:v>
                </c:pt>
                <c:pt idx="20">
                  <c:v>4383251.2683543162</c:v>
                </c:pt>
                <c:pt idx="21">
                  <c:v>4536714.2101611272</c:v>
                </c:pt>
                <c:pt idx="22">
                  <c:v>4707443.0891772518</c:v>
                </c:pt>
                <c:pt idx="23">
                  <c:v>5050257.0351484306</c:v>
                </c:pt>
                <c:pt idx="24">
                  <c:v>5263093.824727607</c:v>
                </c:pt>
                <c:pt idx="25">
                  <c:v>5448601.2588873617</c:v>
                </c:pt>
                <c:pt idx="26">
                  <c:v>5704691.8825380336</c:v>
                </c:pt>
                <c:pt idx="27">
                  <c:v>6053122.5236031422</c:v>
                </c:pt>
                <c:pt idx="28">
                  <c:v>6417315.4470470361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'模型四 (1)PE副本计算CCI日线'!$J$1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(1)PE副本计算CCI日线'!时间</c:f>
              <c:numCache>
                <c:formatCode>yyyy\-mm\-dd</c:formatCode>
                <c:ptCount val="2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</c:numCache>
            </c:numRef>
          </c:cat>
          <c:val>
            <c:numRef>
              <c:f>'模型四 (1)PE副本计算CCI日线'!资产</c:f>
              <c:numCache>
                <c:formatCode>0.00_ </c:formatCode>
                <c:ptCount val="29"/>
                <c:pt idx="0">
                  <c:v>0</c:v>
                </c:pt>
                <c:pt idx="1">
                  <c:v>3953.9484548014116</c:v>
                </c:pt>
                <c:pt idx="2">
                  <c:v>35463.279431059316</c:v>
                </c:pt>
                <c:pt idx="3">
                  <c:v>122937.40188239964</c:v>
                </c:pt>
                <c:pt idx="4">
                  <c:v>161490.42906947364</c:v>
                </c:pt>
                <c:pt idx="5">
                  <c:v>206024.17608931765</c:v>
                </c:pt>
                <c:pt idx="6">
                  <c:v>253303.89712736208</c:v>
                </c:pt>
                <c:pt idx="7">
                  <c:v>439645.2324153693</c:v>
                </c:pt>
                <c:pt idx="8">
                  <c:v>587980.7865980512</c:v>
                </c:pt>
                <c:pt idx="9">
                  <c:v>826961.11813188985</c:v>
                </c:pt>
                <c:pt idx="10">
                  <c:v>1180943.1360139658</c:v>
                </c:pt>
                <c:pt idx="11">
                  <c:v>1671598.4439862443</c:v>
                </c:pt>
                <c:pt idx="12">
                  <c:v>2048116.745745284</c:v>
                </c:pt>
                <c:pt idx="13">
                  <c:v>2196540.4697102061</c:v>
                </c:pt>
                <c:pt idx="14">
                  <c:v>2400967.8770003007</c:v>
                </c:pt>
                <c:pt idx="15">
                  <c:v>2661228.0652390928</c:v>
                </c:pt>
                <c:pt idx="16">
                  <c:v>3100252.0321795726</c:v>
                </c:pt>
                <c:pt idx="17">
                  <c:v>3562583.5475889151</c:v>
                </c:pt>
                <c:pt idx="18">
                  <c:v>3864974.823122385</c:v>
                </c:pt>
                <c:pt idx="19">
                  <c:v>4365254.1083894381</c:v>
                </c:pt>
                <c:pt idx="20">
                  <c:v>4401293.5827166978</c:v>
                </c:pt>
                <c:pt idx="21">
                  <c:v>4600903.8633038895</c:v>
                </c:pt>
                <c:pt idx="22">
                  <c:v>4652283.5069824615</c:v>
                </c:pt>
                <c:pt idx="23">
                  <c:v>4803059.3728076126</c:v>
                </c:pt>
                <c:pt idx="24">
                  <c:v>5249377.9832880329</c:v>
                </c:pt>
                <c:pt idx="25">
                  <c:v>5476602.2061683256</c:v>
                </c:pt>
                <c:pt idx="26">
                  <c:v>5394453.3269900708</c:v>
                </c:pt>
                <c:pt idx="27">
                  <c:v>5523781.636790554</c:v>
                </c:pt>
                <c:pt idx="28">
                  <c:v>5710568.3160903649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'模型四 (1)PE副本计算CCI日线'!$K$1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(1)PE副本计算CCI日线'!时间</c:f>
              <c:numCache>
                <c:formatCode>yyyy\-mm\-dd</c:formatCode>
                <c:ptCount val="2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</c:numCache>
            </c:numRef>
          </c:cat>
          <c:val>
            <c:numRef>
              <c:f>'模型四 (1)PE副本计算CCI日线'!金额</c:f>
              <c:numCache>
                <c:formatCode>0.00_ 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-157.2146502903197</c:v>
                </c:pt>
                <c:pt idx="3">
                  <c:v>-340.77199724197271</c:v>
                </c:pt>
                <c:pt idx="4">
                  <c:v>3752.8734599363816</c:v>
                </c:pt>
                <c:pt idx="5">
                  <c:v>6680.2032807244395</c:v>
                </c:pt>
                <c:pt idx="6">
                  <c:v>2808.3237509844475</c:v>
                </c:pt>
                <c:pt idx="7">
                  <c:v>-22981.693190579652</c:v>
                </c:pt>
                <c:pt idx="8">
                  <c:v>-27422.526495871833</c:v>
                </c:pt>
                <c:pt idx="9">
                  <c:v>-87420.586217678036</c:v>
                </c:pt>
                <c:pt idx="10">
                  <c:v>-163643.02736185375</c:v>
                </c:pt>
                <c:pt idx="11">
                  <c:v>-117653.59027839662</c:v>
                </c:pt>
                <c:pt idx="12">
                  <c:v>101645.92111127521</c:v>
                </c:pt>
                <c:pt idx="13">
                  <c:v>-5001.6461217515171</c:v>
                </c:pt>
                <c:pt idx="14">
                  <c:v>-103722.60283922264</c:v>
                </c:pt>
                <c:pt idx="15">
                  <c:v>-320280.51179262763</c:v>
                </c:pt>
                <c:pt idx="16">
                  <c:v>-354692.95742357895</c:v>
                </c:pt>
                <c:pt idx="17">
                  <c:v>-205772.31451552222</c:v>
                </c:pt>
                <c:pt idx="18">
                  <c:v>-190928.40810228698</c:v>
                </c:pt>
                <c:pt idx="19">
                  <c:v>161890.7936739577</c:v>
                </c:pt>
                <c:pt idx="20">
                  <c:v>18042.314362381585</c:v>
                </c:pt>
                <c:pt idx="21">
                  <c:v>64189.65314276237</c:v>
                </c:pt>
                <c:pt idx="22">
                  <c:v>-55159.582194790244</c:v>
                </c:pt>
                <c:pt idx="23">
                  <c:v>-247197.66234081797</c:v>
                </c:pt>
                <c:pt idx="24">
                  <c:v>-13715.841439574026</c:v>
                </c:pt>
                <c:pt idx="25">
                  <c:v>28000.947280963883</c:v>
                </c:pt>
                <c:pt idx="26">
                  <c:v>-310238.5555479629</c:v>
                </c:pt>
                <c:pt idx="27">
                  <c:v>-529340.8868125882</c:v>
                </c:pt>
                <c:pt idx="28">
                  <c:v>-706747.1309566712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8024704"/>
        <c:axId val="658026496"/>
      </c:lineChart>
      <c:dateAx>
        <c:axId val="658024704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8026496"/>
        <c:crosses val="autoZero"/>
        <c:auto val="1"/>
        <c:lblOffset val="100"/>
        <c:baseTimeUnit val="months"/>
      </c:dateAx>
      <c:valAx>
        <c:axId val="65802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8024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'模型四 (1)PE副本计算CCI日线'!买卖</c:f>
              <c:numCache>
                <c:formatCode>0.00_ </c:formatCode>
                <c:ptCount val="30"/>
                <c:pt idx="0">
                  <c:v>0</c:v>
                </c:pt>
                <c:pt idx="1">
                  <c:v>3953.9484548014116</c:v>
                </c:pt>
                <c:pt idx="2">
                  <c:v>31666.545626548228</c:v>
                </c:pt>
                <c:pt idx="3">
                  <c:v>87657.679798291982</c:v>
                </c:pt>
                <c:pt idx="4">
                  <c:v>34459.381729895649</c:v>
                </c:pt>
                <c:pt idx="5">
                  <c:v>41606.417199055955</c:v>
                </c:pt>
                <c:pt idx="6">
                  <c:v>51151.60056778443</c:v>
                </c:pt>
                <c:pt idx="7">
                  <c:v>212131.35222957132</c:v>
                </c:pt>
                <c:pt idx="8">
                  <c:v>152776.38748797405</c:v>
                </c:pt>
                <c:pt idx="9">
                  <c:v>298978.39125564491</c:v>
                </c:pt>
                <c:pt idx="10">
                  <c:v>430204.45902625163</c:v>
                </c:pt>
                <c:pt idx="11">
                  <c:v>444665.87088882137</c:v>
                </c:pt>
                <c:pt idx="12">
                  <c:v>157218.79036936784</c:v>
                </c:pt>
                <c:pt idx="13">
                  <c:v>255071.29119794891</c:v>
                </c:pt>
                <c:pt idx="14">
                  <c:v>303148.36400756554</c:v>
                </c:pt>
                <c:pt idx="15">
                  <c:v>476818.09719219716</c:v>
                </c:pt>
                <c:pt idx="16">
                  <c:v>473436.41257143137</c:v>
                </c:pt>
                <c:pt idx="17">
                  <c:v>313410.87250128563</c:v>
                </c:pt>
                <c:pt idx="18">
                  <c:v>287547.36912023439</c:v>
                </c:pt>
                <c:pt idx="19">
                  <c:v>147460.08349080823</c:v>
                </c:pt>
                <c:pt idx="20">
                  <c:v>179887.95363883613</c:v>
                </c:pt>
                <c:pt idx="21">
                  <c:v>153462.94180681123</c:v>
                </c:pt>
                <c:pt idx="22">
                  <c:v>170728.87901612459</c:v>
                </c:pt>
                <c:pt idx="23">
                  <c:v>342813.94597117882</c:v>
                </c:pt>
                <c:pt idx="24">
                  <c:v>212836.78957917634</c:v>
                </c:pt>
                <c:pt idx="25">
                  <c:v>185507.43415975483</c:v>
                </c:pt>
                <c:pt idx="26">
                  <c:v>256090.62365067154</c:v>
                </c:pt>
                <c:pt idx="27">
                  <c:v>348430.64106510871</c:v>
                </c:pt>
                <c:pt idx="28">
                  <c:v>364192.92344389425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58835328"/>
        <c:axId val="658833792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(1)PE副本计算CCI日线'!时间</c:f>
              <c:numCache>
                <c:formatCode>yyyy\-mm\-dd</c:formatCode>
                <c:ptCount val="2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</c:numCache>
            </c:numRef>
          </c:cat>
          <c:val>
            <c:numRef>
              <c:f>'模型四 (1)PE副本计算CCI日线'!指数</c:f>
              <c:numCache>
                <c:formatCode>General</c:formatCode>
                <c:ptCount val="29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8522496"/>
        <c:axId val="658524800"/>
      </c:lineChart>
      <c:dateAx>
        <c:axId val="65852249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8524800"/>
        <c:crosses val="autoZero"/>
        <c:auto val="1"/>
        <c:lblOffset val="100"/>
        <c:baseTimeUnit val="months"/>
      </c:dateAx>
      <c:valAx>
        <c:axId val="65852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8522496"/>
        <c:crosses val="autoZero"/>
        <c:crossBetween val="between"/>
      </c:valAx>
      <c:valAx>
        <c:axId val="658833792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8835328"/>
        <c:crosses val="max"/>
        <c:crossBetween val="between"/>
      </c:valAx>
      <c:catAx>
        <c:axId val="658835328"/>
        <c:scaling>
          <c:orientation val="minMax"/>
        </c:scaling>
        <c:delete val="1"/>
        <c:axPos val="b"/>
        <c:majorTickMark val="out"/>
        <c:minorTickMark val="none"/>
        <c:tickLblPos val="nextTo"/>
        <c:crossAx val="6588337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3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(3)PE副本计算CCI日线'!$I$1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(3)PE副本计算CCI日线'!时间</c:f>
              <c:numCache>
                <c:formatCode>yyyy\-mm\-dd</c:formatCode>
                <c:ptCount val="2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</c:numCache>
            </c:numRef>
          </c:cat>
          <c:val>
            <c:numRef>
              <c:f>'模型四 (3)PE副本计算CCI日线'!资金</c:f>
              <c:numCache>
                <c:formatCode>0.00_ </c:formatCode>
                <c:ptCount val="29"/>
                <c:pt idx="0">
                  <c:v>0</c:v>
                </c:pt>
                <c:pt idx="1">
                  <c:v>3955.9241620469529</c:v>
                </c:pt>
                <c:pt idx="2">
                  <c:v>85804.639064746007</c:v>
                </c:pt>
                <c:pt idx="3">
                  <c:v>498744.12134541036</c:v>
                </c:pt>
                <c:pt idx="4">
                  <c:v>600524.17460478598</c:v>
                </c:pt>
                <c:pt idx="5">
                  <c:v>735557.8011562496</c:v>
                </c:pt>
                <c:pt idx="6">
                  <c:v>919630.88726893254</c:v>
                </c:pt>
                <c:pt idx="7">
                  <c:v>2338747.616428772</c:v>
                </c:pt>
                <c:pt idx="8">
                  <c:v>3288883.6898427159</c:v>
                </c:pt>
                <c:pt idx="9">
                  <c:v>5890008.2708201017</c:v>
                </c:pt>
                <c:pt idx="10">
                  <c:v>10379671.993586306</c:v>
                </c:pt>
                <c:pt idx="11">
                  <c:v>15097609.116637221</c:v>
                </c:pt>
                <c:pt idx="12">
                  <c:v>16089486.820450598</c:v>
                </c:pt>
                <c:pt idx="13">
                  <c:v>17960613.538194045</c:v>
                </c:pt>
                <c:pt idx="14">
                  <c:v>20384954.349273384</c:v>
                </c:pt>
                <c:pt idx="15">
                  <c:v>25167288.574719138</c:v>
                </c:pt>
                <c:pt idx="16">
                  <c:v>29898837.276690625</c:v>
                </c:pt>
                <c:pt idx="17">
                  <c:v>32690561.66064306</c:v>
                </c:pt>
                <c:pt idx="18">
                  <c:v>35143945.780276045</c:v>
                </c:pt>
                <c:pt idx="19">
                  <c:v>36044921.66178982</c:v>
                </c:pt>
                <c:pt idx="20">
                  <c:v>37258882.213320516</c:v>
                </c:pt>
                <c:pt idx="21">
                  <c:v>38215430.131634384</c:v>
                </c:pt>
                <c:pt idx="22">
                  <c:v>39337867.031034373</c:v>
                </c:pt>
                <c:pt idx="23">
                  <c:v>42253269.725288838</c:v>
                </c:pt>
                <c:pt idx="24">
                  <c:v>43815595.153418921</c:v>
                </c:pt>
                <c:pt idx="25">
                  <c:v>45086881.638241291</c:v>
                </c:pt>
                <c:pt idx="26">
                  <c:v>47148897.343884908</c:v>
                </c:pt>
                <c:pt idx="27">
                  <c:v>50421369.515802942</c:v>
                </c:pt>
                <c:pt idx="28">
                  <c:v>53918394.269471437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'模型四 (3)PE副本计算CCI日线'!$J$1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(3)PE副本计算CCI日线'!时间</c:f>
              <c:numCache>
                <c:formatCode>yyyy\-mm\-dd</c:formatCode>
                <c:ptCount val="2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</c:numCache>
            </c:numRef>
          </c:cat>
          <c:val>
            <c:numRef>
              <c:f>'模型四 (3)PE副本计算CCI日线'!资产</c:f>
              <c:numCache>
                <c:formatCode>0.00_ </c:formatCode>
                <c:ptCount val="29"/>
                <c:pt idx="0">
                  <c:v>0</c:v>
                </c:pt>
                <c:pt idx="1">
                  <c:v>3955.9241620469529</c:v>
                </c:pt>
                <c:pt idx="2">
                  <c:v>85647.345857507549</c:v>
                </c:pt>
                <c:pt idx="3">
                  <c:v>498143.51889460301</c:v>
                </c:pt>
                <c:pt idx="4">
                  <c:v>616511.06238820706</c:v>
                </c:pt>
                <c:pt idx="5">
                  <c:v>762720.1575304335</c:v>
                </c:pt>
                <c:pt idx="6">
                  <c:v>932459.19498475967</c:v>
                </c:pt>
                <c:pt idx="7">
                  <c:v>2256638.0305365794</c:v>
                </c:pt>
                <c:pt idx="8">
                  <c:v>3183979.9222214525</c:v>
                </c:pt>
                <c:pt idx="9">
                  <c:v>5460208.4829874383</c:v>
                </c:pt>
                <c:pt idx="10">
                  <c:v>9446595.3156991061</c:v>
                </c:pt>
                <c:pt idx="11">
                  <c:v>14532410.948455915</c:v>
                </c:pt>
                <c:pt idx="12">
                  <c:v>17430817.479079165</c:v>
                </c:pt>
                <c:pt idx="13">
                  <c:v>18394303.417609964</c:v>
                </c:pt>
                <c:pt idx="14">
                  <c:v>19991933.655140217</c:v>
                </c:pt>
                <c:pt idx="15">
                  <c:v>22971073.68137769</c:v>
                </c:pt>
                <c:pt idx="16">
                  <c:v>27405582.518757947</c:v>
                </c:pt>
                <c:pt idx="17">
                  <c:v>31513734.382025342</c:v>
                </c:pt>
                <c:pt idx="18">
                  <c:v>34098424.032504037</c:v>
                </c:pt>
                <c:pt idx="19">
                  <c:v>38112118.443774462</c:v>
                </c:pt>
                <c:pt idx="20">
                  <c:v>38070168.080304071</c:v>
                </c:pt>
                <c:pt idx="21">
                  <c:v>39425879.769634411</c:v>
                </c:pt>
                <c:pt idx="22">
                  <c:v>39525594.016525604</c:v>
                </c:pt>
                <c:pt idx="23">
                  <c:v>40809449.712371074</c:v>
                </c:pt>
                <c:pt idx="24">
                  <c:v>44355565.864131629</c:v>
                </c:pt>
                <c:pt idx="25">
                  <c:v>45979345.877830125</c:v>
                </c:pt>
                <c:pt idx="26">
                  <c:v>45201638.977256298</c:v>
                </c:pt>
                <c:pt idx="27">
                  <c:v>46638191.200187624</c:v>
                </c:pt>
                <c:pt idx="28">
                  <c:v>48637346.038182497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'模型四 (3)PE副本计算CCI日线'!$K$1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(3)PE副本计算CCI日线'!时间</c:f>
              <c:numCache>
                <c:formatCode>yyyy\-mm\-dd</c:formatCode>
                <c:ptCount val="2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</c:numCache>
            </c:numRef>
          </c:cat>
          <c:val>
            <c:numRef>
              <c:f>'模型四 (3)PE副本计算CCI日线'!金额</c:f>
              <c:numCache>
                <c:formatCode>0.00_ 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-157.2932072384574</c:v>
                </c:pt>
                <c:pt idx="3">
                  <c:v>-600.60245080734603</c:v>
                </c:pt>
                <c:pt idx="4">
                  <c:v>15986.887783421087</c:v>
                </c:pt>
                <c:pt idx="5">
                  <c:v>27162.356374183903</c:v>
                </c:pt>
                <c:pt idx="6">
                  <c:v>12828.307715827134</c:v>
                </c:pt>
                <c:pt idx="7">
                  <c:v>-82109.585892192554</c:v>
                </c:pt>
                <c:pt idx="8">
                  <c:v>-104903.7676212634</c:v>
                </c:pt>
                <c:pt idx="9">
                  <c:v>-429799.78783266339</c:v>
                </c:pt>
                <c:pt idx="10">
                  <c:v>-933076.67788719945</c:v>
                </c:pt>
                <c:pt idx="11">
                  <c:v>-565198.16818130575</c:v>
                </c:pt>
                <c:pt idx="12">
                  <c:v>1341330.6586285662</c:v>
                </c:pt>
                <c:pt idx="13">
                  <c:v>433689.87941591814</c:v>
                </c:pt>
                <c:pt idx="14">
                  <c:v>-393020.69413316622</c:v>
                </c:pt>
                <c:pt idx="15">
                  <c:v>-2196214.8933414482</c:v>
                </c:pt>
                <c:pt idx="16">
                  <c:v>-2493254.7579326779</c:v>
                </c:pt>
                <c:pt idx="17">
                  <c:v>-1176827.2786177173</c:v>
                </c:pt>
                <c:pt idx="18">
                  <c:v>-1045521.7477720082</c:v>
                </c:pt>
                <c:pt idx="19">
                  <c:v>2067196.7819846421</c:v>
                </c:pt>
                <c:pt idx="20">
                  <c:v>811285.86698355526</c:v>
                </c:pt>
                <c:pt idx="21">
                  <c:v>1210449.6380000263</c:v>
                </c:pt>
                <c:pt idx="22">
                  <c:v>187726.98549123108</c:v>
                </c:pt>
                <c:pt idx="23">
                  <c:v>-1443820.0129177645</c:v>
                </c:pt>
                <c:pt idx="24">
                  <c:v>539970.71071270853</c:v>
                </c:pt>
                <c:pt idx="25">
                  <c:v>892464.23958883435</c:v>
                </c:pt>
                <c:pt idx="26">
                  <c:v>-1947258.3666286096</c:v>
                </c:pt>
                <c:pt idx="27">
                  <c:v>-3783178.3156153187</c:v>
                </c:pt>
                <c:pt idx="28">
                  <c:v>-5281048.2312889397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1199488"/>
        <c:axId val="661209472"/>
      </c:lineChart>
      <c:dateAx>
        <c:axId val="66119948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1209472"/>
        <c:crosses val="autoZero"/>
        <c:auto val="1"/>
        <c:lblOffset val="100"/>
        <c:baseTimeUnit val="months"/>
      </c:dateAx>
      <c:valAx>
        <c:axId val="66120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1199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'模型四 (3)PE副本计算CCI日线'!买卖</c:f>
              <c:numCache>
                <c:formatCode>0.00_ </c:formatCode>
                <c:ptCount val="29"/>
                <c:pt idx="0">
                  <c:v>0</c:v>
                </c:pt>
                <c:pt idx="1">
                  <c:v>3932.3301809611858</c:v>
                </c:pt>
                <c:pt idx="2">
                  <c:v>88661.848713775937</c:v>
                </c:pt>
                <c:pt idx="3">
                  <c:v>518359.5409933434</c:v>
                </c:pt>
                <c:pt idx="4">
                  <c:v>620857.08000716846</c:v>
                </c:pt>
                <c:pt idx="5">
                  <c:v>754421.49304748746</c:v>
                </c:pt>
                <c:pt idx="6">
                  <c:v>939979.04256465274</c:v>
                </c:pt>
                <c:pt idx="7">
                  <c:v>2532702.6929009254</c:v>
                </c:pt>
                <c:pt idx="8">
                  <c:v>3609954.441290779</c:v>
                </c:pt>
                <c:pt idx="9">
                  <c:v>6894202.6673915992</c:v>
                </c:pt>
                <c:pt idx="10">
                  <c:v>13138519.546267886</c:v>
                </c:pt>
                <c:pt idx="11">
                  <c:v>19454365.939256702</c:v>
                </c:pt>
                <c:pt idx="12">
                  <c:v>20628185.66733969</c:v>
                </c:pt>
                <c:pt idx="13">
                  <c:v>22964174.081785653</c:v>
                </c:pt>
                <c:pt idx="14">
                  <c:v>26133247.09670499</c:v>
                </c:pt>
                <c:pt idx="15">
                  <c:v>33004417.158566743</c:v>
                </c:pt>
                <c:pt idx="16">
                  <c:v>39891678.967726134</c:v>
                </c:pt>
                <c:pt idx="17">
                  <c:v>43769073.791364022</c:v>
                </c:pt>
                <c:pt idx="18">
                  <c:v>47162412.869666174</c:v>
                </c:pt>
                <c:pt idx="19">
                  <c:v>48304334.175588645</c:v>
                </c:pt>
                <c:pt idx="20">
                  <c:v>49895370.261201665</c:v>
                </c:pt>
                <c:pt idx="21">
                  <c:v>51136028.995315179</c:v>
                </c:pt>
                <c:pt idx="22">
                  <c:v>52630618.767142393</c:v>
                </c:pt>
                <c:pt idx="23">
                  <c:v>56679789.014929585</c:v>
                </c:pt>
                <c:pt idx="24">
                  <c:v>58749094.230820052</c:v>
                </c:pt>
                <c:pt idx="25">
                  <c:v>60419641.566249207</c:v>
                </c:pt>
                <c:pt idx="26">
                  <c:v>63307618.799025491</c:v>
                </c:pt>
                <c:pt idx="27">
                  <c:v>68084950.420234233</c:v>
                </c:pt>
                <c:pt idx="28">
                  <c:v>73359497.658637092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6702208"/>
        <c:axId val="661318656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(3)PE副本计算CCI日线'!时间</c:f>
              <c:numCache>
                <c:formatCode>yyyy\-mm\-dd</c:formatCode>
                <c:ptCount val="2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</c:numCache>
            </c:numRef>
          </c:cat>
          <c:val>
            <c:numRef>
              <c:f>'模型四 (3)PE副本计算CCI日线'!指数</c:f>
              <c:numCache>
                <c:formatCode>General</c:formatCode>
                <c:ptCount val="29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1302656"/>
        <c:axId val="661317120"/>
      </c:lineChart>
      <c:dateAx>
        <c:axId val="66130265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1317120"/>
        <c:crosses val="autoZero"/>
        <c:auto val="1"/>
        <c:lblOffset val="100"/>
        <c:baseTimeUnit val="months"/>
      </c:dateAx>
      <c:valAx>
        <c:axId val="66131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1302656"/>
        <c:crosses val="autoZero"/>
        <c:crossBetween val="between"/>
      </c:valAx>
      <c:valAx>
        <c:axId val="661318656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6702208"/>
        <c:crosses val="max"/>
        <c:crossBetween val="between"/>
      </c:valAx>
      <c:catAx>
        <c:axId val="666702208"/>
        <c:scaling>
          <c:orientation val="minMax"/>
        </c:scaling>
        <c:delete val="1"/>
        <c:axPos val="b"/>
        <c:majorTickMark val="out"/>
        <c:minorTickMark val="none"/>
        <c:tickLblPos val="nextTo"/>
        <c:crossAx val="6613186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3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(3)PE副本成交量计算CCI日线'!$K$1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(3)PE副本成交量计算CCI日线'!时间</c:f>
              <c:numCache>
                <c:formatCode>yyyy\-mm\-dd</c:formatCode>
                <c:ptCount val="2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</c:numCache>
            </c:numRef>
          </c:cat>
          <c:val>
            <c:numRef>
              <c:f>'模型四 (3)PE副本成交量计算CCI日线'!资金</c:f>
              <c:numCache>
                <c:formatCode>0.00_ </c:formatCode>
                <c:ptCount val="29"/>
                <c:pt idx="0">
                  <c:v>0</c:v>
                </c:pt>
                <c:pt idx="1">
                  <c:v>1055.7503809113296</c:v>
                </c:pt>
                <c:pt idx="2">
                  <c:v>18039.622459973667</c:v>
                </c:pt>
                <c:pt idx="3">
                  <c:v>84335.831461889407</c:v>
                </c:pt>
                <c:pt idx="4">
                  <c:v>112231.16682620067</c:v>
                </c:pt>
                <c:pt idx="5">
                  <c:v>146406.09737169367</c:v>
                </c:pt>
                <c:pt idx="6">
                  <c:v>181466.76336656811</c:v>
                </c:pt>
                <c:pt idx="7">
                  <c:v>519989.08825091633</c:v>
                </c:pt>
                <c:pt idx="8">
                  <c:v>619038.70042181679</c:v>
                </c:pt>
                <c:pt idx="9">
                  <c:v>1084338.2254223386</c:v>
                </c:pt>
                <c:pt idx="10">
                  <c:v>2700490.9275645851</c:v>
                </c:pt>
                <c:pt idx="11">
                  <c:v>3490789.3058206979</c:v>
                </c:pt>
                <c:pt idx="12">
                  <c:v>3913611.7778499285</c:v>
                </c:pt>
                <c:pt idx="13">
                  <c:v>4579240.2178408345</c:v>
                </c:pt>
                <c:pt idx="14">
                  <c:v>4879225.4224645756</c:v>
                </c:pt>
                <c:pt idx="15">
                  <c:v>6711080.4083698709</c:v>
                </c:pt>
                <c:pt idx="16">
                  <c:v>9665805.0801073294</c:v>
                </c:pt>
                <c:pt idx="17">
                  <c:v>10994574.744364146</c:v>
                </c:pt>
                <c:pt idx="18">
                  <c:v>11964811.90307934</c:v>
                </c:pt>
                <c:pt idx="19">
                  <c:v>12391550.057531968</c:v>
                </c:pt>
                <c:pt idx="20">
                  <c:v>12565388.55620545</c:v>
                </c:pt>
                <c:pt idx="21">
                  <c:v>12903138.028113989</c:v>
                </c:pt>
                <c:pt idx="22">
                  <c:v>13370432.36814007</c:v>
                </c:pt>
                <c:pt idx="23">
                  <c:v>14412308.4165878</c:v>
                </c:pt>
                <c:pt idx="24">
                  <c:v>15219797.953606818</c:v>
                </c:pt>
                <c:pt idx="25">
                  <c:v>15840365.075875241</c:v>
                </c:pt>
                <c:pt idx="26">
                  <c:v>17382589.479547914</c:v>
                </c:pt>
                <c:pt idx="27">
                  <c:v>18671506.637342148</c:v>
                </c:pt>
                <c:pt idx="28">
                  <c:v>21434398.09101776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'模型四 (3)PE副本成交量计算CCI日线'!$L$1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(3)PE副本成交量计算CCI日线'!时间</c:f>
              <c:numCache>
                <c:formatCode>yyyy\-mm\-dd</c:formatCode>
                <c:ptCount val="2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</c:numCache>
            </c:numRef>
          </c:cat>
          <c:val>
            <c:numRef>
              <c:f>'模型四 (3)PE副本成交量计算CCI日线'!资产</c:f>
              <c:numCache>
                <c:formatCode>0.00_ </c:formatCode>
                <c:ptCount val="29"/>
                <c:pt idx="0">
                  <c:v>0</c:v>
                </c:pt>
                <c:pt idx="1">
                  <c:v>1055.7503809113296</c:v>
                </c:pt>
                <c:pt idx="2">
                  <c:v>17997.644313615365</c:v>
                </c:pt>
                <c:pt idx="3">
                  <c:v>84200.697806661454</c:v>
                </c:pt>
                <c:pt idx="4">
                  <c:v>114899.79995626083</c:v>
                </c:pt>
                <c:pt idx="5">
                  <c:v>151157.51406207148</c:v>
                </c:pt>
                <c:pt idx="6">
                  <c:v>183377.42759977028</c:v>
                </c:pt>
                <c:pt idx="7">
                  <c:v>503229.26609155978</c:v>
                </c:pt>
                <c:pt idx="8">
                  <c:v>597195.78598649136</c:v>
                </c:pt>
                <c:pt idx="9">
                  <c:v>1001556.9448874374</c:v>
                </c:pt>
                <c:pt idx="10">
                  <c:v>2525394.4055867996</c:v>
                </c:pt>
                <c:pt idx="11">
                  <c:v>3414039.1508988747</c:v>
                </c:pt>
                <c:pt idx="12">
                  <c:v>4284754.5486189919</c:v>
                </c:pt>
                <c:pt idx="13">
                  <c:v>4727271.3667992093</c:v>
                </c:pt>
                <c:pt idx="14">
                  <c:v>4814794.8579107495</c:v>
                </c:pt>
                <c:pt idx="15">
                  <c:v>6212374.1850465257</c:v>
                </c:pt>
                <c:pt idx="16">
                  <c:v>9086766.3998726532</c:v>
                </c:pt>
                <c:pt idx="17">
                  <c:v>10852018.995252015</c:v>
                </c:pt>
                <c:pt idx="18">
                  <c:v>11867472.315836368</c:v>
                </c:pt>
                <c:pt idx="19">
                  <c:v>13377547.956609925</c:v>
                </c:pt>
                <c:pt idx="20">
                  <c:v>13110555.318608521</c:v>
                </c:pt>
                <c:pt idx="21">
                  <c:v>13585768.294488385</c:v>
                </c:pt>
                <c:pt idx="22">
                  <c:v>13700642.521946413</c:v>
                </c:pt>
                <c:pt idx="23">
                  <c:v>14176980.14550392</c:v>
                </c:pt>
                <c:pt idx="24">
                  <c:v>15673627.754978357</c:v>
                </c:pt>
                <c:pt idx="25">
                  <c:v>16418753.142934715</c:v>
                </c:pt>
                <c:pt idx="26">
                  <c:v>16946941.709956296</c:v>
                </c:pt>
                <c:pt idx="27">
                  <c:v>17547538.066478729</c:v>
                </c:pt>
                <c:pt idx="28">
                  <c:v>19746858.577810202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'模型四 (3)PE副本成交量计算CCI日线'!$M$1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(3)PE副本成交量计算CCI日线'!时间</c:f>
              <c:numCache>
                <c:formatCode>yyyy\-mm\-dd</c:formatCode>
                <c:ptCount val="2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</c:numCache>
            </c:numRef>
          </c:cat>
          <c:val>
            <c:numRef>
              <c:f>'模型四 (3)PE副本成交量计算CCI日线'!金额</c:f>
              <c:numCache>
                <c:formatCode>0.00_ 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-41.978146358302183</c:v>
                </c:pt>
                <c:pt idx="3">
                  <c:v>-135.13365522795357</c:v>
                </c:pt>
                <c:pt idx="4">
                  <c:v>2668.6331300601596</c:v>
                </c:pt>
                <c:pt idx="5">
                  <c:v>4751.4166903778096</c:v>
                </c:pt>
                <c:pt idx="6">
                  <c:v>1910.6642332021729</c:v>
                </c:pt>
                <c:pt idx="7">
                  <c:v>-16759.822159356554</c:v>
                </c:pt>
                <c:pt idx="8">
                  <c:v>-21842.914435325423</c:v>
                </c:pt>
                <c:pt idx="9">
                  <c:v>-82781.280534901191</c:v>
                </c:pt>
                <c:pt idx="10">
                  <c:v>-175096.52197778551</c:v>
                </c:pt>
                <c:pt idx="11">
                  <c:v>-76750.154921823181</c:v>
                </c:pt>
                <c:pt idx="12">
                  <c:v>371142.77076906338</c:v>
                </c:pt>
                <c:pt idx="13">
                  <c:v>148031.14895837475</c:v>
                </c:pt>
                <c:pt idx="14">
                  <c:v>-64430.564553826116</c:v>
                </c:pt>
                <c:pt idx="15">
                  <c:v>-498706.22332334518</c:v>
                </c:pt>
                <c:pt idx="16">
                  <c:v>-579038.68023467623</c:v>
                </c:pt>
                <c:pt idx="17">
                  <c:v>-142555.74911213107</c:v>
                </c:pt>
                <c:pt idx="18">
                  <c:v>-97339.587242972106</c:v>
                </c:pt>
                <c:pt idx="19">
                  <c:v>985997.8990779575</c:v>
                </c:pt>
                <c:pt idx="20">
                  <c:v>545166.76240307093</c:v>
                </c:pt>
                <c:pt idx="21">
                  <c:v>682630.26637439616</c:v>
                </c:pt>
                <c:pt idx="22">
                  <c:v>330210.15380634367</c:v>
                </c:pt>
                <c:pt idx="23">
                  <c:v>-235328.27108388022</c:v>
                </c:pt>
                <c:pt idx="24">
                  <c:v>453829.80137153901</c:v>
                </c:pt>
                <c:pt idx="25">
                  <c:v>578388.06705947407</c:v>
                </c:pt>
                <c:pt idx="26">
                  <c:v>-435647.76959161833</c:v>
                </c:pt>
                <c:pt idx="27">
                  <c:v>-1123968.5708634183</c:v>
                </c:pt>
                <c:pt idx="28">
                  <c:v>-1687539.5132075585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8066560"/>
        <c:axId val="668068864"/>
      </c:lineChart>
      <c:dateAx>
        <c:axId val="66806656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8068864"/>
        <c:crosses val="autoZero"/>
        <c:auto val="1"/>
        <c:lblOffset val="100"/>
        <c:baseTimeUnit val="months"/>
      </c:dateAx>
      <c:valAx>
        <c:axId val="66806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8066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666750</xdr:colOff>
      <xdr:row>4</xdr:row>
      <xdr:rowOff>47625</xdr:rowOff>
    </xdr:from>
    <xdr:to>
      <xdr:col>21</xdr:col>
      <xdr:colOff>742950</xdr:colOff>
      <xdr:row>17</xdr:row>
      <xdr:rowOff>123825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38099</xdr:colOff>
      <xdr:row>4</xdr:row>
      <xdr:rowOff>47625</xdr:rowOff>
    </xdr:from>
    <xdr:to>
      <xdr:col>30</xdr:col>
      <xdr:colOff>76199</xdr:colOff>
      <xdr:row>17</xdr:row>
      <xdr:rowOff>133350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647700</xdr:colOff>
      <xdr:row>4</xdr:row>
      <xdr:rowOff>19050</xdr:rowOff>
    </xdr:from>
    <xdr:to>
      <xdr:col>27</xdr:col>
      <xdr:colOff>723900</xdr:colOff>
      <xdr:row>17</xdr:row>
      <xdr:rowOff>57150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123824</xdr:colOff>
      <xdr:row>4</xdr:row>
      <xdr:rowOff>19050</xdr:rowOff>
    </xdr:from>
    <xdr:to>
      <xdr:col>36</xdr:col>
      <xdr:colOff>161924</xdr:colOff>
      <xdr:row>17</xdr:row>
      <xdr:rowOff>114300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676275</xdr:colOff>
      <xdr:row>5</xdr:row>
      <xdr:rowOff>19050</xdr:rowOff>
    </xdr:from>
    <xdr:to>
      <xdr:col>21</xdr:col>
      <xdr:colOff>752475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85724</xdr:colOff>
      <xdr:row>5</xdr:row>
      <xdr:rowOff>38100</xdr:rowOff>
    </xdr:from>
    <xdr:to>
      <xdr:col>30</xdr:col>
      <xdr:colOff>123824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9525</xdr:colOff>
      <xdr:row>4</xdr:row>
      <xdr:rowOff>123825</xdr:rowOff>
    </xdr:from>
    <xdr:to>
      <xdr:col>21</xdr:col>
      <xdr:colOff>771525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123824</xdr:colOff>
      <xdr:row>4</xdr:row>
      <xdr:rowOff>114300</xdr:rowOff>
    </xdr:from>
    <xdr:to>
      <xdr:col>30</xdr:col>
      <xdr:colOff>161924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657225</xdr:colOff>
      <xdr:row>4</xdr:row>
      <xdr:rowOff>104775</xdr:rowOff>
    </xdr:from>
    <xdr:to>
      <xdr:col>23</xdr:col>
      <xdr:colOff>733425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85724</xdr:colOff>
      <xdr:row>4</xdr:row>
      <xdr:rowOff>85725</xdr:rowOff>
    </xdr:from>
    <xdr:to>
      <xdr:col>32</xdr:col>
      <xdr:colOff>123824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G31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2.125" style="21" customWidth="1"/>
    <col min="10" max="10" width="12.625" style="11" customWidth="1"/>
    <col min="11" max="11" width="10.75" style="11" customWidth="1"/>
    <col min="12" max="12" width="10.75" style="21" customWidth="1"/>
    <col min="13" max="13" width="9.5" style="11" bestFit="1" customWidth="1"/>
    <col min="14" max="14" width="9" style="10"/>
    <col min="15" max="15" width="9" style="11"/>
    <col min="16" max="16" width="9.75" style="11" bestFit="1" customWidth="1"/>
    <col min="17" max="18" width="11.375" style="11" customWidth="1"/>
    <col min="19" max="20" width="11.125" style="11" customWidth="1"/>
    <col min="21" max="21" width="10.375" style="11" customWidth="1"/>
    <col min="22" max="22" width="10.25" style="11" customWidth="1"/>
    <col min="23" max="23" width="10.125" style="11" customWidth="1"/>
    <col min="24" max="24" width="9" style="11"/>
    <col min="25" max="25" width="9.75" style="11" bestFit="1" customWidth="1"/>
    <col min="26" max="27" width="9" style="11"/>
    <col min="28" max="28" width="9.75" style="11" bestFit="1" customWidth="1"/>
    <col min="29" max="30" width="9" style="11"/>
    <col min="31" max="31" width="9.75" style="11" bestFit="1" customWidth="1"/>
    <col min="32" max="16384" width="9" style="11"/>
  </cols>
  <sheetData>
    <row r="1" spans="1:33" s="5" customFormat="1" ht="27" customHeight="1">
      <c r="A1" s="25" t="s">
        <v>7</v>
      </c>
      <c r="B1" s="25" t="s">
        <v>8</v>
      </c>
      <c r="C1" s="25" t="s">
        <v>9</v>
      </c>
      <c r="D1" s="26" t="s">
        <v>10</v>
      </c>
      <c r="E1" s="3" t="s">
        <v>11</v>
      </c>
      <c r="F1" s="3" t="s">
        <v>12</v>
      </c>
      <c r="G1" s="3" t="s">
        <v>13</v>
      </c>
      <c r="H1" s="3" t="s">
        <v>14</v>
      </c>
      <c r="I1" s="2" t="s">
        <v>15</v>
      </c>
      <c r="J1" s="1" t="s">
        <v>16</v>
      </c>
      <c r="K1" s="27" t="s">
        <v>17</v>
      </c>
      <c r="L1" s="28" t="s">
        <v>18</v>
      </c>
      <c r="N1" s="6"/>
    </row>
    <row r="2" spans="1:33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9"/>
    </row>
    <row r="3" spans="1:33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4">
        <v>0</v>
      </c>
      <c r="M3" s="9"/>
      <c r="P3" s="29" t="s">
        <v>7</v>
      </c>
      <c r="Q3" s="16" t="s">
        <v>19</v>
      </c>
      <c r="R3" s="16" t="s">
        <v>20</v>
      </c>
      <c r="S3" s="16" t="s">
        <v>21</v>
      </c>
      <c r="T3" s="16" t="s">
        <v>22</v>
      </c>
      <c r="U3" s="30" t="s">
        <v>18</v>
      </c>
      <c r="V3" s="16" t="s">
        <v>23</v>
      </c>
      <c r="W3" s="16" t="s">
        <v>24</v>
      </c>
      <c r="Y3" s="24">
        <v>44561</v>
      </c>
      <c r="Z3" s="11">
        <v>245217.81577195294</v>
      </c>
      <c r="AA3" s="11">
        <f>-Z3</f>
        <v>-245217.81577195294</v>
      </c>
    </row>
    <row r="4" spans="1:33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3953.9484548014116</v>
      </c>
      <c r="F4" s="15">
        <v>3930.3662572578642</v>
      </c>
      <c r="G4" s="15">
        <v>3930.3662572578642</v>
      </c>
      <c r="H4" s="15">
        <v>3953.9484548014116</v>
      </c>
      <c r="I4" s="15">
        <v>3953.9484548014116</v>
      </c>
      <c r="J4" s="15">
        <v>3953.9484548014116</v>
      </c>
      <c r="K4" s="15">
        <v>0</v>
      </c>
      <c r="L4" s="14">
        <v>0</v>
      </c>
      <c r="M4" s="9"/>
      <c r="P4" s="24">
        <v>44561</v>
      </c>
      <c r="Q4" s="18">
        <v>245217.81577195294</v>
      </c>
      <c r="R4" s="8">
        <v>245217.81577195294</v>
      </c>
      <c r="S4" s="8">
        <v>247884.08816460447</v>
      </c>
      <c r="T4" s="8">
        <v>2666.2723926515318</v>
      </c>
      <c r="U4" s="8">
        <v>0</v>
      </c>
      <c r="V4" s="19">
        <v>1.0873077815565837E-2</v>
      </c>
      <c r="W4" s="19">
        <v>1.0873077815565837E-2</v>
      </c>
      <c r="Y4" s="24">
        <v>44925</v>
      </c>
      <c r="Z4" s="9">
        <v>3518640.0716485097</v>
      </c>
      <c r="AA4" s="9">
        <f>-Z4</f>
        <v>-3518640.0716485097</v>
      </c>
      <c r="AB4" s="17"/>
      <c r="AC4" s="9"/>
      <c r="AD4" s="9"/>
      <c r="AE4" s="17"/>
      <c r="AF4" s="9"/>
      <c r="AG4" s="9"/>
    </row>
    <row r="5" spans="1:33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26388.788022123525</v>
      </c>
      <c r="F5" s="15">
        <v>27317.585944227252</v>
      </c>
      <c r="G5" s="15">
        <v>31247.952201485117</v>
      </c>
      <c r="H5" s="15">
        <v>30185.521826634624</v>
      </c>
      <c r="I5" s="15">
        <v>30342.736476924936</v>
      </c>
      <c r="J5" s="15">
        <v>30185.521826634624</v>
      </c>
      <c r="K5" s="15">
        <v>-157.21465029031242</v>
      </c>
      <c r="L5" s="14">
        <v>0</v>
      </c>
      <c r="M5" s="9"/>
      <c r="P5" s="24">
        <v>44925</v>
      </c>
      <c r="Q5" s="18">
        <v>3518640.0716485097</v>
      </c>
      <c r="R5" s="8">
        <v>3763857.8874204624</v>
      </c>
      <c r="S5" s="8">
        <v>3580619.3649953026</v>
      </c>
      <c r="T5" s="8">
        <v>-183238.52242515981</v>
      </c>
      <c r="U5" s="8">
        <v>0</v>
      </c>
      <c r="V5" s="19">
        <v>-4.8683698456729256E-2</v>
      </c>
      <c r="W5" s="19">
        <v>-4.5834423753382425E-2</v>
      </c>
      <c r="Y5" s="24">
        <v>44925</v>
      </c>
      <c r="Z5" s="9"/>
      <c r="AA5" s="9">
        <v>3580619.3649953026</v>
      </c>
      <c r="AB5" s="17"/>
      <c r="AC5" s="9"/>
      <c r="AD5" s="9"/>
      <c r="AE5" s="17"/>
      <c r="AF5" s="9"/>
      <c r="AG5" s="9"/>
    </row>
    <row r="6" spans="1:33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87657.679798291982</v>
      </c>
      <c r="F6" s="15">
        <v>91215.067427983333</v>
      </c>
      <c r="G6" s="15">
        <v>122463.01962946844</v>
      </c>
      <c r="H6" s="15">
        <v>117686.96186391918</v>
      </c>
      <c r="I6" s="15">
        <v>118000.41627521692</v>
      </c>
      <c r="J6" s="15">
        <v>117686.96186391918</v>
      </c>
      <c r="K6" s="15">
        <v>-313.45441129774554</v>
      </c>
      <c r="L6" s="14">
        <v>0</v>
      </c>
      <c r="M6" s="9"/>
      <c r="Y6" s="9"/>
      <c r="Z6" s="9"/>
      <c r="AA6" s="20">
        <v>-4.5834423753382425E-2</v>
      </c>
      <c r="AB6" s="9"/>
      <c r="AC6" s="9"/>
      <c r="AD6" s="20"/>
      <c r="AE6" s="17"/>
    </row>
    <row r="7" spans="1:33" ht="14.1" customHeight="1">
      <c r="A7" s="12">
        <v>44498</v>
      </c>
      <c r="B7" s="13">
        <v>0.99299997091293335</v>
      </c>
      <c r="C7" s="13">
        <v>36.299999239999998</v>
      </c>
      <c r="D7" s="14">
        <v>39.253623134275358</v>
      </c>
      <c r="E7" s="14">
        <v>34459.381729895649</v>
      </c>
      <c r="F7" s="15">
        <v>34702.298831101441</v>
      </c>
      <c r="G7" s="15">
        <v>157165.31846056989</v>
      </c>
      <c r="H7" s="15">
        <v>156065.15665986782</v>
      </c>
      <c r="I7" s="15">
        <v>152459.79800511256</v>
      </c>
      <c r="J7" s="15">
        <v>156065.15665986782</v>
      </c>
      <c r="K7" s="15">
        <v>3605.358654755255</v>
      </c>
      <c r="L7" s="14">
        <v>0</v>
      </c>
      <c r="M7" s="9"/>
      <c r="Y7" s="9"/>
      <c r="Z7" s="9"/>
      <c r="AA7" s="9"/>
      <c r="AG7" s="10"/>
    </row>
    <row r="8" spans="1:33" ht="14.1" customHeight="1">
      <c r="A8" s="12">
        <v>44530</v>
      </c>
      <c r="B8" s="13">
        <v>1.0110000371932983</v>
      </c>
      <c r="C8" s="13">
        <v>35.450000000000003</v>
      </c>
      <c r="D8" s="14">
        <v>38.695499988749994</v>
      </c>
      <c r="E8" s="14">
        <v>41606.417199055955</v>
      </c>
      <c r="F8" s="15">
        <v>41153.724696748955</v>
      </c>
      <c r="G8" s="15">
        <v>198319.04315731884</v>
      </c>
      <c r="H8" s="15">
        <v>200500.56000818868</v>
      </c>
      <c r="I8" s="15">
        <v>194066.21520416852</v>
      </c>
      <c r="J8" s="15">
        <v>200500.56000818868</v>
      </c>
      <c r="K8" s="15">
        <v>6434.344804020162</v>
      </c>
      <c r="L8" s="14">
        <v>0</v>
      </c>
      <c r="M8" s="9"/>
    </row>
    <row r="9" spans="1:33" ht="14.1" customHeight="1">
      <c r="A9" s="12">
        <v>44561</v>
      </c>
      <c r="B9" s="13">
        <v>0.99199998378753662</v>
      </c>
      <c r="C9" s="13">
        <v>34.630000000000003</v>
      </c>
      <c r="D9" s="14">
        <v>38.228579205136612</v>
      </c>
      <c r="E9" s="14">
        <v>51151.60056778443</v>
      </c>
      <c r="F9" s="15">
        <v>51564.11431831224</v>
      </c>
      <c r="G9" s="15">
        <v>249883.15747563107</v>
      </c>
      <c r="H9" s="15">
        <v>247884.08816460447</v>
      </c>
      <c r="I9" s="15">
        <v>245217.81577195294</v>
      </c>
      <c r="J9" s="15">
        <v>247884.08816460447</v>
      </c>
      <c r="K9" s="15">
        <v>2666.2723926515318</v>
      </c>
      <c r="L9" s="14">
        <v>0</v>
      </c>
      <c r="M9" s="9"/>
      <c r="Y9" s="17"/>
      <c r="Z9" s="9"/>
      <c r="AA9" s="9"/>
    </row>
    <row r="10" spans="1:33" ht="14.1" customHeight="1">
      <c r="A10" s="12">
        <v>44589</v>
      </c>
      <c r="B10" s="13">
        <v>0.89099997282028198</v>
      </c>
      <c r="C10" s="13">
        <v>31.02</v>
      </c>
      <c r="D10" s="14">
        <v>37.709801928118821</v>
      </c>
      <c r="E10" s="14">
        <v>176776.12685797611</v>
      </c>
      <c r="F10" s="15">
        <v>198401.94416440517</v>
      </c>
      <c r="G10" s="15">
        <v>448285.10164003621</v>
      </c>
      <c r="H10" s="15">
        <v>399422.0133770096</v>
      </c>
      <c r="I10" s="15">
        <v>421993.94262992905</v>
      </c>
      <c r="J10" s="15">
        <v>399422.0133770096</v>
      </c>
      <c r="K10" s="15">
        <v>-22571.92925291945</v>
      </c>
      <c r="L10" s="14">
        <v>0</v>
      </c>
      <c r="M10" s="9"/>
      <c r="Y10" s="17"/>
      <c r="Z10" s="9"/>
      <c r="AA10" s="9"/>
    </row>
    <row r="11" spans="1:33" ht="14.1" customHeight="1">
      <c r="A11" s="12">
        <v>44620</v>
      </c>
      <c r="B11" s="13">
        <v>0.88200002908706665</v>
      </c>
      <c r="C11" s="13">
        <v>30.969999309999999</v>
      </c>
      <c r="D11" s="14">
        <v>37.189128385091756</v>
      </c>
      <c r="E11" s="14">
        <v>152776.38748797405</v>
      </c>
      <c r="F11" s="15">
        <v>173215.85311749773</v>
      </c>
      <c r="G11" s="15">
        <v>621500.95475753397</v>
      </c>
      <c r="H11" s="15">
        <v>548163.86017378466</v>
      </c>
      <c r="I11" s="15">
        <v>574770.33011790307</v>
      </c>
      <c r="J11" s="15">
        <v>548163.86017378466</v>
      </c>
      <c r="K11" s="15">
        <v>-26606.469944118406</v>
      </c>
      <c r="L11" s="14">
        <v>0</v>
      </c>
      <c r="M11" s="9"/>
      <c r="Y11" s="17"/>
      <c r="Z11" s="9"/>
      <c r="AA11" s="9"/>
    </row>
    <row r="12" spans="1:33" ht="14.1" customHeight="1">
      <c r="A12" s="12">
        <v>44651</v>
      </c>
      <c r="B12" s="13">
        <v>0.79199999570846558</v>
      </c>
      <c r="C12" s="13">
        <v>27.63999939</v>
      </c>
      <c r="D12" s="14">
        <v>36.340041456763494</v>
      </c>
      <c r="E12" s="14">
        <v>298978.39125564491</v>
      </c>
      <c r="F12" s="15">
        <v>377497.97080263944</v>
      </c>
      <c r="G12" s="15">
        <v>998998.92556017335</v>
      </c>
      <c r="H12" s="15">
        <v>791207.144756419</v>
      </c>
      <c r="I12" s="15">
        <v>873748.72137354803</v>
      </c>
      <c r="J12" s="15">
        <v>791207.144756419</v>
      </c>
      <c r="K12" s="15">
        <v>-82541.576617129031</v>
      </c>
      <c r="L12" s="14">
        <v>0</v>
      </c>
      <c r="M12" s="9"/>
      <c r="Y12" s="17"/>
    </row>
    <row r="13" spans="1:33" ht="14.1" customHeight="1">
      <c r="A13" s="12">
        <v>44680</v>
      </c>
      <c r="B13" s="13">
        <v>0.71899998188018799</v>
      </c>
      <c r="C13" s="13">
        <v>25.129999160000001</v>
      </c>
      <c r="D13" s="14">
        <v>35.566115356769217</v>
      </c>
      <c r="E13" s="14">
        <v>430204.45902625163</v>
      </c>
      <c r="F13" s="15">
        <v>598337.23208346288</v>
      </c>
      <c r="G13" s="15">
        <v>1597336.1576436362</v>
      </c>
      <c r="H13" s="15">
        <v>1148484.6684023435</v>
      </c>
      <c r="I13" s="15">
        <v>1303953.1803997997</v>
      </c>
      <c r="J13" s="15">
        <v>1148484.6684023435</v>
      </c>
      <c r="K13" s="15">
        <v>-155468.5119974562</v>
      </c>
      <c r="L13" s="14">
        <v>0</v>
      </c>
      <c r="M13" s="9"/>
      <c r="AA13" s="10"/>
    </row>
    <row r="14" spans="1:33" ht="14.1" customHeight="1">
      <c r="A14" s="12">
        <v>44712</v>
      </c>
      <c r="B14" s="13">
        <v>0.74699997901916504</v>
      </c>
      <c r="C14" s="13">
        <v>24.129999160000001</v>
      </c>
      <c r="D14" s="14">
        <v>34.740071647956981</v>
      </c>
      <c r="E14" s="14">
        <v>444665.87088882137</v>
      </c>
      <c r="F14" s="15">
        <v>595268.92018481973</v>
      </c>
      <c r="G14" s="15">
        <v>2192605.0778284557</v>
      </c>
      <c r="H14" s="15">
        <v>1637875.9471351712</v>
      </c>
      <c r="I14" s="15">
        <v>1748619.051288621</v>
      </c>
      <c r="J14" s="15">
        <v>1637875.9471351712</v>
      </c>
      <c r="K14" s="15">
        <v>-110743.10415344988</v>
      </c>
      <c r="L14" s="14">
        <v>0</v>
      </c>
      <c r="M14" s="9"/>
    </row>
    <row r="15" spans="1:33" ht="14.1" customHeight="1">
      <c r="A15" s="12">
        <v>44742</v>
      </c>
      <c r="B15" s="13">
        <v>0.84500002861022949</v>
      </c>
      <c r="C15" s="13">
        <v>27.809999470000001</v>
      </c>
      <c r="D15" s="14">
        <v>34.118899961366665</v>
      </c>
      <c r="E15" s="14">
        <v>157218.79036936784</v>
      </c>
      <c r="F15" s="15">
        <v>186057.73378250105</v>
      </c>
      <c r="G15" s="15">
        <v>2378662.8116109567</v>
      </c>
      <c r="H15" s="15">
        <v>2009970.1438653474</v>
      </c>
      <c r="I15" s="15">
        <v>1905837.841657989</v>
      </c>
      <c r="J15" s="15">
        <v>2009970.1438653474</v>
      </c>
      <c r="K15" s="15">
        <v>104132.30220735841</v>
      </c>
      <c r="L15" s="14">
        <v>0</v>
      </c>
      <c r="M15" s="9"/>
    </row>
    <row r="16" spans="1:33" ht="14.1" customHeight="1">
      <c r="A16" s="12">
        <v>44771</v>
      </c>
      <c r="B16" s="13">
        <v>0.80099999904632568</v>
      </c>
      <c r="C16" s="13">
        <v>26.329999919999999</v>
      </c>
      <c r="D16" s="14">
        <v>33.665700887975071</v>
      </c>
      <c r="E16" s="14">
        <v>212559.40933162411</v>
      </c>
      <c r="F16" s="15">
        <v>265367.55254019768</v>
      </c>
      <c r="G16" s="15">
        <v>2644030.3641511542</v>
      </c>
      <c r="H16" s="15">
        <v>2117868.3191635306</v>
      </c>
      <c r="I16" s="15">
        <v>2118397.2509896131</v>
      </c>
      <c r="J16" s="15">
        <v>2117868.3191635306</v>
      </c>
      <c r="K16" s="15">
        <v>-528.93182608252391</v>
      </c>
      <c r="L16" s="14">
        <v>0</v>
      </c>
      <c r="M16" s="9"/>
    </row>
    <row r="17" spans="1:13" ht="14.1" customHeight="1">
      <c r="A17" s="12">
        <v>44804</v>
      </c>
      <c r="B17" s="13">
        <v>0.76499998569488525</v>
      </c>
      <c r="C17" s="13">
        <v>25.18000031</v>
      </c>
      <c r="D17" s="14">
        <v>33.177209264156971</v>
      </c>
      <c r="E17" s="14">
        <v>252623.6366729713</v>
      </c>
      <c r="F17" s="15">
        <v>330226.98221817799</v>
      </c>
      <c r="G17" s="15">
        <v>2974257.3463693322</v>
      </c>
      <c r="H17" s="15">
        <v>2275306.8274254464</v>
      </c>
      <c r="I17" s="15">
        <v>2371020.8876625844</v>
      </c>
      <c r="J17" s="15">
        <v>2275306.8274254464</v>
      </c>
      <c r="K17" s="15">
        <v>-95714.060237138066</v>
      </c>
      <c r="L17" s="14">
        <v>0</v>
      </c>
      <c r="M17" s="9"/>
    </row>
    <row r="18" spans="1:13" ht="14.1" customHeight="1">
      <c r="A18" s="12">
        <v>44834</v>
      </c>
      <c r="B18" s="13">
        <v>0.69599997997283936</v>
      </c>
      <c r="C18" s="13">
        <v>22.61</v>
      </c>
      <c r="D18" s="14">
        <v>32.639682710465742</v>
      </c>
      <c r="E18" s="14">
        <v>397348.414326831</v>
      </c>
      <c r="F18" s="15">
        <v>570902.91057528066</v>
      </c>
      <c r="G18" s="15">
        <v>3545160.2569446126</v>
      </c>
      <c r="H18" s="15">
        <v>2467431.4678339562</v>
      </c>
      <c r="I18" s="15">
        <v>2768369.3019894157</v>
      </c>
      <c r="J18" s="15">
        <v>2467431.4678339562</v>
      </c>
      <c r="K18" s="15">
        <v>-300937.83415545942</v>
      </c>
      <c r="L18" s="14">
        <v>0</v>
      </c>
      <c r="M18" s="9"/>
    </row>
    <row r="19" spans="1:13" ht="12.75">
      <c r="A19" s="12">
        <v>44865</v>
      </c>
      <c r="B19" s="13">
        <v>0.68699997663497925</v>
      </c>
      <c r="C19" s="13">
        <v>22.239999770000001</v>
      </c>
      <c r="D19" s="14">
        <v>32.234052986719142</v>
      </c>
      <c r="E19" s="14">
        <v>394530.34380952618</v>
      </c>
      <c r="F19" s="15">
        <v>574279.99596446904</v>
      </c>
      <c r="G19" s="15">
        <v>4119440.2529090815</v>
      </c>
      <c r="H19" s="15">
        <v>2830055.3574977322</v>
      </c>
      <c r="I19" s="15">
        <v>3162899.6457989421</v>
      </c>
      <c r="J19" s="15">
        <v>2830055.3574977322</v>
      </c>
      <c r="K19" s="15">
        <v>-332844.28830120992</v>
      </c>
      <c r="L19" s="14">
        <v>0</v>
      </c>
    </row>
    <row r="20" spans="1:13" ht="12.75">
      <c r="A20" s="12">
        <v>44895</v>
      </c>
      <c r="B20" s="13">
        <v>0.72000002861022949</v>
      </c>
      <c r="C20" s="13">
        <v>22.809999470000001</v>
      </c>
      <c r="D20" s="14">
        <v>31.717553830421821</v>
      </c>
      <c r="E20" s="14">
        <v>313410.87250128563</v>
      </c>
      <c r="F20" s="15">
        <v>435292.86117702356</v>
      </c>
      <c r="G20" s="15">
        <v>4554733.1140861055</v>
      </c>
      <c r="H20" s="15">
        <v>3279407.9724539556</v>
      </c>
      <c r="I20" s="15">
        <v>3476310.5183002278</v>
      </c>
      <c r="J20" s="15">
        <v>3279407.9724539556</v>
      </c>
      <c r="K20" s="15">
        <v>-196902.54584627226</v>
      </c>
      <c r="L20" s="14">
        <v>0</v>
      </c>
    </row>
    <row r="21" spans="1:13" ht="12.75">
      <c r="A21" s="12">
        <v>44925</v>
      </c>
      <c r="B21" s="13">
        <v>0.72299998998641968</v>
      </c>
      <c r="C21" s="13">
        <v>22.739999770000001</v>
      </c>
      <c r="D21" s="14">
        <v>31.272103983435283</v>
      </c>
      <c r="E21" s="14">
        <v>287547.36912023439</v>
      </c>
      <c r="F21" s="15">
        <v>397714.20899415982</v>
      </c>
      <c r="G21" s="15">
        <v>4952447.323080265</v>
      </c>
      <c r="H21" s="15">
        <v>3580619.3649953026</v>
      </c>
      <c r="I21" s="15">
        <v>3763857.8874204624</v>
      </c>
      <c r="J21" s="15">
        <v>3580619.3649953026</v>
      </c>
      <c r="K21" s="15">
        <v>-183238.52242515981</v>
      </c>
      <c r="L21" s="14">
        <v>0</v>
      </c>
    </row>
    <row r="22" spans="1:13" ht="12.75">
      <c r="A22" s="12">
        <v>44957</v>
      </c>
      <c r="B22" s="13">
        <v>0.78899997472763062</v>
      </c>
      <c r="C22" s="13">
        <v>24.899999618530273</v>
      </c>
      <c r="D22" s="14">
        <v>31.009964160696924</v>
      </c>
      <c r="E22" s="14">
        <v>147460.08349080823</v>
      </c>
      <c r="F22" s="15">
        <v>186894.91535372063</v>
      </c>
      <c r="G22" s="15">
        <v>5139342.238433986</v>
      </c>
      <c r="H22" s="15">
        <v>4054940.8962410595</v>
      </c>
      <c r="I22" s="15">
        <v>3911317.9709112705</v>
      </c>
      <c r="J22" s="15">
        <v>4054940.8962410595</v>
      </c>
      <c r="K22" s="15">
        <v>143622.92532978905</v>
      </c>
      <c r="L22" s="14">
        <v>0</v>
      </c>
    </row>
    <row r="23" spans="1:13" ht="12.75">
      <c r="A23" s="12">
        <v>44985</v>
      </c>
      <c r="B23" s="13">
        <v>0.7630000114440918</v>
      </c>
      <c r="C23" s="13">
        <v>23.979999540000001</v>
      </c>
      <c r="D23" s="14">
        <v>30.728425585070163</v>
      </c>
      <c r="E23" s="14">
        <v>179887.95363883613</v>
      </c>
      <c r="F23" s="15">
        <v>235764.02482402488</v>
      </c>
      <c r="G23" s="15">
        <v>5375106.2632580111</v>
      </c>
      <c r="H23" s="15">
        <v>4101206.1403790722</v>
      </c>
      <c r="I23" s="15">
        <v>4091205.9245501067</v>
      </c>
      <c r="J23" s="15">
        <v>4101206.1403790722</v>
      </c>
      <c r="K23" s="15">
        <v>10000.215828965418</v>
      </c>
      <c r="L23" s="14">
        <v>0</v>
      </c>
    </row>
    <row r="24" spans="1:13" ht="12.75">
      <c r="A24" s="12">
        <v>45016</v>
      </c>
      <c r="B24" s="13">
        <v>0.77100002765655518</v>
      </c>
      <c r="C24" s="13">
        <v>24.159999849999998</v>
      </c>
      <c r="D24" s="14">
        <v>30.393087180738309</v>
      </c>
      <c r="E24" s="14">
        <v>153462.94180681123</v>
      </c>
      <c r="F24" s="15">
        <v>199044.01595582286</v>
      </c>
      <c r="G24" s="15">
        <v>5574150.2792138336</v>
      </c>
      <c r="H24" s="15">
        <v>4297670.0194356609</v>
      </c>
      <c r="I24" s="15">
        <v>4244668.8663569177</v>
      </c>
      <c r="J24" s="15">
        <v>4297670.0194356609</v>
      </c>
      <c r="K24" s="15">
        <v>53001.153078743257</v>
      </c>
      <c r="L24" s="14">
        <v>0</v>
      </c>
    </row>
    <row r="25" spans="1:13" ht="12.75">
      <c r="A25" s="12">
        <v>45044</v>
      </c>
      <c r="B25" s="13">
        <v>0.75099998712539673</v>
      </c>
      <c r="C25" s="13">
        <v>23.579999919999999</v>
      </c>
      <c r="D25" s="14">
        <v>30.154382097569265</v>
      </c>
      <c r="E25" s="14">
        <v>170728.87901612459</v>
      </c>
      <c r="F25" s="15">
        <v>227335.39539677446</v>
      </c>
      <c r="G25" s="15">
        <v>5801485.6746106083</v>
      </c>
      <c r="H25" s="15">
        <v>4356915.6669407403</v>
      </c>
      <c r="I25" s="15">
        <v>4415397.7453730423</v>
      </c>
      <c r="J25" s="15">
        <v>4356915.6669407403</v>
      </c>
      <c r="K25" s="15">
        <v>-58482.078432301991</v>
      </c>
      <c r="L25" s="14">
        <v>0</v>
      </c>
    </row>
    <row r="26" spans="1:13" ht="12.75">
      <c r="A26" s="12">
        <v>45077</v>
      </c>
      <c r="B26" s="13">
        <v>0.72000002861022949</v>
      </c>
      <c r="C26" s="13">
        <v>21.329999919999999</v>
      </c>
      <c r="D26" s="14">
        <v>29.834329246495866</v>
      </c>
      <c r="E26" s="14">
        <v>285678.28830931569</v>
      </c>
      <c r="F26" s="15">
        <v>396775.38466316788</v>
      </c>
      <c r="G26" s="15">
        <v>6198261.0592737757</v>
      </c>
      <c r="H26" s="15">
        <v>4462748.14001079</v>
      </c>
      <c r="I26" s="15">
        <v>4701076.0336823575</v>
      </c>
      <c r="J26" s="15">
        <v>4462748.14001079</v>
      </c>
      <c r="K26" s="15">
        <v>-238327.89367156755</v>
      </c>
      <c r="L26" s="14">
        <v>0</v>
      </c>
    </row>
    <row r="27" spans="1:13" ht="12.75">
      <c r="A27" s="12">
        <v>45107</v>
      </c>
      <c r="B27" s="13">
        <v>0.75499999523162842</v>
      </c>
      <c r="C27" s="13">
        <v>22.200000760000002</v>
      </c>
      <c r="D27" s="14">
        <v>29.540486543586262</v>
      </c>
      <c r="E27" s="14">
        <v>212836.78957917634</v>
      </c>
      <c r="F27" s="15">
        <v>281903.03433562221</v>
      </c>
      <c r="G27" s="15">
        <v>6480164.0936093982</v>
      </c>
      <c r="H27" s="15">
        <v>4892523.8597752657</v>
      </c>
      <c r="I27" s="15">
        <v>4913912.8232615339</v>
      </c>
      <c r="J27" s="15">
        <v>4892523.8597752657</v>
      </c>
      <c r="K27" s="15">
        <v>-21388.963486268185</v>
      </c>
      <c r="L27" s="14">
        <v>0</v>
      </c>
    </row>
    <row r="28" spans="1:13" ht="12.75">
      <c r="A28" s="12">
        <v>45138</v>
      </c>
      <c r="B28" s="13">
        <v>0.76099997758865356</v>
      </c>
      <c r="C28" s="13">
        <v>22.409999849999998</v>
      </c>
      <c r="D28" s="14">
        <v>29.263021620154856</v>
      </c>
      <c r="E28" s="14">
        <v>185507.43415975483</v>
      </c>
      <c r="F28" s="15">
        <v>243767.98899201537</v>
      </c>
      <c r="G28" s="15">
        <v>6723932.0826014131</v>
      </c>
      <c r="H28" s="15">
        <v>5116912.1641673045</v>
      </c>
      <c r="I28" s="15">
        <v>5099420.2574212886</v>
      </c>
      <c r="J28" s="15">
        <v>5116912.1641673045</v>
      </c>
      <c r="K28" s="15">
        <v>17491.906746015884</v>
      </c>
      <c r="L28" s="14">
        <v>0</v>
      </c>
    </row>
    <row r="29" spans="1:13" ht="12.75">
      <c r="A29" s="12">
        <v>45169</v>
      </c>
      <c r="B29" s="13">
        <v>0.71399998664855957</v>
      </c>
      <c r="C29" s="13">
        <v>20.899999619999999</v>
      </c>
      <c r="D29" s="14">
        <v>28.951898109092557</v>
      </c>
      <c r="E29" s="14">
        <v>256090.62365067154</v>
      </c>
      <c r="F29" s="15">
        <v>358670.347954394</v>
      </c>
      <c r="G29" s="15">
        <v>7082602.4305558074</v>
      </c>
      <c r="H29" s="15">
        <v>5056978.0408539018</v>
      </c>
      <c r="I29" s="15">
        <v>5355510.8810719606</v>
      </c>
      <c r="J29" s="15">
        <v>5056978.0408539018</v>
      </c>
      <c r="K29" s="15">
        <v>-298532.84021805879</v>
      </c>
      <c r="L29" s="14">
        <v>0</v>
      </c>
    </row>
    <row r="30" spans="1:13" ht="12.75">
      <c r="A30" s="12">
        <v>45197</v>
      </c>
      <c r="B30" s="13">
        <v>0.68500000238418579</v>
      </c>
      <c r="C30" s="13">
        <v>19.25</v>
      </c>
      <c r="D30" s="14">
        <v>28.642033266404177</v>
      </c>
      <c r="E30" s="14">
        <v>348430.64106510871</v>
      </c>
      <c r="F30" s="15">
        <v>508657.86839762604</v>
      </c>
      <c r="G30" s="15">
        <v>7591260.2989534335</v>
      </c>
      <c r="H30" s="15">
        <v>5200013.3228820767</v>
      </c>
      <c r="I30" s="15">
        <v>5703941.5221370691</v>
      </c>
      <c r="J30" s="15">
        <v>5200013.3228820767</v>
      </c>
      <c r="K30" s="15">
        <v>-503928.19925499242</v>
      </c>
      <c r="L30" s="14">
        <v>0</v>
      </c>
    </row>
    <row r="31" spans="1:13" ht="12.75">
      <c r="A31" s="12">
        <v>45230</v>
      </c>
      <c r="B31" s="13">
        <v>0.66299998760223389</v>
      </c>
      <c r="C31" s="13">
        <v>18.770000459999999</v>
      </c>
      <c r="D31" s="14">
        <v>28.372122106405978</v>
      </c>
      <c r="E31" s="14">
        <v>364192.92344389425</v>
      </c>
      <c r="F31" s="15">
        <v>549310.60370153643</v>
      </c>
      <c r="G31" s="15">
        <v>8140570.9026549701</v>
      </c>
      <c r="H31" s="15">
        <v>5397198.4075353509</v>
      </c>
      <c r="I31" s="15">
        <v>6068134.445580963</v>
      </c>
      <c r="J31" s="15">
        <v>5397198.4075353509</v>
      </c>
      <c r="K31" s="15">
        <v>-670936.03804561216</v>
      </c>
      <c r="L31" s="14">
        <v>0</v>
      </c>
    </row>
  </sheetData>
  <phoneticPr fontId="3" type="noConversion"/>
  <conditionalFormatting sqref="H2">
    <cfRule type="cellIs" dxfId="4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M31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3" style="21" customWidth="1"/>
    <col min="10" max="10" width="12.625" style="11" customWidth="1"/>
    <col min="11" max="11" width="10.75" style="11" customWidth="1"/>
    <col min="12" max="18" width="10.75" style="21" customWidth="1"/>
    <col min="19" max="19" width="9.5" style="11" bestFit="1" customWidth="1"/>
    <col min="20" max="20" width="9.375" style="10" bestFit="1" customWidth="1"/>
    <col min="21" max="21" width="9" style="11"/>
    <col min="22" max="22" width="9.75" style="11" bestFit="1" customWidth="1"/>
    <col min="23" max="24" width="11.375" style="11" customWidth="1"/>
    <col min="25" max="26" width="11.125" style="11" customWidth="1"/>
    <col min="27" max="27" width="10.375" style="11" customWidth="1"/>
    <col min="28" max="28" width="10.25" style="11" customWidth="1"/>
    <col min="29" max="29" width="10.125" style="11" customWidth="1"/>
    <col min="30" max="30" width="9" style="11"/>
    <col min="31" max="31" width="9.75" style="11" bestFit="1" customWidth="1"/>
    <col min="32" max="33" width="9" style="11"/>
    <col min="34" max="34" width="9.75" style="11" bestFit="1" customWidth="1"/>
    <col min="35" max="36" width="9" style="11"/>
    <col min="37" max="37" width="9.75" style="11" bestFit="1" customWidth="1"/>
    <col min="38" max="16384" width="9" style="11"/>
  </cols>
  <sheetData>
    <row r="1" spans="1:39" s="5" customFormat="1" ht="27" customHeight="1">
      <c r="A1" s="25" t="s">
        <v>7</v>
      </c>
      <c r="B1" s="25" t="s">
        <v>8</v>
      </c>
      <c r="C1" s="25" t="s">
        <v>9</v>
      </c>
      <c r="D1" s="26" t="s">
        <v>10</v>
      </c>
      <c r="E1" s="3" t="s">
        <v>11</v>
      </c>
      <c r="F1" s="3" t="s">
        <v>12</v>
      </c>
      <c r="G1" s="3" t="s">
        <v>13</v>
      </c>
      <c r="H1" s="3" t="s">
        <v>14</v>
      </c>
      <c r="I1" s="2" t="s">
        <v>15</v>
      </c>
      <c r="J1" s="1" t="s">
        <v>16</v>
      </c>
      <c r="K1" s="27" t="s">
        <v>17</v>
      </c>
      <c r="L1" s="28" t="s">
        <v>18</v>
      </c>
      <c r="M1" s="4" t="s">
        <v>25</v>
      </c>
      <c r="N1" s="4" t="s">
        <v>26</v>
      </c>
      <c r="O1" s="4" t="s">
        <v>4</v>
      </c>
      <c r="P1" s="4" t="s">
        <v>5</v>
      </c>
      <c r="Q1" s="4" t="s">
        <v>1</v>
      </c>
      <c r="R1" s="4" t="s">
        <v>2</v>
      </c>
      <c r="S1" s="5" t="s">
        <v>6</v>
      </c>
      <c r="T1" s="6" t="s">
        <v>3</v>
      </c>
      <c r="U1" s="5" t="s">
        <v>27</v>
      </c>
    </row>
    <row r="2" spans="1:39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22"/>
      <c r="N2" s="22"/>
      <c r="O2" s="22"/>
      <c r="P2" s="22"/>
      <c r="Q2" s="22"/>
      <c r="R2" s="22"/>
      <c r="S2" s="9"/>
    </row>
    <row r="3" spans="1:39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4">
        <v>0</v>
      </c>
      <c r="M3" s="23">
        <v>1.034</v>
      </c>
      <c r="N3" s="23">
        <v>1.012</v>
      </c>
      <c r="O3" s="23">
        <v>1.0256666666666667</v>
      </c>
      <c r="P3" s="23"/>
      <c r="Q3" s="23"/>
      <c r="R3" s="23"/>
      <c r="S3" s="9"/>
      <c r="V3" s="29" t="s">
        <v>7</v>
      </c>
      <c r="W3" s="16" t="s">
        <v>19</v>
      </c>
      <c r="X3" s="16" t="s">
        <v>20</v>
      </c>
      <c r="Y3" s="16" t="s">
        <v>21</v>
      </c>
      <c r="Z3" s="16" t="s">
        <v>22</v>
      </c>
      <c r="AA3" s="30" t="s">
        <v>18</v>
      </c>
      <c r="AB3" s="16" t="s">
        <v>23</v>
      </c>
      <c r="AC3" s="16" t="s">
        <v>24</v>
      </c>
      <c r="AE3" s="24">
        <v>44561</v>
      </c>
      <c r="AF3" s="11">
        <v>245217.81577195294</v>
      </c>
      <c r="AG3" s="11">
        <f>-AF3</f>
        <v>-245217.81577195294</v>
      </c>
    </row>
    <row r="4" spans="1:39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3953.9484548014116</v>
      </c>
      <c r="F4" s="15">
        <v>3930.3662572578642</v>
      </c>
      <c r="G4" s="15">
        <v>3930.3662572578642</v>
      </c>
      <c r="H4" s="15">
        <v>3953.9484548014116</v>
      </c>
      <c r="I4" s="15">
        <v>3953.9484548014116</v>
      </c>
      <c r="J4" s="15">
        <v>3953.9484548014116</v>
      </c>
      <c r="K4" s="15">
        <v>0</v>
      </c>
      <c r="L4" s="14">
        <v>0</v>
      </c>
      <c r="M4" s="23">
        <v>1.054</v>
      </c>
      <c r="N4" s="23">
        <v>0.94</v>
      </c>
      <c r="O4" s="23">
        <v>1</v>
      </c>
      <c r="P4" s="23"/>
      <c r="Q4" s="23"/>
      <c r="R4" s="23"/>
      <c r="S4" s="9"/>
      <c r="V4" s="24">
        <v>44561</v>
      </c>
      <c r="W4" s="18">
        <v>245217.81577195294</v>
      </c>
      <c r="X4" s="8">
        <v>245217.81577195294</v>
      </c>
      <c r="Y4" s="8">
        <v>247884.08816460447</v>
      </c>
      <c r="Z4" s="8">
        <v>2666.2723926515318</v>
      </c>
      <c r="AA4" s="8">
        <v>0</v>
      </c>
      <c r="AB4" s="19">
        <v>1.0873077815565837E-2</v>
      </c>
      <c r="AC4" s="19">
        <v>1.0873077815565837E-2</v>
      </c>
      <c r="AE4" s="24">
        <v>44925</v>
      </c>
      <c r="AF4" s="9">
        <v>3677015.8232757808</v>
      </c>
      <c r="AG4" s="9">
        <f>-AF4</f>
        <v>-3677015.8232757808</v>
      </c>
      <c r="AH4" s="17"/>
      <c r="AI4" s="9"/>
      <c r="AJ4" s="9"/>
      <c r="AK4" s="17"/>
      <c r="AL4" s="9"/>
      <c r="AM4" s="9"/>
    </row>
    <row r="5" spans="1:39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26388.788022123525</v>
      </c>
      <c r="F5" s="15">
        <v>27317.585944227252</v>
      </c>
      <c r="G5" s="15">
        <v>31247.952201485117</v>
      </c>
      <c r="H5" s="15">
        <v>30185.521826634624</v>
      </c>
      <c r="I5" s="15">
        <v>30342.736476924936</v>
      </c>
      <c r="J5" s="15">
        <v>30185.521826634624</v>
      </c>
      <c r="K5" s="15">
        <v>-157.21465029031242</v>
      </c>
      <c r="L5" s="14">
        <v>0</v>
      </c>
      <c r="M5" s="23">
        <v>1.0469999999999999</v>
      </c>
      <c r="N5" s="23">
        <v>0.95699999999999996</v>
      </c>
      <c r="O5" s="23">
        <v>0.98999999999999988</v>
      </c>
      <c r="P5" s="23"/>
      <c r="Q5" s="23"/>
      <c r="R5" s="23"/>
      <c r="S5" s="9"/>
      <c r="V5" s="24">
        <v>44925</v>
      </c>
      <c r="W5" s="18">
        <v>3677015.8232757808</v>
      </c>
      <c r="X5" s="8">
        <v>3922233.6390477335</v>
      </c>
      <c r="Y5" s="8">
        <v>3746212.8109874739</v>
      </c>
      <c r="Z5" s="8">
        <v>-176020.82806025958</v>
      </c>
      <c r="AA5" s="8">
        <v>0</v>
      </c>
      <c r="AB5" s="19">
        <v>-4.4877700886527275E-2</v>
      </c>
      <c r="AC5" s="19">
        <v>-4.2342539246702948E-2</v>
      </c>
      <c r="AE5" s="24">
        <v>44925</v>
      </c>
      <c r="AF5" s="9"/>
      <c r="AG5" s="9">
        <v>3746212.8109874739</v>
      </c>
      <c r="AH5" s="17"/>
      <c r="AI5" s="9"/>
      <c r="AJ5" s="9"/>
      <c r="AK5" s="17"/>
      <c r="AL5" s="9"/>
      <c r="AM5" s="9"/>
    </row>
    <row r="6" spans="1:39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87657.679798291982</v>
      </c>
      <c r="F6" s="15">
        <v>91215.067427983333</v>
      </c>
      <c r="G6" s="15">
        <v>122463.01962946844</v>
      </c>
      <c r="H6" s="15">
        <v>117686.96186391918</v>
      </c>
      <c r="I6" s="15">
        <v>118000.41627521692</v>
      </c>
      <c r="J6" s="15">
        <v>117686.96186391918</v>
      </c>
      <c r="K6" s="15">
        <v>-313.45441129774554</v>
      </c>
      <c r="L6" s="14">
        <v>0</v>
      </c>
      <c r="M6" s="23">
        <v>0.98799999999999999</v>
      </c>
      <c r="N6" s="23">
        <v>0.93700000000000006</v>
      </c>
      <c r="O6" s="23">
        <v>0.96200000000000008</v>
      </c>
      <c r="P6" s="23"/>
      <c r="Q6" s="23"/>
      <c r="R6" s="23"/>
      <c r="S6" s="9"/>
      <c r="AE6" s="9"/>
      <c r="AF6" s="9"/>
      <c r="AG6" s="20">
        <v>-4.2342539246702948E-2</v>
      </c>
      <c r="AH6" s="9"/>
      <c r="AI6" s="9"/>
      <c r="AJ6" s="20"/>
      <c r="AK6" s="17"/>
    </row>
    <row r="7" spans="1:39" ht="14.1" customHeight="1">
      <c r="A7" s="12">
        <v>44498</v>
      </c>
      <c r="B7" s="13">
        <v>0.99299997091293335</v>
      </c>
      <c r="C7" s="13">
        <v>36.299999239999998</v>
      </c>
      <c r="D7" s="14">
        <v>39.253623134275358</v>
      </c>
      <c r="E7" s="14">
        <v>34459.381729895649</v>
      </c>
      <c r="F7" s="15">
        <v>34702.298831101441</v>
      </c>
      <c r="G7" s="15">
        <v>157165.31846056989</v>
      </c>
      <c r="H7" s="15">
        <v>156065.15665986782</v>
      </c>
      <c r="I7" s="15">
        <v>152459.79800511256</v>
      </c>
      <c r="J7" s="15">
        <v>156065.15665986782</v>
      </c>
      <c r="K7" s="15">
        <v>3605.358654755255</v>
      </c>
      <c r="L7" s="14">
        <v>0</v>
      </c>
      <c r="M7" s="23">
        <v>1.0049999952316284</v>
      </c>
      <c r="N7" s="23">
        <v>0.93900001049041748</v>
      </c>
      <c r="O7" s="23">
        <v>0.97899999221165979</v>
      </c>
      <c r="P7" s="23"/>
      <c r="Q7" s="23"/>
      <c r="R7" s="23"/>
      <c r="S7" s="9"/>
      <c r="AE7" s="9"/>
      <c r="AF7" s="9"/>
      <c r="AG7" s="9"/>
      <c r="AM7" s="10"/>
    </row>
    <row r="8" spans="1:39" ht="14.1" customHeight="1">
      <c r="A8" s="12">
        <v>44530</v>
      </c>
      <c r="B8" s="13">
        <v>1.0110000371932983</v>
      </c>
      <c r="C8" s="13">
        <v>35.450000000000003</v>
      </c>
      <c r="D8" s="14">
        <v>38.695499988749994</v>
      </c>
      <c r="E8" s="14">
        <v>41606.417199055955</v>
      </c>
      <c r="F8" s="15">
        <v>41153.724696748955</v>
      </c>
      <c r="G8" s="15">
        <v>198319.04315731884</v>
      </c>
      <c r="H8" s="15">
        <v>200500.56000818868</v>
      </c>
      <c r="I8" s="15">
        <v>194066.21520416852</v>
      </c>
      <c r="J8" s="15">
        <v>200500.56000818868</v>
      </c>
      <c r="K8" s="15">
        <v>6434.344804020162</v>
      </c>
      <c r="L8" s="14">
        <v>0</v>
      </c>
      <c r="M8" s="23">
        <v>1.0219999551773071</v>
      </c>
      <c r="N8" s="23">
        <v>0.98100000619888306</v>
      </c>
      <c r="O8" s="23">
        <v>1.0046666661898296</v>
      </c>
      <c r="P8" s="23"/>
      <c r="Q8" s="23"/>
      <c r="R8" s="23"/>
      <c r="S8" s="9"/>
    </row>
    <row r="9" spans="1:39" ht="14.1" customHeight="1">
      <c r="A9" s="12">
        <v>44561</v>
      </c>
      <c r="B9" s="13">
        <v>0.99199998378753662</v>
      </c>
      <c r="C9" s="13">
        <v>34.630000000000003</v>
      </c>
      <c r="D9" s="14">
        <v>38.228579205136612</v>
      </c>
      <c r="E9" s="14">
        <v>51151.60056778443</v>
      </c>
      <c r="F9" s="15">
        <v>51564.11431831224</v>
      </c>
      <c r="G9" s="15">
        <v>249883.15747563107</v>
      </c>
      <c r="H9" s="15">
        <v>247884.08816460447</v>
      </c>
      <c r="I9" s="15">
        <v>245217.81577195294</v>
      </c>
      <c r="J9" s="15">
        <v>247884.08816460447</v>
      </c>
      <c r="K9" s="15">
        <v>2666.2723926515318</v>
      </c>
      <c r="L9" s="14">
        <v>0</v>
      </c>
      <c r="M9" s="23">
        <v>1.034000039100647</v>
      </c>
      <c r="N9" s="23">
        <v>0.97600001096725464</v>
      </c>
      <c r="O9" s="23">
        <v>1.0006666779518127</v>
      </c>
      <c r="P9" s="23"/>
      <c r="Q9" s="23"/>
      <c r="R9" s="23"/>
      <c r="S9" s="9"/>
      <c r="AE9" s="17"/>
      <c r="AF9" s="9"/>
      <c r="AG9" s="9"/>
    </row>
    <row r="10" spans="1:39" ht="14.1" customHeight="1">
      <c r="A10" s="12">
        <v>44589</v>
      </c>
      <c r="B10" s="13">
        <v>0.89099997282028198</v>
      </c>
      <c r="C10" s="13">
        <v>31.02</v>
      </c>
      <c r="D10" s="14">
        <v>37.709801928118821</v>
      </c>
      <c r="E10" s="14">
        <v>176776.12685797611</v>
      </c>
      <c r="F10" s="15">
        <v>198401.94416440517</v>
      </c>
      <c r="G10" s="15">
        <v>448285.10164003621</v>
      </c>
      <c r="H10" s="15">
        <v>399422.0133770096</v>
      </c>
      <c r="I10" s="15">
        <v>421993.94262992905</v>
      </c>
      <c r="J10" s="15">
        <v>399422.0133770096</v>
      </c>
      <c r="K10" s="15">
        <v>-22571.92925291945</v>
      </c>
      <c r="L10" s="14">
        <v>0</v>
      </c>
      <c r="M10" s="23">
        <v>0.99599999189376831</v>
      </c>
      <c r="N10" s="23">
        <v>0.88499999046325684</v>
      </c>
      <c r="O10" s="23">
        <v>0.92399998505910241</v>
      </c>
      <c r="P10" s="23"/>
      <c r="Q10" s="23"/>
      <c r="R10" s="23"/>
      <c r="S10" s="9"/>
      <c r="AE10" s="17"/>
      <c r="AF10" s="9"/>
      <c r="AG10" s="9"/>
    </row>
    <row r="11" spans="1:39" ht="14.1" customHeight="1">
      <c r="A11" s="12">
        <v>44620</v>
      </c>
      <c r="B11" s="13">
        <v>0.88200002908706665</v>
      </c>
      <c r="C11" s="13">
        <v>30.969999309999999</v>
      </c>
      <c r="D11" s="14">
        <v>37.189128385091756</v>
      </c>
      <c r="E11" s="14">
        <v>152776.38748797405</v>
      </c>
      <c r="F11" s="15">
        <v>173215.85311749773</v>
      </c>
      <c r="G11" s="15">
        <v>621500.95475753397</v>
      </c>
      <c r="H11" s="15">
        <v>548163.86017378466</v>
      </c>
      <c r="I11" s="15">
        <v>574770.33011790307</v>
      </c>
      <c r="J11" s="15">
        <v>548163.86017378466</v>
      </c>
      <c r="K11" s="15">
        <v>-26606.469944118406</v>
      </c>
      <c r="L11" s="14">
        <v>0</v>
      </c>
      <c r="M11" s="23">
        <v>0.91100001335144043</v>
      </c>
      <c r="N11" s="23">
        <v>0.85000002384185791</v>
      </c>
      <c r="O11" s="23">
        <v>0.88100002209345496</v>
      </c>
      <c r="P11" s="23"/>
      <c r="Q11" s="23"/>
      <c r="R11" s="23"/>
      <c r="S11" s="9"/>
      <c r="AE11" s="17"/>
      <c r="AF11" s="9"/>
      <c r="AG11" s="9"/>
    </row>
    <row r="12" spans="1:39" ht="14.1" customHeight="1">
      <c r="A12" s="12">
        <v>44651</v>
      </c>
      <c r="B12" s="13">
        <v>0.79199999570846558</v>
      </c>
      <c r="C12" s="13">
        <v>27.63999939</v>
      </c>
      <c r="D12" s="14">
        <v>36.340041456763494</v>
      </c>
      <c r="E12" s="14">
        <v>298978.39125564491</v>
      </c>
      <c r="F12" s="15">
        <v>377497.97080263944</v>
      </c>
      <c r="G12" s="15">
        <v>998998.92556017335</v>
      </c>
      <c r="H12" s="15">
        <v>791207.144756419</v>
      </c>
      <c r="I12" s="15">
        <v>873748.72137354803</v>
      </c>
      <c r="J12" s="15">
        <v>791207.144756419</v>
      </c>
      <c r="K12" s="15">
        <v>-82541.576617129031</v>
      </c>
      <c r="L12" s="14">
        <v>0</v>
      </c>
      <c r="M12" s="23">
        <v>0.88599997758865356</v>
      </c>
      <c r="N12" s="23">
        <v>0.75</v>
      </c>
      <c r="O12" s="23">
        <v>0.80933332443237305</v>
      </c>
      <c r="P12" s="23"/>
      <c r="Q12" s="23"/>
      <c r="R12" s="23"/>
      <c r="S12" s="9"/>
      <c r="AE12" s="17"/>
    </row>
    <row r="13" spans="1:39" ht="14.1" customHeight="1">
      <c r="A13" s="12">
        <v>44680</v>
      </c>
      <c r="B13" s="13">
        <v>0.71899998188018799</v>
      </c>
      <c r="C13" s="13">
        <v>25.129999160000001</v>
      </c>
      <c r="D13" s="14">
        <v>35.566115356769217</v>
      </c>
      <c r="E13" s="14">
        <v>430204.45902625163</v>
      </c>
      <c r="F13" s="15">
        <v>598337.23208346288</v>
      </c>
      <c r="G13" s="15">
        <v>1597336.1576436362</v>
      </c>
      <c r="H13" s="15">
        <v>1148484.6684023435</v>
      </c>
      <c r="I13" s="15">
        <v>1303953.1803997997</v>
      </c>
      <c r="J13" s="15">
        <v>1148484.6684023435</v>
      </c>
      <c r="K13" s="15">
        <v>-155468.5119974562</v>
      </c>
      <c r="L13" s="14">
        <v>0</v>
      </c>
      <c r="M13" s="23">
        <v>0.80199998617172241</v>
      </c>
      <c r="N13" s="23">
        <v>0.65399998426437378</v>
      </c>
      <c r="O13" s="23">
        <v>0.7249999841054281</v>
      </c>
      <c r="P13" s="23"/>
      <c r="Q13" s="23"/>
      <c r="R13" s="23"/>
      <c r="S13" s="9"/>
      <c r="AG13" s="10"/>
    </row>
    <row r="14" spans="1:39" ht="14.1" customHeight="1">
      <c r="A14" s="12">
        <v>44712</v>
      </c>
      <c r="B14" s="13">
        <v>0.74699997901916504</v>
      </c>
      <c r="C14" s="13">
        <v>24.129999160000001</v>
      </c>
      <c r="D14" s="14">
        <v>34.740071647956981</v>
      </c>
      <c r="E14" s="14">
        <v>444665.87088882137</v>
      </c>
      <c r="F14" s="15">
        <v>595268.92018481973</v>
      </c>
      <c r="G14" s="15">
        <v>2192605.0778284557</v>
      </c>
      <c r="H14" s="15">
        <v>1637875.9471351712</v>
      </c>
      <c r="I14" s="15">
        <v>1748619.051288621</v>
      </c>
      <c r="J14" s="15">
        <v>1637875.9471351712</v>
      </c>
      <c r="K14" s="15">
        <v>-110743.10415344988</v>
      </c>
      <c r="L14" s="14">
        <v>0</v>
      </c>
      <c r="M14" s="23">
        <v>0.74800002574920654</v>
      </c>
      <c r="N14" s="23">
        <v>0.68199998140335083</v>
      </c>
      <c r="O14" s="23">
        <v>0.72566666205724084</v>
      </c>
      <c r="P14" s="23"/>
      <c r="Q14" s="23"/>
      <c r="R14" s="23"/>
      <c r="S14" s="9"/>
    </row>
    <row r="15" spans="1:39" ht="14.1" customHeight="1">
      <c r="A15" s="12">
        <v>44742</v>
      </c>
      <c r="B15" s="13">
        <v>0.84500002861022949</v>
      </c>
      <c r="C15" s="13">
        <v>27.809999470000001</v>
      </c>
      <c r="D15" s="14">
        <v>34.118899961366665</v>
      </c>
      <c r="E15" s="14">
        <v>157218.79036936784</v>
      </c>
      <c r="F15" s="15">
        <v>186057.73378250105</v>
      </c>
      <c r="G15" s="15">
        <v>2378662.8116109567</v>
      </c>
      <c r="H15" s="15">
        <v>2009970.1438653474</v>
      </c>
      <c r="I15" s="15">
        <v>1905837.841657989</v>
      </c>
      <c r="J15" s="15">
        <v>2009970.1438653474</v>
      </c>
      <c r="K15" s="15">
        <v>104132.30220735841</v>
      </c>
      <c r="L15" s="14">
        <v>0</v>
      </c>
      <c r="M15" s="23">
        <v>0.86000001430511475</v>
      </c>
      <c r="N15" s="23">
        <v>0.74400001764297485</v>
      </c>
      <c r="O15" s="23">
        <v>0.8163333535194397</v>
      </c>
      <c r="P15" s="23"/>
      <c r="Q15" s="23"/>
      <c r="R15" s="23"/>
      <c r="S15" s="9"/>
    </row>
    <row r="16" spans="1:39" ht="14.1" customHeight="1">
      <c r="A16" s="12">
        <v>44771</v>
      </c>
      <c r="B16" s="13">
        <v>0.80099999904632568</v>
      </c>
      <c r="C16" s="13">
        <v>26.329999919999999</v>
      </c>
      <c r="D16" s="14">
        <v>33.665700887975071</v>
      </c>
      <c r="E16" s="14">
        <v>212559.40933162411</v>
      </c>
      <c r="F16" s="15">
        <v>265367.55254019768</v>
      </c>
      <c r="G16" s="15">
        <v>2644030.3641511542</v>
      </c>
      <c r="H16" s="15">
        <v>2117868.3191635306</v>
      </c>
      <c r="I16" s="15">
        <v>2118397.2509896131</v>
      </c>
      <c r="J16" s="15">
        <v>2117868.3191635306</v>
      </c>
      <c r="K16" s="15">
        <v>-528.93182608252391</v>
      </c>
      <c r="L16" s="14">
        <v>0</v>
      </c>
      <c r="M16" s="23">
        <v>0.85799998044967651</v>
      </c>
      <c r="N16" s="23">
        <v>0.79900002479553223</v>
      </c>
      <c r="O16" s="23">
        <v>0.81933333476384484</v>
      </c>
      <c r="P16" s="23">
        <v>0.90447619064648954</v>
      </c>
      <c r="Q16" s="23">
        <v>-8.5142855882644697E-2</v>
      </c>
      <c r="R16" s="23">
        <v>9.2884351843879331E-2</v>
      </c>
      <c r="S16" s="9">
        <v>1.3932652776581899E-3</v>
      </c>
      <c r="T16" s="9">
        <v>-61.110297692736168</v>
      </c>
      <c r="U16" s="11">
        <v>1</v>
      </c>
    </row>
    <row r="17" spans="1:21" ht="14.1" customHeight="1">
      <c r="A17" s="12">
        <v>44804</v>
      </c>
      <c r="B17" s="13">
        <v>0.76499998569488525</v>
      </c>
      <c r="C17" s="13">
        <v>25.18000031</v>
      </c>
      <c r="D17" s="14">
        <v>33.177209264156971</v>
      </c>
      <c r="E17" s="14">
        <v>252623.6366729713</v>
      </c>
      <c r="F17" s="15">
        <v>330226.98221817799</v>
      </c>
      <c r="G17" s="15">
        <v>2974257.3463693322</v>
      </c>
      <c r="H17" s="15">
        <v>2275306.8274254464</v>
      </c>
      <c r="I17" s="15">
        <v>2371020.8876625844</v>
      </c>
      <c r="J17" s="15">
        <v>2275306.8274254464</v>
      </c>
      <c r="K17" s="15">
        <v>-95714.060237138066</v>
      </c>
      <c r="L17" s="14">
        <v>0</v>
      </c>
      <c r="M17" s="23">
        <v>0.82700002193450928</v>
      </c>
      <c r="N17" s="23">
        <v>0.7630000114440918</v>
      </c>
      <c r="O17" s="23">
        <v>0.78500000635782874</v>
      </c>
      <c r="P17" s="23">
        <v>0.88728571491014396</v>
      </c>
      <c r="Q17" s="23">
        <v>-0.10228570855231522</v>
      </c>
      <c r="R17" s="23">
        <v>9.2761902434485316E-2</v>
      </c>
      <c r="S17" s="9">
        <v>1.3914285365172797E-3</v>
      </c>
      <c r="T17" s="9">
        <v>-73.511291358400982</v>
      </c>
      <c r="U17" s="11">
        <v>1</v>
      </c>
    </row>
    <row r="18" spans="1:21" ht="14.1" customHeight="1">
      <c r="A18" s="12">
        <v>44834</v>
      </c>
      <c r="B18" s="13">
        <v>0.69599997997283936</v>
      </c>
      <c r="C18" s="13">
        <v>22.61</v>
      </c>
      <c r="D18" s="14">
        <v>32.639682710465742</v>
      </c>
      <c r="E18" s="14">
        <v>476818.09719219716</v>
      </c>
      <c r="F18" s="15">
        <v>685083.49269033666</v>
      </c>
      <c r="G18" s="15">
        <v>3659340.8390596686</v>
      </c>
      <c r="H18" s="15">
        <v>2546901.1506993226</v>
      </c>
      <c r="I18" s="15">
        <v>2847838.9848547815</v>
      </c>
      <c r="J18" s="15">
        <v>2546901.1506993226</v>
      </c>
      <c r="K18" s="15">
        <v>-300937.83415545896</v>
      </c>
      <c r="L18" s="14">
        <v>0</v>
      </c>
      <c r="M18" s="23">
        <v>0.77399998903274536</v>
      </c>
      <c r="N18" s="23">
        <v>0.69599997997283936</v>
      </c>
      <c r="O18" s="23">
        <v>0.72199998299280799</v>
      </c>
      <c r="P18" s="23">
        <v>0.86742857083820168</v>
      </c>
      <c r="Q18" s="23">
        <v>-0.1454285878453937</v>
      </c>
      <c r="R18" s="23">
        <v>9.561904966263543E-2</v>
      </c>
      <c r="S18" s="9">
        <v>1.4342857449395315E-3</v>
      </c>
      <c r="T18" s="9">
        <v>-101.39443158972821</v>
      </c>
      <c r="U18" s="11">
        <v>1.2</v>
      </c>
    </row>
    <row r="19" spans="1:21" ht="12.75">
      <c r="A19" s="12">
        <v>44865</v>
      </c>
      <c r="B19" s="13">
        <v>0.68699997663497925</v>
      </c>
      <c r="C19" s="13">
        <v>22.239999770000001</v>
      </c>
      <c r="D19" s="14">
        <v>32.234052986719142</v>
      </c>
      <c r="E19" s="14">
        <v>473436.41257143137</v>
      </c>
      <c r="F19" s="15">
        <v>689135.99515736278</v>
      </c>
      <c r="G19" s="15">
        <v>4348476.8342170315</v>
      </c>
      <c r="H19" s="15">
        <v>2987403.483504849</v>
      </c>
      <c r="I19" s="15">
        <v>3321275.3974262131</v>
      </c>
      <c r="J19" s="15">
        <v>2987403.483504849</v>
      </c>
      <c r="K19" s="15">
        <v>-333871.91392136412</v>
      </c>
      <c r="L19" s="14">
        <v>0</v>
      </c>
      <c r="M19" s="23">
        <v>0.74199998378753662</v>
      </c>
      <c r="N19" s="23">
        <v>0.67799997329711914</v>
      </c>
      <c r="O19" s="23">
        <v>0.7023333112398783</v>
      </c>
      <c r="P19" s="23">
        <v>0.84688095021247867</v>
      </c>
      <c r="Q19" s="23">
        <v>-0.14454763897260037</v>
      </c>
      <c r="R19" s="23">
        <v>9.5721091747283951E-2</v>
      </c>
      <c r="S19" s="9">
        <v>1.4358163762092592E-3</v>
      </c>
      <c r="T19" s="9">
        <v>-100.67278892181521</v>
      </c>
      <c r="U19" s="11">
        <v>1.2</v>
      </c>
    </row>
    <row r="20" spans="1:21" ht="12.75">
      <c r="A20" s="12">
        <v>44895</v>
      </c>
      <c r="B20" s="13">
        <v>0.72000002861022949</v>
      </c>
      <c r="C20" s="13">
        <v>22.809999470000001</v>
      </c>
      <c r="D20" s="14">
        <v>31.717553830421821</v>
      </c>
      <c r="E20" s="14">
        <v>313410.87250128563</v>
      </c>
      <c r="F20" s="15">
        <v>435292.86117702356</v>
      </c>
      <c r="G20" s="15">
        <v>4783769.695394055</v>
      </c>
      <c r="H20" s="15">
        <v>3444314.3175484682</v>
      </c>
      <c r="I20" s="15">
        <v>3634686.2699274989</v>
      </c>
      <c r="J20" s="15">
        <v>3444314.3175484682</v>
      </c>
      <c r="K20" s="15">
        <v>-190371.95237903064</v>
      </c>
      <c r="L20" s="14">
        <v>0</v>
      </c>
      <c r="M20" s="23">
        <v>0.74500000476837158</v>
      </c>
      <c r="N20" s="23">
        <v>0.68400001525878906</v>
      </c>
      <c r="O20" s="23">
        <v>0.71633334954579675</v>
      </c>
      <c r="P20" s="23">
        <v>0.82933333232289264</v>
      </c>
      <c r="Q20" s="23">
        <v>-0.11299998277709589</v>
      </c>
      <c r="R20" s="23">
        <v>9.1809525984485135E-2</v>
      </c>
      <c r="S20" s="9">
        <v>1.377142889767277E-3</v>
      </c>
      <c r="T20" s="9">
        <v>-82.053927458603596</v>
      </c>
      <c r="U20" s="11">
        <v>1</v>
      </c>
    </row>
    <row r="21" spans="1:21" ht="12.75">
      <c r="A21" s="12">
        <v>44925</v>
      </c>
      <c r="B21" s="13">
        <v>0.72299998998641968</v>
      </c>
      <c r="C21" s="13">
        <v>22.739999770000001</v>
      </c>
      <c r="D21" s="14">
        <v>31.272103983435283</v>
      </c>
      <c r="E21" s="14">
        <v>287547.36912023439</v>
      </c>
      <c r="F21" s="15">
        <v>397714.20899415982</v>
      </c>
      <c r="G21" s="15">
        <v>5181483.9043882145</v>
      </c>
      <c r="H21" s="15">
        <v>3746212.8109874739</v>
      </c>
      <c r="I21" s="15">
        <v>3922233.6390477335</v>
      </c>
      <c r="J21" s="15">
        <v>3746212.8109874739</v>
      </c>
      <c r="K21" s="15">
        <v>-176020.82806025958</v>
      </c>
      <c r="L21" s="14">
        <v>0</v>
      </c>
      <c r="M21" s="23">
        <v>0.75199997425079346</v>
      </c>
      <c r="N21" s="23">
        <v>0.7070000171661377</v>
      </c>
      <c r="O21" s="23">
        <v>0.72733332713445031</v>
      </c>
      <c r="P21" s="23">
        <v>0.81135714196023478</v>
      </c>
      <c r="Q21" s="23">
        <v>-8.4023814825784471E-2</v>
      </c>
      <c r="R21" s="23">
        <v>8.2551026830867819E-2</v>
      </c>
      <c r="S21" s="9">
        <v>1.2382654024630172E-3</v>
      </c>
      <c r="T21" s="9">
        <v>-67.856062729891207</v>
      </c>
      <c r="U21" s="11">
        <v>1</v>
      </c>
    </row>
    <row r="22" spans="1:21" ht="12.75">
      <c r="A22" s="12">
        <v>44957</v>
      </c>
      <c r="B22" s="13">
        <v>0.78899997472763062</v>
      </c>
      <c r="C22" s="13">
        <v>24.899999618530273</v>
      </c>
      <c r="D22" s="14">
        <v>31.009964160696924</v>
      </c>
      <c r="E22" s="14">
        <v>147460.08349080823</v>
      </c>
      <c r="F22" s="15">
        <v>186894.91535372063</v>
      </c>
      <c r="G22" s="15">
        <v>5368378.8197419355</v>
      </c>
      <c r="H22" s="15">
        <v>4235650.7531047342</v>
      </c>
      <c r="I22" s="15">
        <v>4069693.7225385415</v>
      </c>
      <c r="J22" s="15">
        <v>4235650.7531047342</v>
      </c>
      <c r="K22" s="15">
        <v>165957.0305661927</v>
      </c>
      <c r="L22" s="14">
        <v>0</v>
      </c>
      <c r="M22" s="23">
        <v>0.81000000238418579</v>
      </c>
      <c r="N22" s="23">
        <v>0.7149999737739563</v>
      </c>
      <c r="O22" s="23">
        <v>0.7713333169619242</v>
      </c>
      <c r="P22" s="23">
        <v>0.79469047415824157</v>
      </c>
      <c r="Q22" s="23">
        <v>-2.3357157196317369E-2</v>
      </c>
      <c r="R22" s="23">
        <v>6.8931978981511113E-2</v>
      </c>
      <c r="S22" s="9">
        <v>1.0339796847226666E-3</v>
      </c>
      <c r="T22" s="9">
        <v>-22.589570705716731</v>
      </c>
      <c r="U22" s="11">
        <v>1</v>
      </c>
    </row>
    <row r="23" spans="1:21" ht="12.75">
      <c r="A23" s="12">
        <v>44985</v>
      </c>
      <c r="B23" s="13">
        <v>0.7630000114440918</v>
      </c>
      <c r="C23" s="13">
        <v>23.979999540000001</v>
      </c>
      <c r="D23" s="14">
        <v>30.728425585070163</v>
      </c>
      <c r="E23" s="14">
        <v>179887.95363883613</v>
      </c>
      <c r="F23" s="15">
        <v>235764.02482402488</v>
      </c>
      <c r="G23" s="15">
        <v>5604142.8445659606</v>
      </c>
      <c r="H23" s="15">
        <v>4275961.0545381531</v>
      </c>
      <c r="I23" s="15">
        <v>4249581.6761773778</v>
      </c>
      <c r="J23" s="15">
        <v>4275961.0545381531</v>
      </c>
      <c r="K23" s="15">
        <v>26379.378360775299</v>
      </c>
      <c r="L23" s="14">
        <v>0</v>
      </c>
      <c r="M23" s="23">
        <v>0.80199998617172241</v>
      </c>
      <c r="N23" s="23">
        <v>0.75599998235702515</v>
      </c>
      <c r="O23" s="23">
        <v>0.77366665999094641</v>
      </c>
      <c r="P23" s="23">
        <v>0.77847618716103695</v>
      </c>
      <c r="Q23" s="23">
        <v>-4.8095271700905329E-3</v>
      </c>
      <c r="R23" s="23">
        <v>5.2020414751403191E-2</v>
      </c>
      <c r="S23" s="9">
        <v>7.8030622127104785E-4</v>
      </c>
      <c r="T23" s="9">
        <v>-6.163640682316041</v>
      </c>
      <c r="U23" s="11">
        <v>1</v>
      </c>
    </row>
    <row r="24" spans="1:21" ht="12.75">
      <c r="A24" s="12">
        <v>45016</v>
      </c>
      <c r="B24" s="13">
        <v>0.77100002765655518</v>
      </c>
      <c r="C24" s="13">
        <v>24.159999849999998</v>
      </c>
      <c r="D24" s="14">
        <v>30.393087180738309</v>
      </c>
      <c r="E24" s="14">
        <v>153462.94180681123</v>
      </c>
      <c r="F24" s="15">
        <v>199044.01595582286</v>
      </c>
      <c r="G24" s="15">
        <v>5803186.8605217831</v>
      </c>
      <c r="H24" s="15">
        <v>4474257.2299584523</v>
      </c>
      <c r="I24" s="15">
        <v>4403044.6179841887</v>
      </c>
      <c r="J24" s="15">
        <v>4474257.2299584523</v>
      </c>
      <c r="K24" s="15">
        <v>71212.611974263564</v>
      </c>
      <c r="L24" s="14">
        <v>0</v>
      </c>
      <c r="M24" s="23">
        <v>0.77499997615814209</v>
      </c>
      <c r="N24" s="23">
        <v>0.7279999852180481</v>
      </c>
      <c r="O24" s="23">
        <v>0.75799999634424842</v>
      </c>
      <c r="P24" s="23">
        <v>0.76661904510997581</v>
      </c>
      <c r="Q24" s="23">
        <v>-8.6190487657273884E-3</v>
      </c>
      <c r="R24" s="23">
        <v>4.138095747856866E-2</v>
      </c>
      <c r="S24" s="9">
        <v>6.2071436217852986E-4</v>
      </c>
      <c r="T24" s="9">
        <v>-13.88569250351642</v>
      </c>
      <c r="U24" s="11">
        <v>1</v>
      </c>
    </row>
    <row r="25" spans="1:21" ht="12.75">
      <c r="A25" s="12">
        <v>45044</v>
      </c>
      <c r="B25" s="13">
        <v>0.75099998712539673</v>
      </c>
      <c r="C25" s="13">
        <v>23.579999919999999</v>
      </c>
      <c r="D25" s="14">
        <v>30.154382097569265</v>
      </c>
      <c r="E25" s="14">
        <v>170728.87901612459</v>
      </c>
      <c r="F25" s="15">
        <v>227335.39539677446</v>
      </c>
      <c r="G25" s="15">
        <v>6030522.2559185578</v>
      </c>
      <c r="H25" s="15">
        <v>4528922.1365542552</v>
      </c>
      <c r="I25" s="15">
        <v>4573773.4970003134</v>
      </c>
      <c r="J25" s="15">
        <v>4528922.1365542552</v>
      </c>
      <c r="K25" s="15">
        <v>-44851.360446058214</v>
      </c>
      <c r="L25" s="14">
        <v>0</v>
      </c>
      <c r="M25" s="23">
        <v>0.78800000000000003</v>
      </c>
      <c r="N25" s="23">
        <v>0.72899999999999998</v>
      </c>
      <c r="O25" s="23">
        <v>0.75599999570846554</v>
      </c>
      <c r="P25" s="23">
        <v>0.75769047179676241</v>
      </c>
      <c r="Q25" s="23">
        <v>-1.6904760882968661E-3</v>
      </c>
      <c r="R25" s="23">
        <v>3.2738098541895536E-2</v>
      </c>
      <c r="S25" s="9">
        <v>4.9107147812843305E-4</v>
      </c>
      <c r="T25" s="9">
        <v>-3.4424236869540712</v>
      </c>
      <c r="U25" s="11">
        <v>1</v>
      </c>
    </row>
    <row r="26" spans="1:21" ht="12.75">
      <c r="A26" s="12">
        <v>45077</v>
      </c>
      <c r="B26" s="13">
        <v>0.72000002861022949</v>
      </c>
      <c r="C26" s="13">
        <v>21.329999919999999</v>
      </c>
      <c r="D26" s="14">
        <v>29.834329246495866</v>
      </c>
      <c r="E26" s="14">
        <v>285678.28830931569</v>
      </c>
      <c r="F26" s="15">
        <v>396775.38466316788</v>
      </c>
      <c r="G26" s="15">
        <v>6427297.6405817252</v>
      </c>
      <c r="H26" s="15">
        <v>4627654.4851053022</v>
      </c>
      <c r="I26" s="15">
        <v>4859451.7853096295</v>
      </c>
      <c r="J26" s="15">
        <v>4627654.4851053022</v>
      </c>
      <c r="K26" s="15">
        <v>-231797.30020432733</v>
      </c>
      <c r="L26" s="14">
        <v>0</v>
      </c>
      <c r="M26" s="23">
        <v>0.74699997901916504</v>
      </c>
      <c r="N26" s="23">
        <v>0.7149999737739563</v>
      </c>
      <c r="O26" s="23">
        <v>0.72733332713445031</v>
      </c>
      <c r="P26" s="23">
        <v>0.75183332913262502</v>
      </c>
      <c r="Q26" s="23">
        <v>-2.4500001998174703E-2</v>
      </c>
      <c r="R26" s="23">
        <v>3.097619424547466E-2</v>
      </c>
      <c r="S26" s="9">
        <v>4.646429136821199E-4</v>
      </c>
      <c r="T26" s="9">
        <v>-52.728668137907079</v>
      </c>
      <c r="U26" s="11">
        <v>1</v>
      </c>
    </row>
    <row r="27" spans="1:21" ht="12.75">
      <c r="A27" s="12">
        <v>45107</v>
      </c>
      <c r="B27" s="13">
        <v>0.75499999523162842</v>
      </c>
      <c r="C27" s="13">
        <v>22.200000760000002</v>
      </c>
      <c r="D27" s="14">
        <v>29.540486543586262</v>
      </c>
      <c r="E27" s="14">
        <v>212836.78957917634</v>
      </c>
      <c r="F27" s="15">
        <v>281903.03433562221</v>
      </c>
      <c r="G27" s="15">
        <v>6709200.6749173477</v>
      </c>
      <c r="H27" s="15">
        <v>5065446.4775706353</v>
      </c>
      <c r="I27" s="15">
        <v>5072288.5748888059</v>
      </c>
      <c r="J27" s="15">
        <v>5065446.4775706353</v>
      </c>
      <c r="K27" s="15">
        <v>-6842.0973181705922</v>
      </c>
      <c r="L27" s="14">
        <v>0</v>
      </c>
      <c r="M27" s="23">
        <v>0.77399998903274536</v>
      </c>
      <c r="N27" s="23">
        <v>0.71100002527236938</v>
      </c>
      <c r="O27" s="23">
        <v>0.74666666984558105</v>
      </c>
      <c r="P27" s="23">
        <v>0.75338094954263612</v>
      </c>
      <c r="Q27" s="23">
        <v>-6.71427969705507E-3</v>
      </c>
      <c r="R27" s="23">
        <v>2.9428573835463736E-2</v>
      </c>
      <c r="S27" s="9">
        <v>4.4142860753195601E-4</v>
      </c>
      <c r="T27" s="9">
        <v>-15.21034111177085</v>
      </c>
      <c r="U27" s="11">
        <v>1</v>
      </c>
    </row>
    <row r="28" spans="1:21" ht="12.75">
      <c r="A28" s="12">
        <v>45138</v>
      </c>
      <c r="B28" s="13">
        <v>0.76099997758865356</v>
      </c>
      <c r="C28" s="13">
        <v>22.409999849999998</v>
      </c>
      <c r="D28" s="14">
        <v>29.263021620154856</v>
      </c>
      <c r="E28" s="14">
        <v>185507.43415975483</v>
      </c>
      <c r="F28" s="15">
        <v>243767.98899201537</v>
      </c>
      <c r="G28" s="15">
        <v>6952968.6639093626</v>
      </c>
      <c r="H28" s="15">
        <v>5291208.9974096352</v>
      </c>
      <c r="I28" s="15">
        <v>5257796.0090485606</v>
      </c>
      <c r="J28" s="15">
        <v>5291208.9974096352</v>
      </c>
      <c r="K28" s="15">
        <v>33412.988361074589</v>
      </c>
      <c r="L28" s="14">
        <v>0</v>
      </c>
      <c r="M28" s="23">
        <v>0.77100002765655518</v>
      </c>
      <c r="N28" s="23">
        <v>0.73400002717971802</v>
      </c>
      <c r="O28" s="23">
        <v>0.75533334414164222</v>
      </c>
      <c r="P28" s="23">
        <v>0.75549999826295033</v>
      </c>
      <c r="Q28" s="23">
        <v>-1.6665412130811852E-4</v>
      </c>
      <c r="R28" s="23">
        <v>2.7309525115149353E-2</v>
      </c>
      <c r="S28" s="9">
        <v>4.0964287672724028E-4</v>
      </c>
      <c r="T28" s="9">
        <v>-0.40682782681238899</v>
      </c>
      <c r="U28" s="11">
        <v>1</v>
      </c>
    </row>
    <row r="29" spans="1:21" ht="12.75">
      <c r="A29" s="12">
        <v>45169</v>
      </c>
      <c r="B29" s="13">
        <v>0.71399998664855957</v>
      </c>
      <c r="C29" s="13">
        <v>20.899999619999999</v>
      </c>
      <c r="D29" s="14">
        <v>28.951898109092557</v>
      </c>
      <c r="E29" s="14">
        <v>256090.62365067154</v>
      </c>
      <c r="F29" s="15">
        <v>358670.347954394</v>
      </c>
      <c r="G29" s="15">
        <v>7311639.0118637569</v>
      </c>
      <c r="H29" s="15">
        <v>5220510.1568498099</v>
      </c>
      <c r="I29" s="15">
        <v>5513886.6326992325</v>
      </c>
      <c r="J29" s="15">
        <v>5220510.1568498099</v>
      </c>
      <c r="K29" s="15">
        <v>-293376.47584942263</v>
      </c>
      <c r="L29" s="14">
        <v>0</v>
      </c>
      <c r="M29" s="23">
        <v>0.76999998092651367</v>
      </c>
      <c r="N29" s="23">
        <v>0.68699997663497925</v>
      </c>
      <c r="O29" s="23">
        <v>0.72366664807001746</v>
      </c>
      <c r="P29" s="23">
        <v>0.74888094787370585</v>
      </c>
      <c r="Q29" s="23">
        <v>-2.5214299803688389E-2</v>
      </c>
      <c r="R29" s="23">
        <v>2.5214288450422728E-2</v>
      </c>
      <c r="S29" s="9">
        <v>3.7821432675634093E-4</v>
      </c>
      <c r="T29" s="9">
        <v>-66.6666966847407</v>
      </c>
      <c r="U29" s="11">
        <v>1</v>
      </c>
    </row>
    <row r="30" spans="1:21" ht="12.75">
      <c r="A30" s="12">
        <v>45197</v>
      </c>
      <c r="B30" s="13">
        <v>0.68500000238418579</v>
      </c>
      <c r="C30" s="13">
        <v>19.25</v>
      </c>
      <c r="D30" s="14">
        <v>28.642033266404177</v>
      </c>
      <c r="E30" s="14">
        <v>418116.76927813044</v>
      </c>
      <c r="F30" s="15">
        <v>610389.44207715127</v>
      </c>
      <c r="G30" s="15">
        <v>7922028.4539409084</v>
      </c>
      <c r="H30" s="15">
        <v>5426589.5098371096</v>
      </c>
      <c r="I30" s="15">
        <v>5932003.401977363</v>
      </c>
      <c r="J30" s="15">
        <v>5426589.5098371096</v>
      </c>
      <c r="K30" s="15">
        <v>-505413.89214025345</v>
      </c>
      <c r="L30" s="14">
        <v>0</v>
      </c>
      <c r="M30" s="23">
        <v>0.72600001096725464</v>
      </c>
      <c r="N30" s="23">
        <v>0.67500001192092896</v>
      </c>
      <c r="O30" s="23">
        <v>0.69533334175745642</v>
      </c>
      <c r="P30" s="23">
        <v>0.7400238055161068</v>
      </c>
      <c r="Q30" s="23">
        <v>-4.4690463758650378E-2</v>
      </c>
      <c r="R30" s="23">
        <v>2.3690478676841358E-2</v>
      </c>
      <c r="S30" s="9">
        <v>3.5535718015262035E-4</v>
      </c>
      <c r="T30" s="9">
        <v>-125.76209587057316</v>
      </c>
      <c r="U30" s="11">
        <v>1.2</v>
      </c>
    </row>
    <row r="31" spans="1:21" ht="12.75">
      <c r="A31" s="12">
        <v>45230</v>
      </c>
      <c r="B31" s="13">
        <v>0.66299998760223389</v>
      </c>
      <c r="C31" s="13">
        <v>18.770000459999999</v>
      </c>
      <c r="D31" s="14">
        <v>28.372122106405978</v>
      </c>
      <c r="E31" s="14">
        <v>437031.5081326731</v>
      </c>
      <c r="F31" s="15">
        <v>659172.72444184369</v>
      </c>
      <c r="G31" s="15">
        <v>8581201.1783827525</v>
      </c>
      <c r="H31" s="15">
        <v>5689336.2748800395</v>
      </c>
      <c r="I31" s="15">
        <v>6369034.9101100359</v>
      </c>
      <c r="J31" s="15">
        <v>5689336.2748800395</v>
      </c>
      <c r="K31" s="15">
        <v>-679698.63522999641</v>
      </c>
      <c r="L31" s="14">
        <v>0</v>
      </c>
      <c r="M31" s="23">
        <v>0.69499999284744263</v>
      </c>
      <c r="N31" s="23">
        <v>0.63499999046325684</v>
      </c>
      <c r="O31" s="23">
        <v>0.66433332363764441</v>
      </c>
      <c r="P31" s="23">
        <v>0.73140475675037919</v>
      </c>
      <c r="Q31" s="23">
        <v>-6.707143311273478E-2</v>
      </c>
      <c r="R31" s="23">
        <v>2.4653063212933164E-2</v>
      </c>
      <c r="S31" s="9">
        <v>3.6979594819399746E-4</v>
      </c>
      <c r="T31" s="9">
        <v>-181.37416983689786</v>
      </c>
      <c r="U31" s="11">
        <v>1.2</v>
      </c>
    </row>
  </sheetData>
  <phoneticPr fontId="3" type="noConversion"/>
  <conditionalFormatting sqref="H2">
    <cfRule type="cellIs" dxfId="3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G31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2.375" style="21" customWidth="1"/>
    <col min="10" max="10" width="12.625" style="11" customWidth="1"/>
    <col min="11" max="11" width="10.75" style="11" customWidth="1"/>
    <col min="12" max="12" width="10.75" style="21" customWidth="1"/>
    <col min="13" max="13" width="9.5" style="11" bestFit="1" customWidth="1"/>
    <col min="14" max="14" width="9" style="10"/>
    <col min="15" max="15" width="9" style="11"/>
    <col min="16" max="16" width="9.75" style="11" bestFit="1" customWidth="1"/>
    <col min="17" max="18" width="11.375" style="11" customWidth="1"/>
    <col min="19" max="20" width="11.125" style="11" customWidth="1"/>
    <col min="21" max="21" width="10.375" style="11" customWidth="1"/>
    <col min="22" max="22" width="10.25" style="11" customWidth="1"/>
    <col min="23" max="23" width="10.125" style="11" customWidth="1"/>
    <col min="24" max="24" width="9" style="11"/>
    <col min="25" max="25" width="9.75" style="11" bestFit="1" customWidth="1"/>
    <col min="26" max="27" width="9" style="11"/>
    <col min="28" max="28" width="9.75" style="11" bestFit="1" customWidth="1"/>
    <col min="29" max="30" width="9" style="11"/>
    <col min="31" max="31" width="9.75" style="11" bestFit="1" customWidth="1"/>
    <col min="32" max="16384" width="9" style="11"/>
  </cols>
  <sheetData>
    <row r="1" spans="1:33" s="5" customFormat="1" ht="27" customHeight="1">
      <c r="A1" s="25" t="s">
        <v>7</v>
      </c>
      <c r="B1" s="25" t="s">
        <v>8</v>
      </c>
      <c r="C1" s="25" t="s">
        <v>9</v>
      </c>
      <c r="D1" s="26" t="s">
        <v>10</v>
      </c>
      <c r="E1" s="3" t="s">
        <v>11</v>
      </c>
      <c r="F1" s="3" t="s">
        <v>12</v>
      </c>
      <c r="G1" s="3" t="s">
        <v>13</v>
      </c>
      <c r="H1" s="3" t="s">
        <v>14</v>
      </c>
      <c r="I1" s="2" t="s">
        <v>15</v>
      </c>
      <c r="J1" s="1" t="s">
        <v>16</v>
      </c>
      <c r="K1" s="27" t="s">
        <v>17</v>
      </c>
      <c r="L1" s="28" t="s">
        <v>18</v>
      </c>
      <c r="M1" s="4" t="s">
        <v>0</v>
      </c>
      <c r="N1" s="6" t="s">
        <v>27</v>
      </c>
    </row>
    <row r="2" spans="1:33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9"/>
    </row>
    <row r="3" spans="1:33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4">
        <v>0</v>
      </c>
      <c r="M3" s="9">
        <v>0</v>
      </c>
      <c r="N3" s="9">
        <v>1</v>
      </c>
      <c r="P3" s="29" t="s">
        <v>7</v>
      </c>
      <c r="Q3" s="16" t="s">
        <v>19</v>
      </c>
      <c r="R3" s="16" t="s">
        <v>20</v>
      </c>
      <c r="S3" s="16" t="s">
        <v>21</v>
      </c>
      <c r="T3" s="16" t="s">
        <v>22</v>
      </c>
      <c r="U3" s="30" t="s">
        <v>18</v>
      </c>
      <c r="V3" s="16" t="s">
        <v>23</v>
      </c>
      <c r="W3" s="16" t="s">
        <v>24</v>
      </c>
      <c r="Y3" s="24">
        <v>44561</v>
      </c>
      <c r="Z3" s="11">
        <v>250495.57337637764</v>
      </c>
      <c r="AA3" s="11">
        <f>-Z3</f>
        <v>-250495.57337637764</v>
      </c>
    </row>
    <row r="4" spans="1:33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3953.9484548014116</v>
      </c>
      <c r="F4" s="15">
        <v>3930.3662572578642</v>
      </c>
      <c r="G4" s="15">
        <v>3930.3662572578642</v>
      </c>
      <c r="H4" s="15">
        <v>3953.9484548014116</v>
      </c>
      <c r="I4" s="15">
        <v>3953.9484548014116</v>
      </c>
      <c r="J4" s="15">
        <v>3953.9484548014116</v>
      </c>
      <c r="K4" s="15">
        <v>0</v>
      </c>
      <c r="L4" s="14">
        <v>0</v>
      </c>
      <c r="M4" s="9">
        <v>-53.501214932625707</v>
      </c>
      <c r="N4" s="9">
        <v>1</v>
      </c>
      <c r="P4" s="24">
        <v>44561</v>
      </c>
      <c r="Q4" s="18">
        <v>250495.57337637764</v>
      </c>
      <c r="R4" s="8">
        <v>250495.57337637764</v>
      </c>
      <c r="S4" s="8">
        <v>253303.89712736208</v>
      </c>
      <c r="T4" s="8">
        <v>2808.3237509844475</v>
      </c>
      <c r="U4" s="8">
        <v>0</v>
      </c>
      <c r="V4" s="19">
        <v>1.1211071369971281E-2</v>
      </c>
      <c r="W4" s="19">
        <v>1.1211071369971281E-2</v>
      </c>
      <c r="Y4" s="24">
        <v>44925</v>
      </c>
      <c r="Z4" s="9">
        <v>3805407.6578482944</v>
      </c>
      <c r="AA4" s="9">
        <f>-Z4</f>
        <v>-3805407.6578482944</v>
      </c>
      <c r="AB4" s="17"/>
      <c r="AC4" s="9"/>
      <c r="AD4" s="9"/>
      <c r="AE4" s="17"/>
      <c r="AF4" s="9"/>
      <c r="AG4" s="9"/>
    </row>
    <row r="5" spans="1:33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31666.545626548228</v>
      </c>
      <c r="F5" s="15">
        <v>32781.103133072698</v>
      </c>
      <c r="G5" s="15">
        <v>36711.46939033056</v>
      </c>
      <c r="H5" s="15">
        <v>35463.279431059316</v>
      </c>
      <c r="I5" s="15">
        <v>35620.494081349636</v>
      </c>
      <c r="J5" s="15">
        <v>35463.279431059316</v>
      </c>
      <c r="K5" s="15">
        <v>-157.2146502903197</v>
      </c>
      <c r="L5" s="14">
        <v>0</v>
      </c>
      <c r="M5" s="9">
        <v>-120.73806658644138</v>
      </c>
      <c r="N5" s="9">
        <v>1.2</v>
      </c>
      <c r="P5" s="24">
        <v>44925</v>
      </c>
      <c r="Q5" s="18">
        <v>3805407.6578482944</v>
      </c>
      <c r="R5" s="8">
        <v>4055903.2312246719</v>
      </c>
      <c r="S5" s="8">
        <v>3864974.823122385</v>
      </c>
      <c r="T5" s="8">
        <v>-190928.40810228698</v>
      </c>
      <c r="U5" s="8">
        <v>0</v>
      </c>
      <c r="V5" s="19">
        <v>-4.7074202025435531E-2</v>
      </c>
      <c r="W5" s="19">
        <v>-4.4450912908414297E-2</v>
      </c>
      <c r="Y5" s="24">
        <v>44925</v>
      </c>
      <c r="Z5" s="9"/>
      <c r="AA5" s="9">
        <v>3864974.823122385</v>
      </c>
      <c r="AB5" s="17"/>
      <c r="AC5" s="9"/>
      <c r="AD5" s="9"/>
      <c r="AE5" s="17"/>
      <c r="AF5" s="9"/>
      <c r="AG5" s="9"/>
    </row>
    <row r="6" spans="1:33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87657.679798291982</v>
      </c>
      <c r="F6" s="15">
        <v>91215.067427983333</v>
      </c>
      <c r="G6" s="15">
        <v>127926.53681831389</v>
      </c>
      <c r="H6" s="15">
        <v>122937.40188239964</v>
      </c>
      <c r="I6" s="15">
        <v>123278.17387964162</v>
      </c>
      <c r="J6" s="15">
        <v>122937.40188239964</v>
      </c>
      <c r="K6" s="15">
        <v>-340.77199724197271</v>
      </c>
      <c r="L6" s="14">
        <v>0</v>
      </c>
      <c r="M6" s="9">
        <v>-30.243784697079619</v>
      </c>
      <c r="N6" s="9">
        <v>1</v>
      </c>
      <c r="Y6" s="9"/>
      <c r="Z6" s="9"/>
      <c r="AA6" s="20">
        <v>-4.4450912908414297E-2</v>
      </c>
      <c r="AB6" s="9"/>
      <c r="AC6" s="9"/>
      <c r="AD6" s="20"/>
      <c r="AE6" s="17"/>
    </row>
    <row r="7" spans="1:33" ht="14.1" customHeight="1">
      <c r="A7" s="12">
        <v>44498</v>
      </c>
      <c r="B7" s="13">
        <v>0.99299997091293335</v>
      </c>
      <c r="C7" s="13">
        <v>36.299999239999998</v>
      </c>
      <c r="D7" s="14">
        <v>39.253623134275358</v>
      </c>
      <c r="E7" s="14">
        <v>34459.381729895649</v>
      </c>
      <c r="F7" s="15">
        <v>34702.298831101441</v>
      </c>
      <c r="G7" s="15">
        <v>162628.83564941533</v>
      </c>
      <c r="H7" s="15">
        <v>161490.42906947364</v>
      </c>
      <c r="I7" s="15">
        <v>157737.55560953726</v>
      </c>
      <c r="J7" s="15">
        <v>161490.42906947364</v>
      </c>
      <c r="K7" s="15">
        <v>3752.8734599363816</v>
      </c>
      <c r="L7" s="14">
        <v>0</v>
      </c>
      <c r="M7" s="9">
        <v>67.867888185983432</v>
      </c>
      <c r="N7" s="9">
        <v>1</v>
      </c>
      <c r="Y7" s="9"/>
      <c r="Z7" s="9"/>
      <c r="AA7" s="9"/>
      <c r="AG7" s="10"/>
    </row>
    <row r="8" spans="1:33" ht="14.1" customHeight="1">
      <c r="A8" s="12">
        <v>44530</v>
      </c>
      <c r="B8" s="13">
        <v>1.0110000371932983</v>
      </c>
      <c r="C8" s="13">
        <v>35.450000000000003</v>
      </c>
      <c r="D8" s="14">
        <v>38.695499988749994</v>
      </c>
      <c r="E8" s="14">
        <v>41606.417199055955</v>
      </c>
      <c r="F8" s="15">
        <v>41153.724696748955</v>
      </c>
      <c r="G8" s="15">
        <v>203782.56034616427</v>
      </c>
      <c r="H8" s="15">
        <v>206024.17608931765</v>
      </c>
      <c r="I8" s="15">
        <v>199343.97280859321</v>
      </c>
      <c r="J8" s="15">
        <v>206024.17608931765</v>
      </c>
      <c r="K8" s="15">
        <v>6680.2032807244395</v>
      </c>
      <c r="L8" s="14">
        <v>0</v>
      </c>
      <c r="M8" s="9">
        <v>63.430477831424852</v>
      </c>
      <c r="N8" s="9">
        <v>1</v>
      </c>
    </row>
    <row r="9" spans="1:33" ht="14.1" customHeight="1">
      <c r="A9" s="12">
        <v>44561</v>
      </c>
      <c r="B9" s="13">
        <v>0.99199998378753662</v>
      </c>
      <c r="C9" s="13">
        <v>34.630000000000003</v>
      </c>
      <c r="D9" s="14">
        <v>38.228579205136612</v>
      </c>
      <c r="E9" s="14">
        <v>51151.60056778443</v>
      </c>
      <c r="F9" s="15">
        <v>51564.11431831224</v>
      </c>
      <c r="G9" s="15">
        <v>255346.67466447651</v>
      </c>
      <c r="H9" s="15">
        <v>253303.89712736208</v>
      </c>
      <c r="I9" s="15">
        <v>250495.57337637764</v>
      </c>
      <c r="J9" s="15">
        <v>253303.89712736208</v>
      </c>
      <c r="K9" s="15">
        <v>2808.3237509844475</v>
      </c>
      <c r="L9" s="14">
        <v>0</v>
      </c>
      <c r="M9" s="9">
        <v>-25.534304137796351</v>
      </c>
      <c r="N9" s="9">
        <v>1</v>
      </c>
      <c r="Y9" s="17"/>
      <c r="Z9" s="9"/>
      <c r="AA9" s="9"/>
    </row>
    <row r="10" spans="1:33" ht="14.1" customHeight="1">
      <c r="A10" s="12">
        <v>44589</v>
      </c>
      <c r="B10" s="13">
        <v>0.89099997282028198</v>
      </c>
      <c r="C10" s="13">
        <v>31.02</v>
      </c>
      <c r="D10" s="14">
        <v>37.709801928118821</v>
      </c>
      <c r="E10" s="14">
        <v>212131.35222957132</v>
      </c>
      <c r="F10" s="15">
        <v>238082.3329972862</v>
      </c>
      <c r="G10" s="15">
        <v>493429.00766176271</v>
      </c>
      <c r="H10" s="15">
        <v>439645.2324153693</v>
      </c>
      <c r="I10" s="15">
        <v>462626.92560594896</v>
      </c>
      <c r="J10" s="15">
        <v>439645.2324153693</v>
      </c>
      <c r="K10" s="15">
        <v>-22981.693190579652</v>
      </c>
      <c r="L10" s="14">
        <v>0</v>
      </c>
      <c r="M10" s="9">
        <v>-185.45991285326798</v>
      </c>
      <c r="N10" s="9">
        <v>1.2</v>
      </c>
      <c r="Y10" s="17"/>
      <c r="Z10" s="9"/>
      <c r="AA10" s="9"/>
    </row>
    <row r="11" spans="1:33" ht="14.1" customHeight="1">
      <c r="A11" s="12">
        <v>44620</v>
      </c>
      <c r="B11" s="13">
        <v>0.88200002908706665</v>
      </c>
      <c r="C11" s="13">
        <v>30.969999309999999</v>
      </c>
      <c r="D11" s="14">
        <v>37.189128385091756</v>
      </c>
      <c r="E11" s="14">
        <v>152776.38748797405</v>
      </c>
      <c r="F11" s="15">
        <v>173215.85311749773</v>
      </c>
      <c r="G11" s="15">
        <v>666644.8607792604</v>
      </c>
      <c r="H11" s="15">
        <v>587980.7865980512</v>
      </c>
      <c r="I11" s="15">
        <v>615403.31309392303</v>
      </c>
      <c r="J11" s="15">
        <v>587980.7865980512</v>
      </c>
      <c r="K11" s="15">
        <v>-27422.526495871833</v>
      </c>
      <c r="L11" s="14">
        <v>0</v>
      </c>
      <c r="M11" s="9">
        <v>53.846247309070314</v>
      </c>
      <c r="N11" s="9">
        <v>1</v>
      </c>
      <c r="Y11" s="17"/>
      <c r="Z11" s="9"/>
      <c r="AA11" s="9"/>
    </row>
    <row r="12" spans="1:33" ht="14.1" customHeight="1">
      <c r="A12" s="12">
        <v>44651</v>
      </c>
      <c r="B12" s="13">
        <v>0.79199999570846558</v>
      </c>
      <c r="C12" s="13">
        <v>27.63999939</v>
      </c>
      <c r="D12" s="14">
        <v>36.340041456763494</v>
      </c>
      <c r="E12" s="14">
        <v>298978.39125564491</v>
      </c>
      <c r="F12" s="15">
        <v>377497.97080263944</v>
      </c>
      <c r="G12" s="15">
        <v>1044142.8315818999</v>
      </c>
      <c r="H12" s="15">
        <v>826961.11813188985</v>
      </c>
      <c r="I12" s="15">
        <v>914381.70434956788</v>
      </c>
      <c r="J12" s="15">
        <v>826961.11813188985</v>
      </c>
      <c r="K12" s="15">
        <v>-87420.586217678036</v>
      </c>
      <c r="L12" s="14">
        <v>0</v>
      </c>
      <c r="M12" s="9">
        <v>-13.27465112839349</v>
      </c>
      <c r="N12" s="9">
        <v>1</v>
      </c>
      <c r="Y12" s="17"/>
    </row>
    <row r="13" spans="1:33" ht="14.1" customHeight="1">
      <c r="A13" s="12">
        <v>44680</v>
      </c>
      <c r="B13" s="13">
        <v>0.71899998188018799</v>
      </c>
      <c r="C13" s="13">
        <v>25.129999160000001</v>
      </c>
      <c r="D13" s="14">
        <v>35.566115356769217</v>
      </c>
      <c r="E13" s="14">
        <v>430204.45902625163</v>
      </c>
      <c r="F13" s="15">
        <v>598337.23208346288</v>
      </c>
      <c r="G13" s="15">
        <v>1642480.0636653628</v>
      </c>
      <c r="H13" s="15">
        <v>1180943.1360139658</v>
      </c>
      <c r="I13" s="15">
        <v>1344586.1633758196</v>
      </c>
      <c r="J13" s="15">
        <v>1180943.1360139658</v>
      </c>
      <c r="K13" s="15">
        <v>-163643.02736185375</v>
      </c>
      <c r="L13" s="14">
        <v>0</v>
      </c>
      <c r="M13" s="9">
        <v>-29.745409510831923</v>
      </c>
      <c r="N13" s="9">
        <v>1</v>
      </c>
      <c r="AA13" s="10"/>
    </row>
    <row r="14" spans="1:33" ht="14.1" customHeight="1">
      <c r="A14" s="12">
        <v>44712</v>
      </c>
      <c r="B14" s="13">
        <v>0.74699997901916504</v>
      </c>
      <c r="C14" s="13">
        <v>24.129999160000001</v>
      </c>
      <c r="D14" s="14">
        <v>34.740071647956981</v>
      </c>
      <c r="E14" s="14">
        <v>444665.87088882137</v>
      </c>
      <c r="F14" s="15">
        <v>595268.92018481973</v>
      </c>
      <c r="G14" s="15">
        <v>2237748.9838501825</v>
      </c>
      <c r="H14" s="15">
        <v>1671598.4439862443</v>
      </c>
      <c r="I14" s="15">
        <v>1789252.0342646409</v>
      </c>
      <c r="J14" s="15">
        <v>1671598.4439862443</v>
      </c>
      <c r="K14" s="15">
        <v>-117653.59027839662</v>
      </c>
      <c r="L14" s="14">
        <v>0</v>
      </c>
      <c r="M14" s="9">
        <v>121.48316506417596</v>
      </c>
      <c r="N14" s="9">
        <v>1</v>
      </c>
    </row>
    <row r="15" spans="1:33" ht="14.1" customHeight="1">
      <c r="A15" s="12">
        <v>44742</v>
      </c>
      <c r="B15" s="13">
        <v>0.84500002861022949</v>
      </c>
      <c r="C15" s="13">
        <v>27.809999470000001</v>
      </c>
      <c r="D15" s="14">
        <v>34.118899961366665</v>
      </c>
      <c r="E15" s="14">
        <v>157218.79036936784</v>
      </c>
      <c r="F15" s="15">
        <v>186057.73378250105</v>
      </c>
      <c r="G15" s="15">
        <v>2423806.7176326835</v>
      </c>
      <c r="H15" s="15">
        <v>2048116.745745284</v>
      </c>
      <c r="I15" s="15">
        <v>1946470.8246340088</v>
      </c>
      <c r="J15" s="15">
        <v>2048116.745745284</v>
      </c>
      <c r="K15" s="15">
        <v>101645.92111127521</v>
      </c>
      <c r="L15" s="14">
        <v>0</v>
      </c>
      <c r="M15" s="9">
        <v>82.073682168853153</v>
      </c>
      <c r="N15" s="9">
        <v>1</v>
      </c>
    </row>
    <row r="16" spans="1:33" ht="14.1" customHeight="1">
      <c r="A16" s="12">
        <v>44771</v>
      </c>
      <c r="B16" s="13">
        <v>0.80099999904632568</v>
      </c>
      <c r="C16" s="13">
        <v>26.329999919999999</v>
      </c>
      <c r="D16" s="14">
        <v>33.665700887975071</v>
      </c>
      <c r="E16" s="14">
        <v>255071.29119794891</v>
      </c>
      <c r="F16" s="15">
        <v>318441.06304823718</v>
      </c>
      <c r="G16" s="15">
        <v>2742247.7806809205</v>
      </c>
      <c r="H16" s="15">
        <v>2196540.4697102061</v>
      </c>
      <c r="I16" s="15">
        <v>2201542.1158319577</v>
      </c>
      <c r="J16" s="15">
        <v>2196540.4697102061</v>
      </c>
      <c r="K16" s="15">
        <v>-5001.6461217515171</v>
      </c>
      <c r="L16" s="14">
        <v>0</v>
      </c>
      <c r="M16" s="9">
        <v>-127.3183196634585</v>
      </c>
      <c r="N16" s="9">
        <v>1.2</v>
      </c>
    </row>
    <row r="17" spans="1:14" ht="14.1" customHeight="1">
      <c r="A17" s="12">
        <v>44804</v>
      </c>
      <c r="B17" s="13">
        <v>0.76499998569488525</v>
      </c>
      <c r="C17" s="13">
        <v>25.18000031</v>
      </c>
      <c r="D17" s="14">
        <v>33.177209264156971</v>
      </c>
      <c r="E17" s="14">
        <v>303148.36400756554</v>
      </c>
      <c r="F17" s="15">
        <v>396272.37866181356</v>
      </c>
      <c r="G17" s="15">
        <v>3138520.1593427341</v>
      </c>
      <c r="H17" s="15">
        <v>2400967.8770003007</v>
      </c>
      <c r="I17" s="15">
        <v>2504690.4798395233</v>
      </c>
      <c r="J17" s="15">
        <v>2400967.8770003007</v>
      </c>
      <c r="K17" s="15">
        <v>-103722.60283922264</v>
      </c>
      <c r="L17" s="14">
        <v>0</v>
      </c>
      <c r="M17" s="9">
        <v>-140.34722331220857</v>
      </c>
      <c r="N17" s="9">
        <v>1.2</v>
      </c>
    </row>
    <row r="18" spans="1:14" ht="14.1" customHeight="1">
      <c r="A18" s="12">
        <v>44834</v>
      </c>
      <c r="B18" s="13">
        <v>0.69599997997283936</v>
      </c>
      <c r="C18" s="13">
        <v>22.61</v>
      </c>
      <c r="D18" s="14">
        <v>32.639682710465742</v>
      </c>
      <c r="E18" s="14">
        <v>476818.09719219716</v>
      </c>
      <c r="F18" s="15">
        <v>685083.49269033666</v>
      </c>
      <c r="G18" s="15">
        <v>3823603.652033071</v>
      </c>
      <c r="H18" s="15">
        <v>2661228.0652390928</v>
      </c>
      <c r="I18" s="15">
        <v>2981508.5770317204</v>
      </c>
      <c r="J18" s="15">
        <v>2661228.0652390928</v>
      </c>
      <c r="K18" s="15">
        <v>-320280.51179262763</v>
      </c>
      <c r="L18" s="14">
        <v>0</v>
      </c>
      <c r="M18" s="9">
        <v>-112.42427728939072</v>
      </c>
      <c r="N18" s="9">
        <v>1.2</v>
      </c>
    </row>
    <row r="19" spans="1:14" ht="12.75">
      <c r="A19" s="12">
        <v>44865</v>
      </c>
      <c r="B19" s="13">
        <v>0.68699997663497925</v>
      </c>
      <c r="C19" s="13">
        <v>22.239999770000001</v>
      </c>
      <c r="D19" s="14">
        <v>32.234052986719142</v>
      </c>
      <c r="E19" s="14">
        <v>473436.41257143137</v>
      </c>
      <c r="F19" s="15">
        <v>689135.99515736278</v>
      </c>
      <c r="G19" s="15">
        <v>4512739.6471904339</v>
      </c>
      <c r="H19" s="15">
        <v>3100252.0321795726</v>
      </c>
      <c r="I19" s="15">
        <v>3454944.9896031516</v>
      </c>
      <c r="J19" s="15">
        <v>3100252.0321795726</v>
      </c>
      <c r="K19" s="15">
        <v>-354692.95742357895</v>
      </c>
      <c r="L19" s="14">
        <v>0</v>
      </c>
      <c r="M19" s="9">
        <v>-146.0933885866429</v>
      </c>
      <c r="N19" s="9">
        <v>1.2</v>
      </c>
    </row>
    <row r="20" spans="1:14" ht="12.75">
      <c r="A20" s="12">
        <v>44895</v>
      </c>
      <c r="B20" s="13">
        <v>0.72000002861022949</v>
      </c>
      <c r="C20" s="13">
        <v>22.809999470000001</v>
      </c>
      <c r="D20" s="14">
        <v>31.717553830421821</v>
      </c>
      <c r="E20" s="14">
        <v>313410.87250128563</v>
      </c>
      <c r="F20" s="15">
        <v>435292.86117702356</v>
      </c>
      <c r="G20" s="15">
        <v>4948032.5083674574</v>
      </c>
      <c r="H20" s="15">
        <v>3562583.5475889151</v>
      </c>
      <c r="I20" s="15">
        <v>3768355.8621044373</v>
      </c>
      <c r="J20" s="15">
        <v>3562583.5475889151</v>
      </c>
      <c r="K20" s="15">
        <v>-205772.31451552222</v>
      </c>
      <c r="L20" s="14">
        <v>0</v>
      </c>
      <c r="M20" s="9">
        <v>-12.858623413630797</v>
      </c>
      <c r="N20" s="9">
        <v>1</v>
      </c>
    </row>
    <row r="21" spans="1:14" ht="12.75">
      <c r="A21" s="12">
        <v>44925</v>
      </c>
      <c r="B21" s="13">
        <v>0.72299998998641968</v>
      </c>
      <c r="C21" s="13">
        <v>22.739999770000001</v>
      </c>
      <c r="D21" s="14">
        <v>31.272103983435283</v>
      </c>
      <c r="E21" s="14">
        <v>287547.36912023439</v>
      </c>
      <c r="F21" s="15">
        <v>397714.20899415982</v>
      </c>
      <c r="G21" s="15">
        <v>5345746.7173616169</v>
      </c>
      <c r="H21" s="15">
        <v>3864974.823122385</v>
      </c>
      <c r="I21" s="15">
        <v>4055903.2312246719</v>
      </c>
      <c r="J21" s="15">
        <v>3864974.823122385</v>
      </c>
      <c r="K21" s="15">
        <v>-190928.40810228698</v>
      </c>
      <c r="L21" s="14">
        <v>0</v>
      </c>
      <c r="M21" s="9">
        <v>-13.703085779356849</v>
      </c>
      <c r="N21" s="9">
        <v>1</v>
      </c>
    </row>
    <row r="22" spans="1:14" ht="12.75">
      <c r="A22" s="12">
        <v>44957</v>
      </c>
      <c r="B22" s="13">
        <v>0.78899997472763062</v>
      </c>
      <c r="C22" s="13">
        <v>24.899999618530273</v>
      </c>
      <c r="D22" s="14">
        <v>31.009964160696924</v>
      </c>
      <c r="E22" s="14">
        <v>147460.08349080823</v>
      </c>
      <c r="F22" s="15">
        <v>186894.91535372063</v>
      </c>
      <c r="G22" s="15">
        <v>5532641.6327153379</v>
      </c>
      <c r="H22" s="15">
        <v>4365254.1083894381</v>
      </c>
      <c r="I22" s="15">
        <v>4203363.3147154804</v>
      </c>
      <c r="J22" s="15">
        <v>4365254.1083894381</v>
      </c>
      <c r="K22" s="15">
        <v>161890.7936739577</v>
      </c>
      <c r="L22" s="14">
        <v>0</v>
      </c>
      <c r="M22" s="9">
        <v>100.32182122410893</v>
      </c>
      <c r="N22" s="9">
        <v>1</v>
      </c>
    </row>
    <row r="23" spans="1:14" ht="12.75">
      <c r="A23" s="12">
        <v>44985</v>
      </c>
      <c r="B23" s="13">
        <v>0.7630000114440918</v>
      </c>
      <c r="C23" s="13">
        <v>23.979999540000001</v>
      </c>
      <c r="D23" s="14">
        <v>30.728425585070163</v>
      </c>
      <c r="E23" s="14">
        <v>179887.95363883613</v>
      </c>
      <c r="F23" s="15">
        <v>235764.02482402488</v>
      </c>
      <c r="G23" s="15">
        <v>5768405.657539363</v>
      </c>
      <c r="H23" s="15">
        <v>4401293.5827166978</v>
      </c>
      <c r="I23" s="15">
        <v>4383251.2683543162</v>
      </c>
      <c r="J23" s="15">
        <v>4401293.5827166978</v>
      </c>
      <c r="K23" s="15">
        <v>18042.314362381585</v>
      </c>
      <c r="L23" s="14">
        <v>0</v>
      </c>
      <c r="M23" s="9">
        <v>-92.003912876830128</v>
      </c>
      <c r="N23" s="9">
        <v>1</v>
      </c>
    </row>
    <row r="24" spans="1:14" ht="12.75">
      <c r="A24" s="12">
        <v>45016</v>
      </c>
      <c r="B24" s="13">
        <v>0.77100002765655518</v>
      </c>
      <c r="C24" s="13">
        <v>24.159999849999998</v>
      </c>
      <c r="D24" s="14">
        <v>30.393087180738309</v>
      </c>
      <c r="E24" s="14">
        <v>153462.94180681123</v>
      </c>
      <c r="F24" s="15">
        <v>199044.01595582286</v>
      </c>
      <c r="G24" s="15">
        <v>5967449.6734951856</v>
      </c>
      <c r="H24" s="15">
        <v>4600903.8633038895</v>
      </c>
      <c r="I24" s="15">
        <v>4536714.2101611272</v>
      </c>
      <c r="J24" s="15">
        <v>4600903.8633038895</v>
      </c>
      <c r="K24" s="15">
        <v>64189.65314276237</v>
      </c>
      <c r="L24" s="14">
        <v>0</v>
      </c>
      <c r="M24" s="9">
        <v>121.19851098278713</v>
      </c>
      <c r="N24" s="9">
        <v>1</v>
      </c>
    </row>
    <row r="25" spans="1:14" ht="12.75">
      <c r="A25" s="12">
        <v>45044</v>
      </c>
      <c r="B25" s="13">
        <v>0.75099998712539673</v>
      </c>
      <c r="C25" s="13">
        <v>23.579999919999999</v>
      </c>
      <c r="D25" s="14">
        <v>30.154382097569265</v>
      </c>
      <c r="E25" s="14">
        <v>170728.87901612459</v>
      </c>
      <c r="F25" s="15">
        <v>227335.39539677446</v>
      </c>
      <c r="G25" s="15">
        <v>6194785.0688919602</v>
      </c>
      <c r="H25" s="15">
        <v>4652283.5069824615</v>
      </c>
      <c r="I25" s="15">
        <v>4707443.0891772518</v>
      </c>
      <c r="J25" s="15">
        <v>4652283.5069824615</v>
      </c>
      <c r="K25" s="15">
        <v>-55159.582194790244</v>
      </c>
      <c r="L25" s="14">
        <v>0</v>
      </c>
      <c r="M25" s="9">
        <v>-64.205140990854673</v>
      </c>
      <c r="N25" s="9">
        <v>1</v>
      </c>
    </row>
    <row r="26" spans="1:14" ht="12.75">
      <c r="A26" s="12">
        <v>45077</v>
      </c>
      <c r="B26" s="13">
        <v>0.72000002861022949</v>
      </c>
      <c r="C26" s="13">
        <v>21.329999919999999</v>
      </c>
      <c r="D26" s="14">
        <v>29.834329246495866</v>
      </c>
      <c r="E26" s="14">
        <v>342813.94597117882</v>
      </c>
      <c r="F26" s="15">
        <v>476130.46159580146</v>
      </c>
      <c r="G26" s="15">
        <v>6670915.5304877618</v>
      </c>
      <c r="H26" s="15">
        <v>4803059.3728076126</v>
      </c>
      <c r="I26" s="15">
        <v>5050257.0351484306</v>
      </c>
      <c r="J26" s="15">
        <v>4803059.3728076126</v>
      </c>
      <c r="K26" s="15">
        <v>-247197.66234081797</v>
      </c>
      <c r="L26" s="14">
        <v>0</v>
      </c>
      <c r="M26" s="9">
        <v>-122.69771180703479</v>
      </c>
      <c r="N26" s="9">
        <v>1.2</v>
      </c>
    </row>
    <row r="27" spans="1:14" ht="12.75">
      <c r="A27" s="12">
        <v>45107</v>
      </c>
      <c r="B27" s="13">
        <v>0.75499999523162842</v>
      </c>
      <c r="C27" s="13">
        <v>22.200000760000002</v>
      </c>
      <c r="D27" s="14">
        <v>29.540486543586262</v>
      </c>
      <c r="E27" s="14">
        <v>212836.78957917634</v>
      </c>
      <c r="F27" s="15">
        <v>281903.03433562221</v>
      </c>
      <c r="G27" s="15">
        <v>6952818.5648233844</v>
      </c>
      <c r="H27" s="15">
        <v>5249377.9832880329</v>
      </c>
      <c r="I27" s="15">
        <v>5263093.824727607</v>
      </c>
      <c r="J27" s="15">
        <v>5249377.9832880329</v>
      </c>
      <c r="K27" s="15">
        <v>-13715.841439574026</v>
      </c>
      <c r="L27" s="14">
        <v>0</v>
      </c>
      <c r="M27" s="9">
        <v>24.912007435828137</v>
      </c>
      <c r="N27" s="9">
        <v>1</v>
      </c>
    </row>
    <row r="28" spans="1:14" ht="12.75">
      <c r="A28" s="12">
        <v>45138</v>
      </c>
      <c r="B28" s="13">
        <v>0.76099997758865356</v>
      </c>
      <c r="C28" s="13">
        <v>22.409999849999998</v>
      </c>
      <c r="D28" s="14">
        <v>29.263021620154856</v>
      </c>
      <c r="E28" s="14">
        <v>185507.43415975483</v>
      </c>
      <c r="F28" s="15">
        <v>243767.98899201537</v>
      </c>
      <c r="G28" s="15">
        <v>7196586.5538154002</v>
      </c>
      <c r="H28" s="15">
        <v>5476602.2061683256</v>
      </c>
      <c r="I28" s="15">
        <v>5448601.2588873617</v>
      </c>
      <c r="J28" s="15">
        <v>5476602.2061683256</v>
      </c>
      <c r="K28" s="15">
        <v>28000.947280963883</v>
      </c>
      <c r="L28" s="14">
        <v>0</v>
      </c>
      <c r="M28" s="9">
        <v>132.15337272513426</v>
      </c>
      <c r="N28" s="9">
        <v>1</v>
      </c>
    </row>
    <row r="29" spans="1:14" ht="12.75">
      <c r="A29" s="12">
        <v>45169</v>
      </c>
      <c r="B29" s="13">
        <v>0.71399998664855957</v>
      </c>
      <c r="C29" s="13">
        <v>20.899999619999999</v>
      </c>
      <c r="D29" s="14">
        <v>28.951898109092557</v>
      </c>
      <c r="E29" s="14">
        <v>256090.62365067154</v>
      </c>
      <c r="F29" s="15">
        <v>358670.347954394</v>
      </c>
      <c r="G29" s="15">
        <v>7555256.9017697945</v>
      </c>
      <c r="H29" s="15">
        <v>5394453.3269900708</v>
      </c>
      <c r="I29" s="15">
        <v>5704691.8825380336</v>
      </c>
      <c r="J29" s="15">
        <v>5394453.3269900708</v>
      </c>
      <c r="K29" s="15">
        <v>-310238.5555479629</v>
      </c>
      <c r="L29" s="14">
        <v>0</v>
      </c>
      <c r="M29" s="9">
        <v>19.588439525500419</v>
      </c>
      <c r="N29" s="9">
        <v>1</v>
      </c>
    </row>
    <row r="30" spans="1:14" ht="12.75">
      <c r="A30" s="12">
        <v>45197</v>
      </c>
      <c r="B30" s="13">
        <v>0.68500000238418579</v>
      </c>
      <c r="C30" s="13">
        <v>19.25</v>
      </c>
      <c r="D30" s="14">
        <v>28.642033266404177</v>
      </c>
      <c r="E30" s="14">
        <v>348430.64106510871</v>
      </c>
      <c r="F30" s="15">
        <v>508657.86839762604</v>
      </c>
      <c r="G30" s="15">
        <v>8063914.7701674206</v>
      </c>
      <c r="H30" s="15">
        <v>5523781.636790554</v>
      </c>
      <c r="I30" s="15">
        <v>6053122.5236031422</v>
      </c>
      <c r="J30" s="15">
        <v>5523781.636790554</v>
      </c>
      <c r="K30" s="15">
        <v>-529340.8868125882</v>
      </c>
      <c r="L30" s="14">
        <v>0</v>
      </c>
      <c r="M30" s="9">
        <v>-38.600823638801678</v>
      </c>
      <c r="N30" s="9">
        <v>1</v>
      </c>
    </row>
    <row r="31" spans="1:14" ht="12.75">
      <c r="A31" s="12">
        <v>45230</v>
      </c>
      <c r="B31" s="13">
        <v>0.66299998760223389</v>
      </c>
      <c r="C31" s="13">
        <v>18.770000459999999</v>
      </c>
      <c r="D31" s="14">
        <v>28.372122106405978</v>
      </c>
      <c r="E31" s="14">
        <v>364192.92344389425</v>
      </c>
      <c r="F31" s="15">
        <v>549310.60370153643</v>
      </c>
      <c r="G31" s="15">
        <v>8613225.3738689572</v>
      </c>
      <c r="H31" s="15">
        <v>5710568.3160903649</v>
      </c>
      <c r="I31" s="15">
        <v>6417315.4470470361</v>
      </c>
      <c r="J31" s="15">
        <v>5710568.3160903649</v>
      </c>
      <c r="K31" s="15">
        <v>-706747.1309566712</v>
      </c>
      <c r="L31" s="14">
        <v>0</v>
      </c>
      <c r="M31" s="9">
        <v>11.750560187063723</v>
      </c>
      <c r="N31" s="9">
        <v>1</v>
      </c>
    </row>
  </sheetData>
  <phoneticPr fontId="3" type="noConversion"/>
  <conditionalFormatting sqref="H2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G31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2.5" style="21" customWidth="1"/>
    <col min="10" max="10" width="12.625" style="11" customWidth="1"/>
    <col min="11" max="11" width="10.75" style="11" customWidth="1"/>
    <col min="12" max="12" width="10.75" style="21" customWidth="1"/>
    <col min="13" max="13" width="9.5" style="11" bestFit="1" customWidth="1"/>
    <col min="14" max="14" width="9" style="10"/>
    <col min="15" max="15" width="9" style="11"/>
    <col min="16" max="16" width="9.75" style="11" bestFit="1" customWidth="1"/>
    <col min="17" max="18" width="11.375" style="11" customWidth="1"/>
    <col min="19" max="20" width="11.125" style="11" customWidth="1"/>
    <col min="21" max="21" width="10.375" style="11" customWidth="1"/>
    <col min="22" max="22" width="10.25" style="11" customWidth="1"/>
    <col min="23" max="23" width="10.125" style="11" customWidth="1"/>
    <col min="24" max="24" width="9" style="11"/>
    <col min="25" max="25" width="9.75" style="11" bestFit="1" customWidth="1"/>
    <col min="26" max="27" width="9" style="11"/>
    <col min="28" max="28" width="9.75" style="11" bestFit="1" customWidth="1"/>
    <col min="29" max="30" width="9" style="11"/>
    <col min="31" max="31" width="9.75" style="11" bestFit="1" customWidth="1"/>
    <col min="32" max="16384" width="9" style="11"/>
  </cols>
  <sheetData>
    <row r="1" spans="1:33" s="5" customFormat="1" ht="27" customHeight="1">
      <c r="A1" s="25" t="s">
        <v>7</v>
      </c>
      <c r="B1" s="25" t="s">
        <v>8</v>
      </c>
      <c r="C1" s="25" t="s">
        <v>9</v>
      </c>
      <c r="D1" s="26" t="s">
        <v>10</v>
      </c>
      <c r="E1" s="3" t="s">
        <v>11</v>
      </c>
      <c r="F1" s="3" t="s">
        <v>12</v>
      </c>
      <c r="G1" s="3" t="s">
        <v>13</v>
      </c>
      <c r="H1" s="3" t="s">
        <v>14</v>
      </c>
      <c r="I1" s="2" t="s">
        <v>15</v>
      </c>
      <c r="J1" s="1" t="s">
        <v>16</v>
      </c>
      <c r="K1" s="27" t="s">
        <v>17</v>
      </c>
      <c r="L1" s="28" t="s">
        <v>18</v>
      </c>
      <c r="M1" s="4" t="s">
        <v>0</v>
      </c>
      <c r="N1" s="6" t="s">
        <v>27</v>
      </c>
    </row>
    <row r="2" spans="1:33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9"/>
    </row>
    <row r="3" spans="1:33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4">
        <v>0</v>
      </c>
      <c r="M3" s="9">
        <v>0</v>
      </c>
      <c r="N3" s="9">
        <v>1</v>
      </c>
      <c r="P3" s="29" t="s">
        <v>7</v>
      </c>
      <c r="Q3" s="16" t="s">
        <v>19</v>
      </c>
      <c r="R3" s="16" t="s">
        <v>20</v>
      </c>
      <c r="S3" s="16" t="s">
        <v>21</v>
      </c>
      <c r="T3" s="16" t="s">
        <v>22</v>
      </c>
      <c r="U3" s="30" t="s">
        <v>18</v>
      </c>
      <c r="V3" s="16" t="s">
        <v>23</v>
      </c>
      <c r="W3" s="16" t="s">
        <v>24</v>
      </c>
      <c r="Y3" s="24">
        <v>44561</v>
      </c>
      <c r="Z3" s="11">
        <v>919630.88726893254</v>
      </c>
      <c r="AA3" s="11">
        <f>-Z3</f>
        <v>-919630.88726893254</v>
      </c>
    </row>
    <row r="4" spans="1:33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3955.9241620469529</v>
      </c>
      <c r="F4" s="15">
        <v>3932.3301809611858</v>
      </c>
      <c r="G4" s="15">
        <v>3932.3301809611858</v>
      </c>
      <c r="H4" s="15">
        <v>3955.9241620469529</v>
      </c>
      <c r="I4" s="15">
        <v>3955.9241620469529</v>
      </c>
      <c r="J4" s="15">
        <v>3955.9241620469529</v>
      </c>
      <c r="K4" s="15">
        <v>0</v>
      </c>
      <c r="L4" s="14">
        <v>0</v>
      </c>
      <c r="M4" s="9">
        <v>-53.501214932625707</v>
      </c>
      <c r="N4" s="9">
        <v>1</v>
      </c>
      <c r="P4" s="24">
        <v>44561</v>
      </c>
      <c r="Q4" s="18">
        <v>919630.88726893254</v>
      </c>
      <c r="R4" s="8">
        <v>919630.88726893254</v>
      </c>
      <c r="S4" s="8">
        <v>932459.19498475967</v>
      </c>
      <c r="T4" s="8">
        <v>12828.307715827134</v>
      </c>
      <c r="U4" s="8">
        <v>0</v>
      </c>
      <c r="V4" s="19">
        <v>1.3949409370017912E-2</v>
      </c>
      <c r="W4" s="19">
        <v>1.3949409370017912E-2</v>
      </c>
      <c r="Y4" s="24">
        <v>44925</v>
      </c>
      <c r="Z4" s="9">
        <v>34224314.893007115</v>
      </c>
      <c r="AA4" s="9">
        <f>-Z4</f>
        <v>-34224314.893007115</v>
      </c>
      <c r="AB4" s="17"/>
      <c r="AC4" s="9"/>
      <c r="AD4" s="9"/>
      <c r="AE4" s="17"/>
      <c r="AF4" s="9"/>
      <c r="AG4" s="9"/>
    </row>
    <row r="5" spans="1:33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81848.714902699052</v>
      </c>
      <c r="F5" s="15">
        <v>84729.518532814749</v>
      </c>
      <c r="G5" s="15">
        <v>88661.848713775937</v>
      </c>
      <c r="H5" s="15">
        <v>85647.345857507549</v>
      </c>
      <c r="I5" s="15">
        <v>85804.639064746007</v>
      </c>
      <c r="J5" s="15">
        <v>85647.345857507549</v>
      </c>
      <c r="K5" s="15">
        <v>-157.2932072384574</v>
      </c>
      <c r="L5" s="14">
        <v>0</v>
      </c>
      <c r="M5" s="9">
        <v>-120.73806658644138</v>
      </c>
      <c r="N5" s="9">
        <v>1.2</v>
      </c>
      <c r="P5" s="24">
        <v>44925</v>
      </c>
      <c r="Q5" s="18">
        <v>34224314.893007115</v>
      </c>
      <c r="R5" s="8">
        <v>35143945.780276045</v>
      </c>
      <c r="S5" s="8">
        <v>34098424.032504037</v>
      </c>
      <c r="T5" s="8">
        <v>-1045521.7477720082</v>
      </c>
      <c r="U5" s="8">
        <v>0</v>
      </c>
      <c r="V5" s="19">
        <v>-2.9749697268164746E-2</v>
      </c>
      <c r="W5" s="19">
        <v>-2.9012536271850409E-2</v>
      </c>
      <c r="Y5" s="24">
        <v>44925</v>
      </c>
      <c r="Z5" s="9"/>
      <c r="AA5" s="9">
        <v>34098424.032504037</v>
      </c>
      <c r="AB5" s="17"/>
      <c r="AC5" s="9"/>
      <c r="AD5" s="9"/>
      <c r="AE5" s="17"/>
      <c r="AF5" s="9"/>
      <c r="AG5" s="9"/>
    </row>
    <row r="6" spans="1:33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412939.48228066432</v>
      </c>
      <c r="F6" s="15">
        <v>429697.69227956748</v>
      </c>
      <c r="G6" s="15">
        <v>518359.5409933434</v>
      </c>
      <c r="H6" s="15">
        <v>498143.51889460301</v>
      </c>
      <c r="I6" s="15">
        <v>498744.12134541036</v>
      </c>
      <c r="J6" s="15">
        <v>498143.51889460301</v>
      </c>
      <c r="K6" s="15">
        <v>-600.60245080734603</v>
      </c>
      <c r="L6" s="14">
        <v>0</v>
      </c>
      <c r="M6" s="9">
        <v>-30.243784697079619</v>
      </c>
      <c r="N6" s="9">
        <v>1</v>
      </c>
      <c r="Y6" s="9"/>
      <c r="Z6" s="9"/>
      <c r="AA6" s="20">
        <v>-2.9012536271850409E-2</v>
      </c>
      <c r="AB6" s="9"/>
      <c r="AC6" s="9"/>
      <c r="AD6" s="20"/>
      <c r="AE6" s="17"/>
    </row>
    <row r="7" spans="1:33" ht="14.1" customHeight="1">
      <c r="A7" s="12">
        <v>44498</v>
      </c>
      <c r="B7" s="13">
        <v>0.99299997091293335</v>
      </c>
      <c r="C7" s="13">
        <v>36.299999239999998</v>
      </c>
      <c r="D7" s="14">
        <v>39.253623134275358</v>
      </c>
      <c r="E7" s="14">
        <v>101780.05325937558</v>
      </c>
      <c r="F7" s="15">
        <v>102497.53901382511</v>
      </c>
      <c r="G7" s="15">
        <v>620857.08000716846</v>
      </c>
      <c r="H7" s="15">
        <v>616511.06238820706</v>
      </c>
      <c r="I7" s="15">
        <v>600524.17460478598</v>
      </c>
      <c r="J7" s="15">
        <v>616511.06238820706</v>
      </c>
      <c r="K7" s="15">
        <v>15986.887783421087</v>
      </c>
      <c r="L7" s="14">
        <v>0</v>
      </c>
      <c r="M7" s="9">
        <v>67.867888185983432</v>
      </c>
      <c r="N7" s="9">
        <v>1</v>
      </c>
      <c r="Y7" s="9"/>
      <c r="Z7" s="9"/>
      <c r="AA7" s="9"/>
      <c r="AG7" s="10"/>
    </row>
    <row r="8" spans="1:33" ht="14.1" customHeight="1">
      <c r="A8" s="12">
        <v>44530</v>
      </c>
      <c r="B8" s="13">
        <v>1.0110000371932983</v>
      </c>
      <c r="C8" s="13">
        <v>35.450000000000003</v>
      </c>
      <c r="D8" s="14">
        <v>38.695499988749994</v>
      </c>
      <c r="E8" s="14">
        <v>135033.62655146356</v>
      </c>
      <c r="F8" s="15">
        <v>133564.41304031899</v>
      </c>
      <c r="G8" s="15">
        <v>754421.49304748746</v>
      </c>
      <c r="H8" s="15">
        <v>762720.1575304335</v>
      </c>
      <c r="I8" s="15">
        <v>735557.8011562496</v>
      </c>
      <c r="J8" s="15">
        <v>762720.1575304335</v>
      </c>
      <c r="K8" s="15">
        <v>27162.356374183903</v>
      </c>
      <c r="L8" s="14">
        <v>0</v>
      </c>
      <c r="M8" s="9">
        <v>63.430477831424852</v>
      </c>
      <c r="N8" s="9">
        <v>1</v>
      </c>
    </row>
    <row r="9" spans="1:33" ht="14.1" customHeight="1">
      <c r="A9" s="12">
        <v>44561</v>
      </c>
      <c r="B9" s="13">
        <v>0.99199998378753662</v>
      </c>
      <c r="C9" s="13">
        <v>34.630000000000003</v>
      </c>
      <c r="D9" s="14">
        <v>38.228579205136612</v>
      </c>
      <c r="E9" s="14">
        <v>184073.086112683</v>
      </c>
      <c r="F9" s="15">
        <v>185557.54951716529</v>
      </c>
      <c r="G9" s="15">
        <v>939979.04256465274</v>
      </c>
      <c r="H9" s="15">
        <v>932459.19498475967</v>
      </c>
      <c r="I9" s="15">
        <v>919630.88726893254</v>
      </c>
      <c r="J9" s="15">
        <v>932459.19498475967</v>
      </c>
      <c r="K9" s="15">
        <v>12828.307715827134</v>
      </c>
      <c r="L9" s="14">
        <v>0</v>
      </c>
      <c r="M9" s="9">
        <v>-25.534304137796351</v>
      </c>
      <c r="N9" s="9">
        <v>1</v>
      </c>
      <c r="Y9" s="17"/>
      <c r="Z9" s="9"/>
      <c r="AA9" s="9"/>
    </row>
    <row r="10" spans="1:33" ht="14.1" customHeight="1">
      <c r="A10" s="12">
        <v>44589</v>
      </c>
      <c r="B10" s="13">
        <v>0.89099997282028198</v>
      </c>
      <c r="C10" s="13">
        <v>31.02</v>
      </c>
      <c r="D10" s="14">
        <v>37.709801928118821</v>
      </c>
      <c r="E10" s="14">
        <v>1419116.7291598392</v>
      </c>
      <c r="F10" s="15">
        <v>1592723.6503362725</v>
      </c>
      <c r="G10" s="15">
        <v>2532702.6929009254</v>
      </c>
      <c r="H10" s="15">
        <v>2256638.0305365794</v>
      </c>
      <c r="I10" s="15">
        <v>2338747.616428772</v>
      </c>
      <c r="J10" s="15">
        <v>2256638.0305365794</v>
      </c>
      <c r="K10" s="15">
        <v>-82109.585892192554</v>
      </c>
      <c r="L10" s="14">
        <v>0</v>
      </c>
      <c r="M10" s="9">
        <v>-185.45991285326798</v>
      </c>
      <c r="N10" s="9">
        <v>1.2</v>
      </c>
      <c r="Y10" s="17"/>
      <c r="Z10" s="9"/>
      <c r="AA10" s="9"/>
    </row>
    <row r="11" spans="1:33" ht="14.1" customHeight="1">
      <c r="A11" s="12">
        <v>44620</v>
      </c>
      <c r="B11" s="13">
        <v>0.88200002908706665</v>
      </c>
      <c r="C11" s="13">
        <v>30.969999309999999</v>
      </c>
      <c r="D11" s="14">
        <v>37.189128385091756</v>
      </c>
      <c r="E11" s="14">
        <v>950136.0734139441</v>
      </c>
      <c r="F11" s="15">
        <v>1077251.7483898534</v>
      </c>
      <c r="G11" s="15">
        <v>3609954.441290779</v>
      </c>
      <c r="H11" s="15">
        <v>3183979.9222214525</v>
      </c>
      <c r="I11" s="15">
        <v>3288883.6898427159</v>
      </c>
      <c r="J11" s="15">
        <v>3183979.9222214525</v>
      </c>
      <c r="K11" s="15">
        <v>-104903.7676212634</v>
      </c>
      <c r="L11" s="14">
        <v>0</v>
      </c>
      <c r="M11" s="9">
        <v>53.846247309070314</v>
      </c>
      <c r="N11" s="9">
        <v>1</v>
      </c>
      <c r="Y11" s="17"/>
      <c r="Z11" s="9"/>
      <c r="AA11" s="9"/>
    </row>
    <row r="12" spans="1:33" ht="14.1" customHeight="1">
      <c r="A12" s="12">
        <v>44651</v>
      </c>
      <c r="B12" s="13">
        <v>0.79199999570846558</v>
      </c>
      <c r="C12" s="13">
        <v>27.63999939</v>
      </c>
      <c r="D12" s="14">
        <v>36.340041456763494</v>
      </c>
      <c r="E12" s="14">
        <v>2601124.5809773854</v>
      </c>
      <c r="F12" s="15">
        <v>3284248.2261008201</v>
      </c>
      <c r="G12" s="15">
        <v>6894202.6673915992</v>
      </c>
      <c r="H12" s="15">
        <v>5460208.4829874383</v>
      </c>
      <c r="I12" s="15">
        <v>5890008.2708201017</v>
      </c>
      <c r="J12" s="15">
        <v>5460208.4829874383</v>
      </c>
      <c r="K12" s="15">
        <v>-429799.78783266339</v>
      </c>
      <c r="L12" s="14">
        <v>0</v>
      </c>
      <c r="M12" s="9">
        <v>-13.27465112839349</v>
      </c>
      <c r="N12" s="9">
        <v>1</v>
      </c>
      <c r="Y12" s="17"/>
    </row>
    <row r="13" spans="1:33" ht="14.1" customHeight="1">
      <c r="A13" s="12">
        <v>44680</v>
      </c>
      <c r="B13" s="13">
        <v>0.71899998188018799</v>
      </c>
      <c r="C13" s="13">
        <v>25.129999160000001</v>
      </c>
      <c r="D13" s="14">
        <v>35.566115356769217</v>
      </c>
      <c r="E13" s="14">
        <v>4489663.7227662029</v>
      </c>
      <c r="F13" s="15">
        <v>6244316.8788762875</v>
      </c>
      <c r="G13" s="15">
        <v>13138519.546267886</v>
      </c>
      <c r="H13" s="15">
        <v>9446595.3156991061</v>
      </c>
      <c r="I13" s="15">
        <v>10379671.993586306</v>
      </c>
      <c r="J13" s="15">
        <v>9446595.3156991061</v>
      </c>
      <c r="K13" s="15">
        <v>-933076.67788719945</v>
      </c>
      <c r="L13" s="14">
        <v>0</v>
      </c>
      <c r="M13" s="9">
        <v>-29.745409510831923</v>
      </c>
      <c r="N13" s="9">
        <v>1</v>
      </c>
      <c r="AA13" s="10"/>
    </row>
    <row r="14" spans="1:33" ht="14.1" customHeight="1">
      <c r="A14" s="12">
        <v>44712</v>
      </c>
      <c r="B14" s="13">
        <v>0.74699997901916504</v>
      </c>
      <c r="C14" s="13">
        <v>24.129999160000001</v>
      </c>
      <c r="D14" s="14">
        <v>34.740071647956981</v>
      </c>
      <c r="E14" s="14">
        <v>4717937.1230509151</v>
      </c>
      <c r="F14" s="15">
        <v>6315846.3929888168</v>
      </c>
      <c r="G14" s="15">
        <v>19454365.939256702</v>
      </c>
      <c r="H14" s="15">
        <v>14532410.948455915</v>
      </c>
      <c r="I14" s="15">
        <v>15097609.116637221</v>
      </c>
      <c r="J14" s="15">
        <v>14532410.948455915</v>
      </c>
      <c r="K14" s="15">
        <v>-565198.16818130575</v>
      </c>
      <c r="L14" s="14">
        <v>0</v>
      </c>
      <c r="M14" s="9">
        <v>121.48316506417596</v>
      </c>
      <c r="N14" s="9">
        <v>1</v>
      </c>
    </row>
    <row r="15" spans="1:33" ht="14.1" customHeight="1">
      <c r="A15" s="12">
        <v>44742</v>
      </c>
      <c r="B15" s="13">
        <v>0.84500002861022949</v>
      </c>
      <c r="C15" s="13">
        <v>27.809999470000001</v>
      </c>
      <c r="D15" s="14">
        <v>34.118899961366665</v>
      </c>
      <c r="E15" s="14">
        <v>991877.7038133773</v>
      </c>
      <c r="F15" s="15">
        <v>1173819.7280829886</v>
      </c>
      <c r="G15" s="15">
        <v>20628185.66733969</v>
      </c>
      <c r="H15" s="15">
        <v>17430817.479079165</v>
      </c>
      <c r="I15" s="15">
        <v>16089486.820450598</v>
      </c>
      <c r="J15" s="15">
        <v>17430817.479079165</v>
      </c>
      <c r="K15" s="15">
        <v>1341330.6586285662</v>
      </c>
      <c r="L15" s="14">
        <v>0</v>
      </c>
      <c r="M15" s="9">
        <v>82.073682168853153</v>
      </c>
      <c r="N15" s="9">
        <v>1</v>
      </c>
    </row>
    <row r="16" spans="1:33" ht="14.1" customHeight="1">
      <c r="A16" s="12">
        <v>44771</v>
      </c>
      <c r="B16" s="13">
        <v>0.80099999904632568</v>
      </c>
      <c r="C16" s="13">
        <v>26.329999919999999</v>
      </c>
      <c r="D16" s="14">
        <v>33.665700887975071</v>
      </c>
      <c r="E16" s="14">
        <v>1871126.7177434452</v>
      </c>
      <c r="F16" s="15">
        <v>2335988.4144459642</v>
      </c>
      <c r="G16" s="15">
        <v>22964174.081785653</v>
      </c>
      <c r="H16" s="15">
        <v>18394303.417609964</v>
      </c>
      <c r="I16" s="15">
        <v>17960613.538194045</v>
      </c>
      <c r="J16" s="15">
        <v>18394303.417609964</v>
      </c>
      <c r="K16" s="15">
        <v>433689.87941591814</v>
      </c>
      <c r="L16" s="14">
        <v>0</v>
      </c>
      <c r="M16" s="9">
        <v>-127.3183196634585</v>
      </c>
      <c r="N16" s="9">
        <v>1.2</v>
      </c>
    </row>
    <row r="17" spans="1:14" ht="14.1" customHeight="1">
      <c r="A17" s="12">
        <v>44804</v>
      </c>
      <c r="B17" s="13">
        <v>0.76499998569488525</v>
      </c>
      <c r="C17" s="13">
        <v>25.18000031</v>
      </c>
      <c r="D17" s="14">
        <v>33.177209264156971</v>
      </c>
      <c r="E17" s="14">
        <v>2424340.8110793396</v>
      </c>
      <c r="F17" s="15">
        <v>3169073.0149193369</v>
      </c>
      <c r="G17" s="15">
        <v>26133247.09670499</v>
      </c>
      <c r="H17" s="15">
        <v>19991933.655140217</v>
      </c>
      <c r="I17" s="15">
        <v>20384954.349273384</v>
      </c>
      <c r="J17" s="15">
        <v>19991933.655140217</v>
      </c>
      <c r="K17" s="15">
        <v>-393020.69413316622</v>
      </c>
      <c r="L17" s="14">
        <v>0</v>
      </c>
      <c r="M17" s="9">
        <v>-140.34722331220857</v>
      </c>
      <c r="N17" s="9">
        <v>1.2</v>
      </c>
    </row>
    <row r="18" spans="1:14" ht="14.1" customHeight="1">
      <c r="A18" s="12">
        <v>44834</v>
      </c>
      <c r="B18" s="13">
        <v>0.69599997997283936</v>
      </c>
      <c r="C18" s="13">
        <v>22.61</v>
      </c>
      <c r="D18" s="14">
        <v>32.639682710465742</v>
      </c>
      <c r="E18" s="14">
        <v>4782334.2254457539</v>
      </c>
      <c r="F18" s="15">
        <v>6871170.0618617535</v>
      </c>
      <c r="G18" s="15">
        <v>33004417.158566743</v>
      </c>
      <c r="H18" s="15">
        <v>22971073.68137769</v>
      </c>
      <c r="I18" s="15">
        <v>25167288.574719138</v>
      </c>
      <c r="J18" s="15">
        <v>22971073.68137769</v>
      </c>
      <c r="K18" s="15">
        <v>-2196214.8933414482</v>
      </c>
      <c r="L18" s="14">
        <v>0</v>
      </c>
      <c r="M18" s="9">
        <v>-112.42427728939072</v>
      </c>
      <c r="N18" s="9">
        <v>1.2</v>
      </c>
    </row>
    <row r="19" spans="1:14" ht="12.75">
      <c r="A19" s="12">
        <v>44865</v>
      </c>
      <c r="B19" s="13">
        <v>0.68699997663497925</v>
      </c>
      <c r="C19" s="13">
        <v>22.239999770000001</v>
      </c>
      <c r="D19" s="14">
        <v>32.234052986719142</v>
      </c>
      <c r="E19" s="14">
        <v>4731548.7019714843</v>
      </c>
      <c r="F19" s="15">
        <v>6887261.8091593878</v>
      </c>
      <c r="G19" s="15">
        <v>39891678.967726134</v>
      </c>
      <c r="H19" s="15">
        <v>27405582.518757947</v>
      </c>
      <c r="I19" s="15">
        <v>29898837.276690625</v>
      </c>
      <c r="J19" s="15">
        <v>27405582.518757947</v>
      </c>
      <c r="K19" s="15">
        <v>-2493254.7579326779</v>
      </c>
      <c r="L19" s="14">
        <v>0</v>
      </c>
      <c r="M19" s="9">
        <v>-146.0933885866429</v>
      </c>
      <c r="N19" s="9">
        <v>1.2</v>
      </c>
    </row>
    <row r="20" spans="1:14" ht="12.75">
      <c r="A20" s="12">
        <v>44895</v>
      </c>
      <c r="B20" s="13">
        <v>0.72000002861022949</v>
      </c>
      <c r="C20" s="13">
        <v>22.809999470000001</v>
      </c>
      <c r="D20" s="14">
        <v>31.717553830421821</v>
      </c>
      <c r="E20" s="14">
        <v>2791724.3839524337</v>
      </c>
      <c r="F20" s="15">
        <v>3877394.823637886</v>
      </c>
      <c r="G20" s="15">
        <v>43769073.791364022</v>
      </c>
      <c r="H20" s="15">
        <v>31513734.382025342</v>
      </c>
      <c r="I20" s="15">
        <v>32690561.66064306</v>
      </c>
      <c r="J20" s="15">
        <v>31513734.382025342</v>
      </c>
      <c r="K20" s="15">
        <v>-1176827.2786177173</v>
      </c>
      <c r="L20" s="14">
        <v>0</v>
      </c>
      <c r="M20" s="9">
        <v>-12.858623413630797</v>
      </c>
      <c r="N20" s="9">
        <v>1</v>
      </c>
    </row>
    <row r="21" spans="1:14" ht="12.75">
      <c r="A21" s="12">
        <v>44925</v>
      </c>
      <c r="B21" s="13">
        <v>0.72299998998641968</v>
      </c>
      <c r="C21" s="13">
        <v>22.739999770000001</v>
      </c>
      <c r="D21" s="14">
        <v>31.272103983435283</v>
      </c>
      <c r="E21" s="14">
        <v>2453384.1196329817</v>
      </c>
      <c r="F21" s="15">
        <v>3393339.0783021511</v>
      </c>
      <c r="G21" s="15">
        <v>47162412.869666174</v>
      </c>
      <c r="H21" s="15">
        <v>34098424.032504037</v>
      </c>
      <c r="I21" s="15">
        <v>35143945.780276045</v>
      </c>
      <c r="J21" s="15">
        <v>34098424.032504037</v>
      </c>
      <c r="K21" s="15">
        <v>-1045521.7477720082</v>
      </c>
      <c r="L21" s="14">
        <v>0</v>
      </c>
      <c r="M21" s="9">
        <v>-13.703085779356849</v>
      </c>
      <c r="N21" s="9">
        <v>1</v>
      </c>
    </row>
    <row r="22" spans="1:14" ht="12.75">
      <c r="A22" s="12">
        <v>44957</v>
      </c>
      <c r="B22" s="13">
        <v>0.78899997472763062</v>
      </c>
      <c r="C22" s="13">
        <v>24.899999618530273</v>
      </c>
      <c r="D22" s="14">
        <v>31.009964160696924</v>
      </c>
      <c r="E22" s="14">
        <v>900975.8815137723</v>
      </c>
      <c r="F22" s="15">
        <v>1141921.3059224708</v>
      </c>
      <c r="G22" s="15">
        <v>48304334.175588645</v>
      </c>
      <c r="H22" s="15">
        <v>38112118.443774462</v>
      </c>
      <c r="I22" s="15">
        <v>36044921.66178982</v>
      </c>
      <c r="J22" s="15">
        <v>38112118.443774462</v>
      </c>
      <c r="K22" s="15">
        <v>2067196.7819846421</v>
      </c>
      <c r="L22" s="14">
        <v>0</v>
      </c>
      <c r="M22" s="9">
        <v>100.32182122410893</v>
      </c>
      <c r="N22" s="9">
        <v>1</v>
      </c>
    </row>
    <row r="23" spans="1:14" ht="12.75">
      <c r="A23" s="12">
        <v>44985</v>
      </c>
      <c r="B23" s="13">
        <v>0.7630000114440918</v>
      </c>
      <c r="C23" s="13">
        <v>23.979999540000001</v>
      </c>
      <c r="D23" s="14">
        <v>30.728425585070163</v>
      </c>
      <c r="E23" s="14">
        <v>1213960.5515306955</v>
      </c>
      <c r="F23" s="15">
        <v>1591036.0856130177</v>
      </c>
      <c r="G23" s="15">
        <v>49895370.261201665</v>
      </c>
      <c r="H23" s="15">
        <v>38070168.080304071</v>
      </c>
      <c r="I23" s="15">
        <v>37258882.213320516</v>
      </c>
      <c r="J23" s="15">
        <v>38070168.080304071</v>
      </c>
      <c r="K23" s="15">
        <v>811285.86698355526</v>
      </c>
      <c r="L23" s="14">
        <v>0</v>
      </c>
      <c r="M23" s="9">
        <v>-92.003912876830128</v>
      </c>
      <c r="N23" s="9">
        <v>1</v>
      </c>
    </row>
    <row r="24" spans="1:14" ht="12.75">
      <c r="A24" s="12">
        <v>45016</v>
      </c>
      <c r="B24" s="13">
        <v>0.77100002765655518</v>
      </c>
      <c r="C24" s="13">
        <v>24.159999849999998</v>
      </c>
      <c r="D24" s="14">
        <v>30.393087180738309</v>
      </c>
      <c r="E24" s="14">
        <v>956547.91831386578</v>
      </c>
      <c r="F24" s="15">
        <v>1240658.7341135137</v>
      </c>
      <c r="G24" s="15">
        <v>51136028.995315179</v>
      </c>
      <c r="H24" s="15">
        <v>39425879.769634411</v>
      </c>
      <c r="I24" s="15">
        <v>38215430.131634384</v>
      </c>
      <c r="J24" s="15">
        <v>39425879.769634411</v>
      </c>
      <c r="K24" s="15">
        <v>1210449.6380000263</v>
      </c>
      <c r="L24" s="14">
        <v>0</v>
      </c>
      <c r="M24" s="9">
        <v>121.19851098278713</v>
      </c>
      <c r="N24" s="9">
        <v>1</v>
      </c>
    </row>
    <row r="25" spans="1:14" ht="12.75">
      <c r="A25" s="12">
        <v>45044</v>
      </c>
      <c r="B25" s="13">
        <v>0.75099998712539673</v>
      </c>
      <c r="C25" s="13">
        <v>23.579999919999999</v>
      </c>
      <c r="D25" s="14">
        <v>30.154382097569265</v>
      </c>
      <c r="E25" s="14">
        <v>1122436.8993999888</v>
      </c>
      <c r="F25" s="15">
        <v>1494589.771827216</v>
      </c>
      <c r="G25" s="15">
        <v>52630618.767142393</v>
      </c>
      <c r="H25" s="15">
        <v>39525594.016525604</v>
      </c>
      <c r="I25" s="15">
        <v>39337867.031034373</v>
      </c>
      <c r="J25" s="15">
        <v>39525594.016525604</v>
      </c>
      <c r="K25" s="15">
        <v>187726.98549123108</v>
      </c>
      <c r="L25" s="14">
        <v>0</v>
      </c>
      <c r="M25" s="9">
        <v>-64.205140990854673</v>
      </c>
      <c r="N25" s="9">
        <v>1</v>
      </c>
    </row>
    <row r="26" spans="1:14" ht="12.75">
      <c r="A26" s="12">
        <v>45077</v>
      </c>
      <c r="B26" s="13">
        <v>0.72000002861022949</v>
      </c>
      <c r="C26" s="13">
        <v>21.329999919999999</v>
      </c>
      <c r="D26" s="14">
        <v>29.834329246495866</v>
      </c>
      <c r="E26" s="14">
        <v>2915402.6942544663</v>
      </c>
      <c r="F26" s="15">
        <v>4049170.2477871892</v>
      </c>
      <c r="G26" s="15">
        <v>56679789.014929585</v>
      </c>
      <c r="H26" s="15">
        <v>40809449.712371074</v>
      </c>
      <c r="I26" s="15">
        <v>42253269.725288838</v>
      </c>
      <c r="J26" s="15">
        <v>40809449.712371074</v>
      </c>
      <c r="K26" s="15">
        <v>-1443820.0129177645</v>
      </c>
      <c r="L26" s="14">
        <v>0</v>
      </c>
      <c r="M26" s="9">
        <v>-122.69771180703479</v>
      </c>
      <c r="N26" s="9">
        <v>1.2</v>
      </c>
    </row>
    <row r="27" spans="1:14" ht="12.75">
      <c r="A27" s="12">
        <v>45107</v>
      </c>
      <c r="B27" s="13">
        <v>0.75499999523162842</v>
      </c>
      <c r="C27" s="13">
        <v>22.200000760000002</v>
      </c>
      <c r="D27" s="14">
        <v>29.540486543586262</v>
      </c>
      <c r="E27" s="14">
        <v>1562325.4281300842</v>
      </c>
      <c r="F27" s="15">
        <v>2069305.2158904641</v>
      </c>
      <c r="G27" s="15">
        <v>58749094.230820052</v>
      </c>
      <c r="H27" s="15">
        <v>44355565.864131629</v>
      </c>
      <c r="I27" s="15">
        <v>43815595.153418921</v>
      </c>
      <c r="J27" s="15">
        <v>44355565.864131629</v>
      </c>
      <c r="K27" s="15">
        <v>539970.71071270853</v>
      </c>
      <c r="L27" s="14">
        <v>0</v>
      </c>
      <c r="M27" s="9">
        <v>24.912007435828137</v>
      </c>
      <c r="N27" s="9">
        <v>1</v>
      </c>
    </row>
    <row r="28" spans="1:14" ht="12.75">
      <c r="A28" s="12">
        <v>45138</v>
      </c>
      <c r="B28" s="13">
        <v>0.76099997758865356</v>
      </c>
      <c r="C28" s="13">
        <v>22.409999849999998</v>
      </c>
      <c r="D28" s="14">
        <v>29.263021620154856</v>
      </c>
      <c r="E28" s="14">
        <v>1271286.4848223685</v>
      </c>
      <c r="F28" s="15">
        <v>1670547.3354291506</v>
      </c>
      <c r="G28" s="15">
        <v>60419641.566249207</v>
      </c>
      <c r="H28" s="15">
        <v>45979345.877830125</v>
      </c>
      <c r="I28" s="15">
        <v>45086881.638241291</v>
      </c>
      <c r="J28" s="15">
        <v>45979345.877830125</v>
      </c>
      <c r="K28" s="15">
        <v>892464.23958883435</v>
      </c>
      <c r="L28" s="14">
        <v>0</v>
      </c>
      <c r="M28" s="9">
        <v>132.15337272513426</v>
      </c>
      <c r="N28" s="9">
        <v>1</v>
      </c>
    </row>
    <row r="29" spans="1:14" ht="12.75">
      <c r="A29" s="12">
        <v>45169</v>
      </c>
      <c r="B29" s="13">
        <v>0.71399998664855957</v>
      </c>
      <c r="C29" s="13">
        <v>20.899999619999999</v>
      </c>
      <c r="D29" s="14">
        <v>28.951898109092557</v>
      </c>
      <c r="E29" s="14">
        <v>2062015.7056436134</v>
      </c>
      <c r="F29" s="15">
        <v>2887977.2327762875</v>
      </c>
      <c r="G29" s="15">
        <v>63307618.799025491</v>
      </c>
      <c r="H29" s="15">
        <v>45201638.977256298</v>
      </c>
      <c r="I29" s="15">
        <v>47148897.343884908</v>
      </c>
      <c r="J29" s="15">
        <v>45201638.977256298</v>
      </c>
      <c r="K29" s="15">
        <v>-1947258.3666286096</v>
      </c>
      <c r="L29" s="14">
        <v>0</v>
      </c>
      <c r="M29" s="9">
        <v>19.588439525500419</v>
      </c>
      <c r="N29" s="9">
        <v>1</v>
      </c>
    </row>
    <row r="30" spans="1:14" ht="12.75">
      <c r="A30" s="12">
        <v>45197</v>
      </c>
      <c r="B30" s="13">
        <v>0.68500000238418579</v>
      </c>
      <c r="C30" s="13">
        <v>19.25</v>
      </c>
      <c r="D30" s="14">
        <v>28.642033266404177</v>
      </c>
      <c r="E30" s="14">
        <v>3272472.1719180341</v>
      </c>
      <c r="F30" s="15">
        <v>4777331.6212087413</v>
      </c>
      <c r="G30" s="15">
        <v>68084950.420234233</v>
      </c>
      <c r="H30" s="15">
        <v>46638191.200187624</v>
      </c>
      <c r="I30" s="15">
        <v>50421369.515802942</v>
      </c>
      <c r="J30" s="15">
        <v>46638191.200187624</v>
      </c>
      <c r="K30" s="15">
        <v>-3783178.3156153187</v>
      </c>
      <c r="L30" s="14">
        <v>0</v>
      </c>
      <c r="M30" s="9">
        <v>-38.600823638801678</v>
      </c>
      <c r="N30" s="9">
        <v>1</v>
      </c>
    </row>
    <row r="31" spans="1:14" ht="12.75">
      <c r="A31" s="12">
        <v>45230</v>
      </c>
      <c r="B31" s="13">
        <v>0.66299998760223389</v>
      </c>
      <c r="C31" s="13">
        <v>18.770000459999999</v>
      </c>
      <c r="D31" s="14">
        <v>28.372122106405978</v>
      </c>
      <c r="E31" s="14">
        <v>3497024.7536684927</v>
      </c>
      <c r="F31" s="15">
        <v>5274547.2384028593</v>
      </c>
      <c r="G31" s="15">
        <v>73359497.658637092</v>
      </c>
      <c r="H31" s="15">
        <v>48637346.038182497</v>
      </c>
      <c r="I31" s="15">
        <v>53918394.269471437</v>
      </c>
      <c r="J31" s="15">
        <v>48637346.038182497</v>
      </c>
      <c r="K31" s="15">
        <v>-5281048.2312889397</v>
      </c>
      <c r="L31" s="14">
        <v>0</v>
      </c>
      <c r="M31" s="9">
        <v>11.750560187063723</v>
      </c>
      <c r="N31" s="9">
        <v>1</v>
      </c>
    </row>
  </sheetData>
  <phoneticPr fontId="3" type="noConversion"/>
  <conditionalFormatting sqref="H2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I31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6" width="6.875" style="21" customWidth="1"/>
    <col min="7" max="7" width="9.375" style="21" customWidth="1"/>
    <col min="8" max="8" width="9.25" style="21" customWidth="1"/>
    <col min="9" max="9" width="10.75" style="21" customWidth="1"/>
    <col min="10" max="10" width="11.5" style="21" customWidth="1"/>
    <col min="11" max="11" width="12.875" style="21" customWidth="1"/>
    <col min="12" max="12" width="12.625" style="11" customWidth="1"/>
    <col min="13" max="13" width="10.75" style="11" customWidth="1"/>
    <col min="14" max="14" width="10.75" style="21" customWidth="1"/>
    <col min="15" max="15" width="9.5" style="11" bestFit="1" customWidth="1"/>
    <col min="16" max="16" width="9" style="10"/>
    <col min="17" max="17" width="9" style="11"/>
    <col min="18" max="18" width="9.75" style="11" bestFit="1" customWidth="1"/>
    <col min="19" max="20" width="11.375" style="11" customWidth="1"/>
    <col min="21" max="22" width="11.125" style="11" customWidth="1"/>
    <col min="23" max="23" width="10.375" style="11" customWidth="1"/>
    <col min="24" max="24" width="10.25" style="11" customWidth="1"/>
    <col min="25" max="25" width="10.125" style="11" customWidth="1"/>
    <col min="26" max="26" width="9" style="11"/>
    <col min="27" max="27" width="9.75" style="11" bestFit="1" customWidth="1"/>
    <col min="28" max="29" width="9" style="11"/>
    <col min="30" max="30" width="9.75" style="11" bestFit="1" customWidth="1"/>
    <col min="31" max="32" width="9" style="11"/>
    <col min="33" max="33" width="9.75" style="11" bestFit="1" customWidth="1"/>
    <col min="34" max="16384" width="9" style="11"/>
  </cols>
  <sheetData>
    <row r="1" spans="1:35" s="5" customFormat="1" ht="27" customHeight="1">
      <c r="A1" s="25" t="s">
        <v>7</v>
      </c>
      <c r="B1" s="25" t="s">
        <v>8</v>
      </c>
      <c r="C1" s="25" t="s">
        <v>9</v>
      </c>
      <c r="D1" s="26" t="s">
        <v>10</v>
      </c>
      <c r="E1" s="2" t="s">
        <v>28</v>
      </c>
      <c r="F1" s="2" t="s">
        <v>29</v>
      </c>
      <c r="G1" s="3" t="s">
        <v>11</v>
      </c>
      <c r="H1" s="3" t="s">
        <v>12</v>
      </c>
      <c r="I1" s="3" t="s">
        <v>13</v>
      </c>
      <c r="J1" s="3" t="s">
        <v>14</v>
      </c>
      <c r="K1" s="2" t="s">
        <v>15</v>
      </c>
      <c r="L1" s="1" t="s">
        <v>16</v>
      </c>
      <c r="M1" s="27" t="s">
        <v>17</v>
      </c>
      <c r="N1" s="28" t="s">
        <v>18</v>
      </c>
      <c r="O1" s="4" t="s">
        <v>0</v>
      </c>
      <c r="P1" s="6" t="s">
        <v>27</v>
      </c>
    </row>
    <row r="2" spans="1:35" ht="14.1" customHeight="1">
      <c r="A2" s="7"/>
      <c r="B2" s="7"/>
      <c r="C2" s="7"/>
      <c r="D2" s="8"/>
      <c r="E2" s="8"/>
      <c r="F2" s="8"/>
      <c r="G2" s="8">
        <v>3950</v>
      </c>
      <c r="H2" s="8"/>
      <c r="I2" s="8"/>
      <c r="J2" s="8">
        <f>MIN(I:I)</f>
        <v>0</v>
      </c>
      <c r="K2" s="8"/>
      <c r="L2" s="7"/>
      <c r="M2" s="7"/>
      <c r="N2" s="8"/>
      <c r="O2" s="9"/>
    </row>
    <row r="3" spans="1:35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54671327</v>
      </c>
      <c r="F3" s="14">
        <v>147407244.66666666</v>
      </c>
      <c r="G3" s="14">
        <v>0</v>
      </c>
      <c r="H3" s="15">
        <v>0</v>
      </c>
      <c r="I3" s="15">
        <v>0</v>
      </c>
      <c r="J3" s="15">
        <v>0</v>
      </c>
      <c r="K3" s="15">
        <v>0</v>
      </c>
      <c r="L3" s="15">
        <v>0</v>
      </c>
      <c r="M3" s="15">
        <v>0</v>
      </c>
      <c r="N3" s="14">
        <v>0</v>
      </c>
      <c r="O3" s="9">
        <v>0</v>
      </c>
      <c r="P3" s="9">
        <v>1</v>
      </c>
      <c r="R3" s="29" t="s">
        <v>7</v>
      </c>
      <c r="S3" s="16" t="s">
        <v>19</v>
      </c>
      <c r="T3" s="16" t="s">
        <v>20</v>
      </c>
      <c r="U3" s="16" t="s">
        <v>21</v>
      </c>
      <c r="V3" s="16" t="s">
        <v>22</v>
      </c>
      <c r="W3" s="30" t="s">
        <v>18</v>
      </c>
      <c r="X3" s="16" t="s">
        <v>23</v>
      </c>
      <c r="Y3" s="16" t="s">
        <v>24</v>
      </c>
      <c r="AA3" s="24">
        <v>44561</v>
      </c>
      <c r="AB3" s="11">
        <v>181466.76336656811</v>
      </c>
      <c r="AC3" s="11">
        <f>-AB3</f>
        <v>-181466.76336656811</v>
      </c>
    </row>
    <row r="4" spans="1:35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9153472</v>
      </c>
      <c r="F4" s="14">
        <v>34298297.880000003</v>
      </c>
      <c r="G4" s="14">
        <v>1055.7503809113296</v>
      </c>
      <c r="H4" s="15">
        <v>1049.4536589575841</v>
      </c>
      <c r="I4" s="15">
        <v>1049.4536589575841</v>
      </c>
      <c r="J4" s="15">
        <v>1055.7503809113296</v>
      </c>
      <c r="K4" s="15">
        <v>1055.7503809113296</v>
      </c>
      <c r="L4" s="15">
        <v>1055.7503809113296</v>
      </c>
      <c r="M4" s="15">
        <v>0</v>
      </c>
      <c r="N4" s="14">
        <v>0</v>
      </c>
      <c r="O4" s="9">
        <v>-53.501214932625707</v>
      </c>
      <c r="P4" s="9">
        <v>1</v>
      </c>
      <c r="R4" s="24">
        <v>44561</v>
      </c>
      <c r="S4" s="18">
        <v>181466.76336656811</v>
      </c>
      <c r="T4" s="8">
        <v>181466.76336656811</v>
      </c>
      <c r="U4" s="8">
        <v>183377.42759977028</v>
      </c>
      <c r="V4" s="8">
        <v>1910.6642332021729</v>
      </c>
      <c r="W4" s="8">
        <v>0</v>
      </c>
      <c r="X4" s="19">
        <v>1.0529003756696624E-2</v>
      </c>
      <c r="Y4" s="19">
        <v>1.0529003756696624E-2</v>
      </c>
      <c r="AA4" s="24">
        <v>44925</v>
      </c>
      <c r="AB4" s="9">
        <v>11783345.139712771</v>
      </c>
      <c r="AC4" s="9">
        <f>-AB4</f>
        <v>-11783345.139712771</v>
      </c>
      <c r="AD4" s="17"/>
      <c r="AE4" s="9"/>
      <c r="AF4" s="9"/>
      <c r="AG4" s="17"/>
      <c r="AH4" s="9"/>
      <c r="AI4" s="9"/>
    </row>
    <row r="5" spans="1:35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4459339</v>
      </c>
      <c r="F5" s="14">
        <v>21490456.638297871</v>
      </c>
      <c r="G5" s="14">
        <v>16983.872079062337</v>
      </c>
      <c r="H5" s="15">
        <v>17581.648114971365</v>
      </c>
      <c r="I5" s="15">
        <v>18631.101773928949</v>
      </c>
      <c r="J5" s="15">
        <v>17997.644313615365</v>
      </c>
      <c r="K5" s="15">
        <v>18039.622459973667</v>
      </c>
      <c r="L5" s="15">
        <v>17997.644313615365</v>
      </c>
      <c r="M5" s="15">
        <v>-41.978146358302183</v>
      </c>
      <c r="N5" s="14">
        <v>0</v>
      </c>
      <c r="O5" s="9">
        <v>-120.73806658644138</v>
      </c>
      <c r="P5" s="9">
        <v>1.2</v>
      </c>
      <c r="R5" s="24">
        <v>44925</v>
      </c>
      <c r="S5" s="18">
        <v>11783345.139712771</v>
      </c>
      <c r="T5" s="8">
        <v>11964811.90307934</v>
      </c>
      <c r="U5" s="8">
        <v>11867472.315836368</v>
      </c>
      <c r="V5" s="8">
        <v>-97339.587242972106</v>
      </c>
      <c r="W5" s="8">
        <v>0</v>
      </c>
      <c r="X5" s="19">
        <v>-8.1354882994792571E-3</v>
      </c>
      <c r="Y5" s="19">
        <v>-8.0149029262136517E-3</v>
      </c>
      <c r="AA5" s="24">
        <v>44925</v>
      </c>
      <c r="AB5" s="9"/>
      <c r="AC5" s="9">
        <v>11867472.315836368</v>
      </c>
      <c r="AD5" s="17"/>
      <c r="AE5" s="9"/>
      <c r="AF5" s="9"/>
      <c r="AG5" s="17"/>
      <c r="AH5" s="9"/>
      <c r="AI5" s="9"/>
    </row>
    <row r="6" spans="1:35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2614711</v>
      </c>
      <c r="F6" s="14">
        <v>16286261.656716418</v>
      </c>
      <c r="G6" s="14">
        <v>66296.209001915733</v>
      </c>
      <c r="H6" s="15">
        <v>68986.689908341039</v>
      </c>
      <c r="I6" s="15">
        <v>87617.791682269992</v>
      </c>
      <c r="J6" s="15">
        <v>84200.697806661454</v>
      </c>
      <c r="K6" s="15">
        <v>84335.831461889407</v>
      </c>
      <c r="L6" s="15">
        <v>84200.697806661454</v>
      </c>
      <c r="M6" s="15">
        <v>-135.13365522795357</v>
      </c>
      <c r="N6" s="14">
        <v>0</v>
      </c>
      <c r="O6" s="9">
        <v>-30.243784697079619</v>
      </c>
      <c r="P6" s="9">
        <v>1</v>
      </c>
      <c r="AA6" s="9"/>
      <c r="AB6" s="9"/>
      <c r="AC6" s="20">
        <v>-8.0149029262136517E-3</v>
      </c>
      <c r="AD6" s="9"/>
      <c r="AE6" s="9"/>
      <c r="AF6" s="20"/>
      <c r="AG6" s="17"/>
    </row>
    <row r="7" spans="1:35" ht="14.1" customHeight="1">
      <c r="A7" s="12">
        <v>44498</v>
      </c>
      <c r="B7" s="13">
        <v>0.99299997091293335</v>
      </c>
      <c r="C7" s="13">
        <v>36.299999239999998</v>
      </c>
      <c r="D7" s="14">
        <v>39.253623134275358</v>
      </c>
      <c r="E7" s="14">
        <v>3805620</v>
      </c>
      <c r="F7" s="14">
        <v>13885339.653614458</v>
      </c>
      <c r="G7" s="14">
        <v>27895.335364311264</v>
      </c>
      <c r="H7" s="15">
        <v>28091.980041716575</v>
      </c>
      <c r="I7" s="15">
        <v>115709.77172398657</v>
      </c>
      <c r="J7" s="15">
        <v>114899.79995626083</v>
      </c>
      <c r="K7" s="15">
        <v>112231.16682620067</v>
      </c>
      <c r="L7" s="15">
        <v>114899.79995626083</v>
      </c>
      <c r="M7" s="15">
        <v>2668.6331300601596</v>
      </c>
      <c r="N7" s="14">
        <v>0</v>
      </c>
      <c r="O7" s="9">
        <v>67.867888185983432</v>
      </c>
      <c r="P7" s="9">
        <v>1</v>
      </c>
      <c r="AA7" s="9"/>
      <c r="AB7" s="9"/>
      <c r="AC7" s="9"/>
      <c r="AI7" s="10"/>
    </row>
    <row r="8" spans="1:35" ht="14.1" customHeight="1">
      <c r="A8" s="12">
        <v>44530</v>
      </c>
      <c r="B8" s="13">
        <v>1.0110000371932983</v>
      </c>
      <c r="C8" s="13">
        <v>35.450000000000003</v>
      </c>
      <c r="D8" s="14">
        <v>38.695499988749994</v>
      </c>
      <c r="E8" s="14">
        <v>3040778</v>
      </c>
      <c r="F8" s="14">
        <v>12014868.042857142</v>
      </c>
      <c r="G8" s="14">
        <v>34174.930545493</v>
      </c>
      <c r="H8" s="15">
        <v>33803.095240597817</v>
      </c>
      <c r="I8" s="15">
        <v>149512.86696458439</v>
      </c>
      <c r="J8" s="15">
        <v>151157.51406207148</v>
      </c>
      <c r="K8" s="15">
        <v>146406.09737169367</v>
      </c>
      <c r="L8" s="15">
        <v>151157.51406207148</v>
      </c>
      <c r="M8" s="15">
        <v>4751.4166903778096</v>
      </c>
      <c r="N8" s="14">
        <v>0</v>
      </c>
      <c r="O8" s="9">
        <v>63.430477831424852</v>
      </c>
      <c r="P8" s="9">
        <v>1</v>
      </c>
    </row>
    <row r="9" spans="1:35" ht="14.1" customHeight="1">
      <c r="A9" s="12">
        <v>44561</v>
      </c>
      <c r="B9" s="13">
        <v>0.99199998378753662</v>
      </c>
      <c r="C9" s="13">
        <v>34.630000000000003</v>
      </c>
      <c r="D9" s="14">
        <v>38.228579205136612</v>
      </c>
      <c r="E9" s="14">
        <v>1988017</v>
      </c>
      <c r="F9" s="14">
        <v>10437349.492675781</v>
      </c>
      <c r="G9" s="14">
        <v>35060.665994874435</v>
      </c>
      <c r="H9" s="15">
        <v>35343.413878909516</v>
      </c>
      <c r="I9" s="15">
        <v>184856.28084349391</v>
      </c>
      <c r="J9" s="15">
        <v>183377.42759977028</v>
      </c>
      <c r="K9" s="15">
        <v>181466.76336656811</v>
      </c>
      <c r="L9" s="15">
        <v>183377.42759977028</v>
      </c>
      <c r="M9" s="15">
        <v>1910.6642332021729</v>
      </c>
      <c r="N9" s="14">
        <v>0</v>
      </c>
      <c r="O9" s="9">
        <v>-25.534304137796351</v>
      </c>
      <c r="P9" s="9">
        <v>1</v>
      </c>
      <c r="AA9" s="17"/>
      <c r="AB9" s="9"/>
      <c r="AC9" s="9"/>
    </row>
    <row r="10" spans="1:35" ht="14.1" customHeight="1">
      <c r="A10" s="12">
        <v>44589</v>
      </c>
      <c r="B10" s="13">
        <v>0.89099997282028198</v>
      </c>
      <c r="C10" s="13">
        <v>31.02</v>
      </c>
      <c r="D10" s="14">
        <v>37.709801928118821</v>
      </c>
      <c r="E10" s="14">
        <v>2257005</v>
      </c>
      <c r="F10" s="14">
        <v>9461572.5990646258</v>
      </c>
      <c r="G10" s="14">
        <v>338522.32488434826</v>
      </c>
      <c r="H10" s="15">
        <v>379935.28082029411</v>
      </c>
      <c r="I10" s="15">
        <v>564791.56166378804</v>
      </c>
      <c r="J10" s="15">
        <v>503229.26609155978</v>
      </c>
      <c r="K10" s="15">
        <v>519989.08825091633</v>
      </c>
      <c r="L10" s="15">
        <v>503229.26609155978</v>
      </c>
      <c r="M10" s="15">
        <v>-16759.822159356554</v>
      </c>
      <c r="N10" s="14">
        <v>0</v>
      </c>
      <c r="O10" s="9">
        <v>-185.45991285326798</v>
      </c>
      <c r="P10" s="9">
        <v>1.2</v>
      </c>
      <c r="AA10" s="17"/>
      <c r="AB10" s="9"/>
      <c r="AC10" s="9"/>
    </row>
    <row r="11" spans="1:35" ht="14.1" customHeight="1">
      <c r="A11" s="12">
        <v>44620</v>
      </c>
      <c r="B11" s="13">
        <v>0.88200002908706665</v>
      </c>
      <c r="C11" s="13">
        <v>30.969999309999999</v>
      </c>
      <c r="D11" s="14">
        <v>37.189128385091756</v>
      </c>
      <c r="E11" s="14">
        <v>906904</v>
      </c>
      <c r="F11" s="14">
        <v>8699501.0544478521</v>
      </c>
      <c r="G11" s="14">
        <v>99049.61217090048</v>
      </c>
      <c r="H11" s="15">
        <v>112301.14388252792</v>
      </c>
      <c r="I11" s="15">
        <v>677092.70554631599</v>
      </c>
      <c r="J11" s="15">
        <v>597195.78598649136</v>
      </c>
      <c r="K11" s="15">
        <v>619038.70042181679</v>
      </c>
      <c r="L11" s="15">
        <v>597195.78598649136</v>
      </c>
      <c r="M11" s="15">
        <v>-21842.914435325423</v>
      </c>
      <c r="N11" s="14">
        <v>0</v>
      </c>
      <c r="O11" s="9">
        <v>53.846247309070314</v>
      </c>
      <c r="P11" s="9">
        <v>1</v>
      </c>
      <c r="AA11" s="17"/>
      <c r="AB11" s="9"/>
      <c r="AC11" s="9"/>
    </row>
    <row r="12" spans="1:35" ht="14.1" customHeight="1">
      <c r="A12" s="12">
        <v>44651</v>
      </c>
      <c r="B12" s="13">
        <v>0.79199999570846558</v>
      </c>
      <c r="C12" s="13">
        <v>27.63999939</v>
      </c>
      <c r="D12" s="14">
        <v>36.340041456763494</v>
      </c>
      <c r="E12" s="14">
        <v>1401901</v>
      </c>
      <c r="F12" s="14">
        <v>7836928.591733871</v>
      </c>
      <c r="G12" s="14">
        <v>465299.52500052168</v>
      </c>
      <c r="H12" s="15">
        <v>587499.40343661059</v>
      </c>
      <c r="I12" s="15">
        <v>1264592.1089829267</v>
      </c>
      <c r="J12" s="15">
        <v>1001556.9448874374</v>
      </c>
      <c r="K12" s="15">
        <v>1084338.2254223386</v>
      </c>
      <c r="L12" s="15">
        <v>1001556.9448874374</v>
      </c>
      <c r="M12" s="15">
        <v>-82781.280534901191</v>
      </c>
      <c r="N12" s="14">
        <v>0</v>
      </c>
      <c r="O12" s="9">
        <v>-13.27465112839349</v>
      </c>
      <c r="P12" s="9">
        <v>1</v>
      </c>
      <c r="AA12" s="17"/>
    </row>
    <row r="13" spans="1:35" ht="14.1" customHeight="1">
      <c r="A13" s="12">
        <v>44680</v>
      </c>
      <c r="B13" s="13">
        <v>0.71899998188018799</v>
      </c>
      <c r="C13" s="13">
        <v>25.129999160000001</v>
      </c>
      <c r="D13" s="14">
        <v>35.566115356769217</v>
      </c>
      <c r="E13" s="14">
        <v>2631500</v>
      </c>
      <c r="F13" s="14">
        <v>7310293.186280488</v>
      </c>
      <c r="G13" s="14">
        <v>1616152.7021422465</v>
      </c>
      <c r="H13" s="15">
        <v>2247778.5019076085</v>
      </c>
      <c r="I13" s="15">
        <v>3512370.6108905352</v>
      </c>
      <c r="J13" s="15">
        <v>2525394.4055867996</v>
      </c>
      <c r="K13" s="15">
        <v>2700490.9275645851</v>
      </c>
      <c r="L13" s="15">
        <v>2525394.4055867996</v>
      </c>
      <c r="M13" s="15">
        <v>-175096.52197778551</v>
      </c>
      <c r="N13" s="14">
        <v>0</v>
      </c>
      <c r="O13" s="9">
        <v>-29.745409510831923</v>
      </c>
      <c r="P13" s="9">
        <v>1</v>
      </c>
      <c r="AC13" s="10"/>
    </row>
    <row r="14" spans="1:35" ht="14.1" customHeight="1">
      <c r="A14" s="12">
        <v>44712</v>
      </c>
      <c r="B14" s="13">
        <v>0.74699997901916504</v>
      </c>
      <c r="C14" s="13">
        <v>24.129999160000001</v>
      </c>
      <c r="D14" s="14">
        <v>34.740071647956981</v>
      </c>
      <c r="E14" s="14">
        <v>1147010</v>
      </c>
      <c r="F14" s="14">
        <v>6847440.4204799104</v>
      </c>
      <c r="G14" s="14">
        <v>790298.37825611304</v>
      </c>
      <c r="H14" s="15">
        <v>1057963.052815343</v>
      </c>
      <c r="I14" s="15">
        <v>4570333.663705878</v>
      </c>
      <c r="J14" s="15">
        <v>3414039.1508988747</v>
      </c>
      <c r="K14" s="15">
        <v>3490789.3058206979</v>
      </c>
      <c r="L14" s="15">
        <v>3414039.1508988747</v>
      </c>
      <c r="M14" s="15">
        <v>-76750.154921823181</v>
      </c>
      <c r="N14" s="14">
        <v>0</v>
      </c>
      <c r="O14" s="9">
        <v>121.48316506417596</v>
      </c>
      <c r="P14" s="9">
        <v>1</v>
      </c>
    </row>
    <row r="15" spans="1:35" ht="14.1" customHeight="1">
      <c r="A15" s="12">
        <v>44742</v>
      </c>
      <c r="B15" s="13">
        <v>0.84500002861022949</v>
      </c>
      <c r="C15" s="13">
        <v>27.809999470000001</v>
      </c>
      <c r="D15" s="14">
        <v>34.118899961366665</v>
      </c>
      <c r="E15" s="14">
        <v>2764909</v>
      </c>
      <c r="F15" s="14">
        <v>6486059.213010204</v>
      </c>
      <c r="G15" s="14">
        <v>422822.47202923073</v>
      </c>
      <c r="H15" s="15">
        <v>500381.6067611812</v>
      </c>
      <c r="I15" s="15">
        <v>5070715.2704670588</v>
      </c>
      <c r="J15" s="15">
        <v>4284754.5486189919</v>
      </c>
      <c r="K15" s="15">
        <v>3913611.7778499285</v>
      </c>
      <c r="L15" s="15">
        <v>4284754.5486189919</v>
      </c>
      <c r="M15" s="15">
        <v>371142.77076906338</v>
      </c>
      <c r="N15" s="14">
        <v>0</v>
      </c>
      <c r="O15" s="9">
        <v>82.073682168853153</v>
      </c>
      <c r="P15" s="9">
        <v>1</v>
      </c>
    </row>
    <row r="16" spans="1:35" ht="14.1" customHeight="1">
      <c r="A16" s="12">
        <v>44771</v>
      </c>
      <c r="B16" s="13">
        <v>0.80099999904632568</v>
      </c>
      <c r="C16" s="13">
        <v>26.329999919999999</v>
      </c>
      <c r="D16" s="14">
        <v>33.665700887975071</v>
      </c>
      <c r="E16" s="14">
        <v>2184000</v>
      </c>
      <c r="F16" s="14">
        <v>6139372.2173402254</v>
      </c>
      <c r="G16" s="14">
        <v>665628.43999090604</v>
      </c>
      <c r="H16" s="15">
        <v>830996.80497304164</v>
      </c>
      <c r="I16" s="15">
        <v>5901712.0754401004</v>
      </c>
      <c r="J16" s="15">
        <v>4727271.3667992093</v>
      </c>
      <c r="K16" s="15">
        <v>4579240.2178408345</v>
      </c>
      <c r="L16" s="15">
        <v>4727271.3667992093</v>
      </c>
      <c r="M16" s="15">
        <v>148031.14895837475</v>
      </c>
      <c r="N16" s="14">
        <v>0</v>
      </c>
      <c r="O16" s="9">
        <v>-127.3183196634585</v>
      </c>
      <c r="P16" s="9">
        <v>1.2</v>
      </c>
    </row>
    <row r="17" spans="1:16" ht="14.1" customHeight="1">
      <c r="A17" s="12">
        <v>44804</v>
      </c>
      <c r="B17" s="13">
        <v>0.76499998569488525</v>
      </c>
      <c r="C17" s="13">
        <v>25.18000031</v>
      </c>
      <c r="D17" s="14">
        <v>33.177209264156971</v>
      </c>
      <c r="E17" s="14">
        <v>719700</v>
      </c>
      <c r="F17" s="14">
        <v>5816280.4526384082</v>
      </c>
      <c r="G17" s="14">
        <v>299985.20462374151</v>
      </c>
      <c r="H17" s="15">
        <v>392137.52971675014</v>
      </c>
      <c r="I17" s="15">
        <v>6293849.6051568501</v>
      </c>
      <c r="J17" s="15">
        <v>4814794.8579107495</v>
      </c>
      <c r="K17" s="15">
        <v>4879225.4224645756</v>
      </c>
      <c r="L17" s="15">
        <v>4814794.8579107495</v>
      </c>
      <c r="M17" s="15">
        <v>-64430.564553826116</v>
      </c>
      <c r="N17" s="14">
        <v>0</v>
      </c>
      <c r="O17" s="9">
        <v>-140.34722331220857</v>
      </c>
      <c r="P17" s="9">
        <v>1.2</v>
      </c>
    </row>
    <row r="18" spans="1:16" ht="14.1" customHeight="1">
      <c r="A18" s="12">
        <v>44834</v>
      </c>
      <c r="B18" s="13">
        <v>0.69599997997283936</v>
      </c>
      <c r="C18" s="13">
        <v>22.61</v>
      </c>
      <c r="D18" s="14">
        <v>32.639682710465742</v>
      </c>
      <c r="E18" s="14">
        <v>2128200</v>
      </c>
      <c r="F18" s="14">
        <v>5555987.6610887097</v>
      </c>
      <c r="G18" s="14">
        <v>1831854.9859052955</v>
      </c>
      <c r="H18" s="15">
        <v>2631975.6301958249</v>
      </c>
      <c r="I18" s="15">
        <v>8925825.2353526745</v>
      </c>
      <c r="J18" s="15">
        <v>6212374.1850465257</v>
      </c>
      <c r="K18" s="15">
        <v>6711080.4083698709</v>
      </c>
      <c r="L18" s="15">
        <v>6212374.1850465257</v>
      </c>
      <c r="M18" s="15">
        <v>-498706.22332334518</v>
      </c>
      <c r="N18" s="14">
        <v>0</v>
      </c>
      <c r="O18" s="9">
        <v>-112.42427728939072</v>
      </c>
      <c r="P18" s="9">
        <v>1.2</v>
      </c>
    </row>
    <row r="19" spans="1:16" ht="12.75">
      <c r="A19" s="12">
        <v>44865</v>
      </c>
      <c r="B19" s="13">
        <v>0.68699997663497925</v>
      </c>
      <c r="C19" s="13">
        <v>22.239999770000001</v>
      </c>
      <c r="D19" s="14">
        <v>32.234052986719142</v>
      </c>
      <c r="E19" s="14">
        <v>3400007.75</v>
      </c>
      <c r="F19" s="14">
        <v>5444602.8119248468</v>
      </c>
      <c r="G19" s="14">
        <v>2954724.6717374586</v>
      </c>
      <c r="H19" s="15">
        <v>4300909.4210018869</v>
      </c>
      <c r="I19" s="15">
        <v>13226734.656354561</v>
      </c>
      <c r="J19" s="15">
        <v>9086766.3998726532</v>
      </c>
      <c r="K19" s="15">
        <v>9665805.0801073294</v>
      </c>
      <c r="L19" s="15">
        <v>9086766.3998726532</v>
      </c>
      <c r="M19" s="15">
        <v>-579038.68023467623</v>
      </c>
      <c r="N19" s="14">
        <v>0</v>
      </c>
      <c r="O19" s="9">
        <v>-146.0933885866429</v>
      </c>
      <c r="P19" s="9">
        <v>1.2</v>
      </c>
    </row>
    <row r="20" spans="1:16" ht="12.75">
      <c r="A20" s="12">
        <v>44895</v>
      </c>
      <c r="B20" s="13">
        <v>0.72000002861022949</v>
      </c>
      <c r="C20" s="13">
        <v>22.809999470000001</v>
      </c>
      <c r="D20" s="14">
        <v>31.717553830421821</v>
      </c>
      <c r="E20" s="14">
        <v>2516800</v>
      </c>
      <c r="F20" s="14">
        <v>5287757.6291307472</v>
      </c>
      <c r="G20" s="14">
        <v>1328769.664256817</v>
      </c>
      <c r="H20" s="15">
        <v>1845513.3492448006</v>
      </c>
      <c r="I20" s="15">
        <v>15072248.005599363</v>
      </c>
      <c r="J20" s="15">
        <v>10852018.995252015</v>
      </c>
      <c r="K20" s="15">
        <v>10994574.744364146</v>
      </c>
      <c r="L20" s="15">
        <v>10852018.995252015</v>
      </c>
      <c r="M20" s="15">
        <v>-142555.74911213107</v>
      </c>
      <c r="N20" s="14">
        <v>0</v>
      </c>
      <c r="O20" s="9">
        <v>-12.858623413630797</v>
      </c>
      <c r="P20" s="9">
        <v>1</v>
      </c>
    </row>
    <row r="21" spans="1:16" ht="12.75">
      <c r="A21" s="12">
        <v>44925</v>
      </c>
      <c r="B21" s="13">
        <v>0.72299998998641968</v>
      </c>
      <c r="C21" s="13">
        <v>22.739999770000001</v>
      </c>
      <c r="D21" s="14">
        <v>31.272103983435283</v>
      </c>
      <c r="E21" s="14">
        <v>2041800</v>
      </c>
      <c r="F21" s="14">
        <v>5162984.7923986483</v>
      </c>
      <c r="G21" s="14">
        <v>970237.15871519432</v>
      </c>
      <c r="H21" s="15">
        <v>1341960.1274592252</v>
      </c>
      <c r="I21" s="15">
        <v>16414208.133058589</v>
      </c>
      <c r="J21" s="15">
        <v>11867472.315836368</v>
      </c>
      <c r="K21" s="15">
        <v>11964811.90307934</v>
      </c>
      <c r="L21" s="15">
        <v>11867472.315836368</v>
      </c>
      <c r="M21" s="15">
        <v>-97339.587242972106</v>
      </c>
      <c r="N21" s="14">
        <v>0</v>
      </c>
      <c r="O21" s="9">
        <v>-13.703085779356849</v>
      </c>
      <c r="P21" s="9">
        <v>1</v>
      </c>
    </row>
    <row r="22" spans="1:16" ht="12.75">
      <c r="A22" s="12">
        <v>44957</v>
      </c>
      <c r="B22" s="13">
        <v>0.78899997472763062</v>
      </c>
      <c r="C22" s="13">
        <v>24.899999618530273</v>
      </c>
      <c r="D22" s="14">
        <v>31.009964160696924</v>
      </c>
      <c r="E22" s="14">
        <v>2396100</v>
      </c>
      <c r="F22" s="14">
        <v>5058906.2336463733</v>
      </c>
      <c r="G22" s="14">
        <v>426738.15445262822</v>
      </c>
      <c r="H22" s="15">
        <v>540859.52867101401</v>
      </c>
      <c r="I22" s="15">
        <v>16955067.661729604</v>
      </c>
      <c r="J22" s="15">
        <v>13377547.956609925</v>
      </c>
      <c r="K22" s="15">
        <v>12391550.057531968</v>
      </c>
      <c r="L22" s="15">
        <v>13377547.956609925</v>
      </c>
      <c r="M22" s="15">
        <v>985997.8990779575</v>
      </c>
      <c r="N22" s="14">
        <v>0</v>
      </c>
      <c r="O22" s="9">
        <v>100.32182122410893</v>
      </c>
      <c r="P22" s="9">
        <v>1</v>
      </c>
    </row>
    <row r="23" spans="1:16" ht="12.75">
      <c r="A23" s="12">
        <v>44985</v>
      </c>
      <c r="B23" s="13">
        <v>0.7630000114440918</v>
      </c>
      <c r="C23" s="13">
        <v>23.979999540000001</v>
      </c>
      <c r="D23" s="14">
        <v>30.728425585070163</v>
      </c>
      <c r="E23" s="14">
        <v>699600</v>
      </c>
      <c r="F23" s="14">
        <v>4885493.1924261088</v>
      </c>
      <c r="G23" s="14">
        <v>173838.49867348265</v>
      </c>
      <c r="H23" s="15">
        <v>227835.51253749951</v>
      </c>
      <c r="I23" s="15">
        <v>17182903.174267102</v>
      </c>
      <c r="J23" s="15">
        <v>13110555.318608521</v>
      </c>
      <c r="K23" s="15">
        <v>12565388.55620545</v>
      </c>
      <c r="L23" s="15">
        <v>13110555.318608521</v>
      </c>
      <c r="M23" s="15">
        <v>545166.76240307093</v>
      </c>
      <c r="N23" s="14">
        <v>0</v>
      </c>
      <c r="O23" s="9">
        <v>-92.003912876830128</v>
      </c>
      <c r="P23" s="9">
        <v>1</v>
      </c>
    </row>
    <row r="24" spans="1:16" ht="12.75">
      <c r="A24" s="12">
        <v>45016</v>
      </c>
      <c r="B24" s="13">
        <v>0.77100002765655518</v>
      </c>
      <c r="C24" s="13">
        <v>24.159999849999998</v>
      </c>
      <c r="D24" s="14">
        <v>30.393087180738309</v>
      </c>
      <c r="E24" s="14">
        <v>1673001</v>
      </c>
      <c r="F24" s="14">
        <v>4738143.9705710951</v>
      </c>
      <c r="G24" s="14">
        <v>337749.47190853907</v>
      </c>
      <c r="H24" s="15">
        <v>438066.74421935406</v>
      </c>
      <c r="I24" s="15">
        <v>17620969.918486457</v>
      </c>
      <c r="J24" s="15">
        <v>13585768.294488385</v>
      </c>
      <c r="K24" s="15">
        <v>12903138.028113989</v>
      </c>
      <c r="L24" s="15">
        <v>13585768.294488385</v>
      </c>
      <c r="M24" s="15">
        <v>682630.26637439616</v>
      </c>
      <c r="N24" s="14">
        <v>0</v>
      </c>
      <c r="O24" s="9">
        <v>121.19851098278713</v>
      </c>
      <c r="P24" s="9">
        <v>1</v>
      </c>
    </row>
    <row r="25" spans="1:16" ht="12.75">
      <c r="A25" s="12">
        <v>45044</v>
      </c>
      <c r="B25" s="13">
        <v>0.75099998712539673</v>
      </c>
      <c r="C25" s="13">
        <v>23.579999919999999</v>
      </c>
      <c r="D25" s="14">
        <v>30.154382097569265</v>
      </c>
      <c r="E25" s="14">
        <v>1925900</v>
      </c>
      <c r="F25" s="14">
        <v>4625994.8803013396</v>
      </c>
      <c r="G25" s="14">
        <v>467294.34002607979</v>
      </c>
      <c r="H25" s="15">
        <v>622229.49139419128</v>
      </c>
      <c r="I25" s="15">
        <v>18243199.409880649</v>
      </c>
      <c r="J25" s="15">
        <v>13700642.521946413</v>
      </c>
      <c r="K25" s="15">
        <v>13370432.36814007</v>
      </c>
      <c r="L25" s="15">
        <v>13700642.521946413</v>
      </c>
      <c r="M25" s="15">
        <v>330210.15380634367</v>
      </c>
      <c r="N25" s="14">
        <v>0</v>
      </c>
      <c r="O25" s="9">
        <v>-64.205140990854673</v>
      </c>
      <c r="P25" s="9">
        <v>1</v>
      </c>
    </row>
    <row r="26" spans="1:16" ht="12.75">
      <c r="A26" s="12">
        <v>45077</v>
      </c>
      <c r="B26" s="13">
        <v>0.72000002861022949</v>
      </c>
      <c r="C26" s="13">
        <v>21.329999919999999</v>
      </c>
      <c r="D26" s="14">
        <v>29.834329246495866</v>
      </c>
      <c r="E26" s="14">
        <v>1602700</v>
      </c>
      <c r="F26" s="14">
        <v>4484713.805488782</v>
      </c>
      <c r="G26" s="14">
        <v>1041876.0484477298</v>
      </c>
      <c r="H26" s="15">
        <v>1447050.0097879125</v>
      </c>
      <c r="I26" s="15">
        <v>19690249.419668563</v>
      </c>
      <c r="J26" s="15">
        <v>14176980.14550392</v>
      </c>
      <c r="K26" s="15">
        <v>14412308.4165878</v>
      </c>
      <c r="L26" s="15">
        <v>14176980.14550392</v>
      </c>
      <c r="M26" s="15">
        <v>-235328.27108388022</v>
      </c>
      <c r="N26" s="14">
        <v>0</v>
      </c>
      <c r="O26" s="9">
        <v>-122.69771180703479</v>
      </c>
      <c r="P26" s="9">
        <v>1.2</v>
      </c>
    </row>
    <row r="27" spans="1:16" ht="12.75">
      <c r="A27" s="12">
        <v>45107</v>
      </c>
      <c r="B27" s="13">
        <v>0.75499999523162842</v>
      </c>
      <c r="C27" s="13">
        <v>22.200000760000002</v>
      </c>
      <c r="D27" s="14">
        <v>29.540486543586262</v>
      </c>
      <c r="E27" s="14">
        <v>2280700</v>
      </c>
      <c r="F27" s="14">
        <v>4412683.3111552252</v>
      </c>
      <c r="G27" s="14">
        <v>807489.53701901867</v>
      </c>
      <c r="H27" s="15">
        <v>1069522.5723429136</v>
      </c>
      <c r="I27" s="15">
        <v>20759771.992011476</v>
      </c>
      <c r="J27" s="15">
        <v>15673627.754978357</v>
      </c>
      <c r="K27" s="15">
        <v>15219797.953606818</v>
      </c>
      <c r="L27" s="15">
        <v>15673627.754978357</v>
      </c>
      <c r="M27" s="15">
        <v>453829.80137153901</v>
      </c>
      <c r="N27" s="14">
        <v>0</v>
      </c>
      <c r="O27" s="9">
        <v>24.912007435828137</v>
      </c>
      <c r="P27" s="9">
        <v>1</v>
      </c>
    </row>
    <row r="28" spans="1:16" ht="12.75">
      <c r="A28" s="12">
        <v>45138</v>
      </c>
      <c r="B28" s="13">
        <v>0.76099997758865356</v>
      </c>
      <c r="C28" s="13">
        <v>22.409999849999998</v>
      </c>
      <c r="D28" s="14">
        <v>29.263021620154856</v>
      </c>
      <c r="E28" s="14">
        <v>2111506</v>
      </c>
      <c r="F28" s="14">
        <v>4325606.2786714146</v>
      </c>
      <c r="G28" s="14">
        <v>620567.12226842251</v>
      </c>
      <c r="H28" s="15">
        <v>815462.73396063119</v>
      </c>
      <c r="I28" s="15">
        <v>21575234.725972109</v>
      </c>
      <c r="J28" s="15">
        <v>16418753.142934715</v>
      </c>
      <c r="K28" s="15">
        <v>15840365.075875241</v>
      </c>
      <c r="L28" s="15">
        <v>16418753.142934715</v>
      </c>
      <c r="M28" s="15">
        <v>578388.06705947407</v>
      </c>
      <c r="N28" s="14">
        <v>0</v>
      </c>
      <c r="O28" s="9">
        <v>132.15337272513426</v>
      </c>
      <c r="P28" s="9">
        <v>1</v>
      </c>
    </row>
    <row r="29" spans="1:16" ht="12.75">
      <c r="A29" s="12">
        <v>45169</v>
      </c>
      <c r="B29" s="13">
        <v>0.71399998664855957</v>
      </c>
      <c r="C29" s="13">
        <v>20.899999619999999</v>
      </c>
      <c r="D29" s="14">
        <v>28.951898109092557</v>
      </c>
      <c r="E29" s="14">
        <v>3152600</v>
      </c>
      <c r="F29" s="14">
        <v>4215152.2814262221</v>
      </c>
      <c r="G29" s="14">
        <v>1542224.4036726714</v>
      </c>
      <c r="H29" s="15">
        <v>2159978.196794806</v>
      </c>
      <c r="I29" s="15">
        <v>23735212.922766916</v>
      </c>
      <c r="J29" s="15">
        <v>16946941.709956296</v>
      </c>
      <c r="K29" s="15">
        <v>17382589.479547914</v>
      </c>
      <c r="L29" s="15">
        <v>16946941.709956296</v>
      </c>
      <c r="M29" s="15">
        <v>-435647.76959161833</v>
      </c>
      <c r="N29" s="14">
        <v>0</v>
      </c>
      <c r="O29" s="9">
        <v>19.588439525500419</v>
      </c>
      <c r="P29" s="9">
        <v>1</v>
      </c>
    </row>
    <row r="30" spans="1:16" ht="12.75">
      <c r="A30" s="12">
        <v>45197</v>
      </c>
      <c r="B30" s="13">
        <v>0.68500000238418579</v>
      </c>
      <c r="C30" s="13">
        <v>19.25</v>
      </c>
      <c r="D30" s="14">
        <v>28.642033266404177</v>
      </c>
      <c r="E30" s="14">
        <v>1644900</v>
      </c>
      <c r="F30" s="14">
        <v>4176288.16796875</v>
      </c>
      <c r="G30" s="14">
        <v>1288917.1577942353</v>
      </c>
      <c r="H30" s="15">
        <v>1881630.8807417192</v>
      </c>
      <c r="I30" s="15">
        <v>25616843.803508636</v>
      </c>
      <c r="J30" s="15">
        <v>17547538.066478729</v>
      </c>
      <c r="K30" s="15">
        <v>18671506.637342148</v>
      </c>
      <c r="L30" s="15">
        <v>17547538.066478729</v>
      </c>
      <c r="M30" s="15">
        <v>-1123968.5708634183</v>
      </c>
      <c r="N30" s="14">
        <v>0</v>
      </c>
      <c r="O30" s="9">
        <v>-38.600823638801678</v>
      </c>
      <c r="P30" s="9">
        <v>1</v>
      </c>
    </row>
    <row r="31" spans="1:16" ht="12.75">
      <c r="A31" s="12">
        <v>45230</v>
      </c>
      <c r="B31" s="13">
        <v>0.66299998760223389</v>
      </c>
      <c r="C31" s="13">
        <v>18.770000459999999</v>
      </c>
      <c r="D31" s="14">
        <v>28.372122106405978</v>
      </c>
      <c r="E31" s="14">
        <v>3279702</v>
      </c>
      <c r="F31" s="14">
        <v>4151158.042563708</v>
      </c>
      <c r="G31" s="14">
        <v>2762891.4536756147</v>
      </c>
      <c r="H31" s="15">
        <v>4167257.1724589658</v>
      </c>
      <c r="I31" s="15">
        <v>29784100.975967601</v>
      </c>
      <c r="J31" s="15">
        <v>19746858.577810202</v>
      </c>
      <c r="K31" s="15">
        <v>21434398.09101776</v>
      </c>
      <c r="L31" s="15">
        <v>19746858.577810202</v>
      </c>
      <c r="M31" s="15">
        <v>-1687539.5132075585</v>
      </c>
      <c r="N31" s="14">
        <v>0</v>
      </c>
      <c r="O31" s="9">
        <v>11.750560187063723</v>
      </c>
      <c r="P31" s="9">
        <v>1</v>
      </c>
    </row>
  </sheetData>
  <phoneticPr fontId="3" type="noConversion"/>
  <conditionalFormatting sqref="J2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模型四 (1)PE副本</vt:lpstr>
      <vt:lpstr>模型四 (1)PE副本计算CCI月线</vt:lpstr>
      <vt:lpstr>模型四 (1)PE副本计算CCI日线</vt:lpstr>
      <vt:lpstr>模型四 (3)PE副本计算CCI日线</vt:lpstr>
      <vt:lpstr>模型四 (3)PE副本成交量计算CCI日线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2019-11-28T11:05:10Z</dcterms:created>
  <dcterms:modified xsi:type="dcterms:W3CDTF">2023-11-30T05:56:25Z</dcterms:modified>
</cp:coreProperties>
</file>