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5600" windowHeight="8880" firstSheet="3" activeTab="7"/>
  </bookViews>
  <sheets>
    <sheet name="model2(1)" sheetId="13" r:id="rId1"/>
    <sheet name="model2(1)&amp;RSI" sheetId="27" r:id="rId2"/>
    <sheet name="model2(1)&amp;KDJ" sheetId="24" r:id="rId3"/>
    <sheet name="model2(1)vol" sheetId="22" r:id="rId4"/>
    <sheet name="model2(2)" sheetId="21" r:id="rId5"/>
    <sheet name="model2(2)&amp;RSI" sheetId="28" r:id="rId6"/>
    <sheet name="model2(2)&amp;KDJ" sheetId="26" r:id="rId7"/>
    <sheet name="model2(2)vol" sheetId="23" r:id="rId8"/>
  </sheets>
  <definedNames>
    <definedName name="_xlnm._FilterDatabase" localSheetId="0" hidden="1">'model2(1)'!$O$1:$O$76</definedName>
    <definedName name="_xlnm._FilterDatabase" localSheetId="2" hidden="1">'model2(1)&amp;KDJ'!$Q$1:$Q$76</definedName>
    <definedName name="_xlnm._FilterDatabase" localSheetId="1" hidden="1">'model2(1)&amp;RSI'!$Q$1:$Q$76</definedName>
    <definedName name="_xlnm._FilterDatabase" localSheetId="3" hidden="1">'model2(1)vol'!$Q$1:$Q$76</definedName>
    <definedName name="_xlnm._FilterDatabase" localSheetId="4" hidden="1">'model2(2)'!$O$1:$O$76</definedName>
    <definedName name="_xlnm._FilterDatabase" localSheetId="6" hidden="1">'model2(2)&amp;KDJ'!$Q$1:$Q$76</definedName>
    <definedName name="_xlnm._FilterDatabase" localSheetId="5" hidden="1">'model2(2)&amp;RSI'!$Q$1:$Q$76</definedName>
    <definedName name="_xlnm._FilterDatabase" localSheetId="7" hidden="1">'model2(2)vol'!$Q$1:$Q$76</definedName>
    <definedName name="金额" localSheetId="0">OFFSET('model2(1)'!J1,0,0,COUNTA('model2(1)'!J:J)-1)</definedName>
    <definedName name="金额" localSheetId="2">OFFSET('model2(1)&amp;KDJ'!J1,0,0,COUNTA('model2(1)&amp;KDJ'!J:J)-1)</definedName>
    <definedName name="金额" localSheetId="1">OFFSET('model2(1)&amp;RSI'!J1,0,0,COUNTA('model2(1)&amp;RSI'!J:J)-1)</definedName>
    <definedName name="金额" localSheetId="3">OFFSET('model2(1)vol'!L1,0,0,COUNTA('model2(1)vol'!L:L)-1)</definedName>
    <definedName name="金额" localSheetId="4">OFFSET('model2(2)'!J1,0,0,COUNTA('model2(2)'!J:J)-1)</definedName>
    <definedName name="金额" localSheetId="6">OFFSET('model2(2)&amp;KDJ'!J1,0,0,COUNTA('model2(2)&amp;KDJ'!J:J)-1)</definedName>
    <definedName name="金额" localSheetId="5">OFFSET('model2(2)&amp;RSI'!J1,0,0,COUNTA('model2(2)&amp;RSI'!J:J)-1)</definedName>
    <definedName name="金额" localSheetId="7">OFFSET('model2(2)vol'!L1,0,0,COUNTA('model2(2)vol'!L:L)-1)</definedName>
    <definedName name="时间" localSheetId="0">OFFSET('model2(1)'!A1,0,0,COUNTA('model2(1)'!A:A)-1)</definedName>
    <definedName name="时间" localSheetId="2">OFFSET('model2(1)&amp;KDJ'!A1,0,0,COUNTA('model2(1)&amp;KDJ'!A:A)-1)</definedName>
    <definedName name="时间" localSheetId="1">OFFSET('model2(1)&amp;RSI'!A1,0,0,COUNTA('model2(1)&amp;RSI'!A:A)-1)</definedName>
    <definedName name="时间" localSheetId="3">OFFSET('model2(1)vol'!A1,0,0,COUNTA('model2(1)vol'!A:A)-1)</definedName>
    <definedName name="时间" localSheetId="4">OFFSET('model2(2)'!A1,0,0,COUNTA('model2(2)'!A:A)-1)</definedName>
    <definedName name="时间" localSheetId="6">OFFSET('model2(2)&amp;KDJ'!A1,0,0,COUNTA('model2(2)&amp;KDJ'!A:A)-1)</definedName>
    <definedName name="时间" localSheetId="5">OFFSET('model2(2)&amp;RSI'!A1,0,0,COUNTA('model2(2)&amp;RSI'!A:A)-1)</definedName>
    <definedName name="时间" localSheetId="7">OFFSET('model2(2)vol'!A1,0,0,COUNTA('model2(2)vol'!A:A)-1)</definedName>
    <definedName name="资产" localSheetId="0">OFFSET('model2(1)'!I1,0,0,COUNTA('model2(1)'!I:I)-1)</definedName>
    <definedName name="资产" localSheetId="2">OFFSET('model2(1)&amp;KDJ'!I1,0,0,COUNTA('model2(1)&amp;KDJ'!I:I)-1)</definedName>
    <definedName name="资产" localSheetId="1">OFFSET('model2(1)&amp;RSI'!I1,0,0,COUNTA('model2(1)&amp;RSI'!I:I)-1)</definedName>
    <definedName name="资产" localSheetId="3">OFFSET('model2(1)vol'!K1,0,0,COUNTA('model2(1)vol'!K:K)-1)</definedName>
    <definedName name="资产" localSheetId="4">OFFSET('model2(2)'!I1,0,0,COUNTA('model2(2)'!I:I)-1)</definedName>
    <definedName name="资产" localSheetId="6">OFFSET('model2(2)&amp;KDJ'!I1,0,0,COUNTA('model2(2)&amp;KDJ'!I:I)-1)</definedName>
    <definedName name="资产" localSheetId="5">OFFSET('model2(2)&amp;RSI'!I1,0,0,COUNTA('model2(2)&amp;RSI'!I:I)-1)</definedName>
    <definedName name="资产" localSheetId="7">OFFSET('model2(2)vol'!K1,0,0,COUNTA('model2(2)vol'!K:K)-1)</definedName>
    <definedName name="资金" localSheetId="0">OFFSET('model2(1)'!H1,0,0,COUNTA('model2(1)'!H:H)-1)</definedName>
    <definedName name="资金" localSheetId="2">OFFSET('model2(1)&amp;KDJ'!H1,0,0,COUNTA('model2(1)&amp;KDJ'!H:H)-1)</definedName>
    <definedName name="资金" localSheetId="1">OFFSET('model2(1)&amp;RSI'!H1,0,0,COUNTA('model2(1)&amp;RSI'!H:H)-1)</definedName>
    <definedName name="资金" localSheetId="3">OFFSET('model2(1)vol'!J1,0,0,COUNTA('model2(1)vol'!J:J)-1)</definedName>
    <definedName name="资金" localSheetId="4">OFFSET('model2(2)'!H1,0,0,COUNTA('model2(2)'!H:H)-1)</definedName>
    <definedName name="资金" localSheetId="6">OFFSET('model2(2)&amp;KDJ'!H1,0,0,COUNTA('model2(2)&amp;KDJ'!H:H)-1)</definedName>
    <definedName name="资金" localSheetId="5">OFFSET('model2(2)&amp;RSI'!H1,0,0,COUNTA('model2(2)&amp;RSI'!H:H)-1)</definedName>
    <definedName name="资金" localSheetId="7">OFFSET('model2(2)vol'!J1,0,0,COUNTA('model2(2)vol'!J:J)-1)</definedName>
  </definedNames>
  <calcPr calcId="145621"/>
</workbook>
</file>

<file path=xl/calcChain.xml><?xml version="1.0" encoding="utf-8"?>
<calcChain xmlns="http://schemas.openxmlformats.org/spreadsheetml/2006/main">
  <c r="AB28" i="23" l="1"/>
  <c r="AB26" i="23"/>
  <c r="AB25" i="23"/>
  <c r="AB24" i="23"/>
  <c r="AB23" i="23"/>
  <c r="AB22" i="23"/>
  <c r="AB21" i="23"/>
  <c r="AB20" i="23"/>
  <c r="AB19" i="23"/>
  <c r="AB28" i="26"/>
  <c r="AB26" i="26"/>
  <c r="AB25" i="26"/>
  <c r="AB24" i="26"/>
  <c r="AB23" i="26"/>
  <c r="AB22" i="26"/>
  <c r="AB21" i="26"/>
  <c r="AB20" i="26"/>
  <c r="AB19" i="26"/>
  <c r="AB28" i="28"/>
  <c r="AB26" i="28"/>
  <c r="AB25" i="28"/>
  <c r="AB24" i="28"/>
  <c r="AB23" i="28"/>
  <c r="AB22" i="28"/>
  <c r="AB21" i="28"/>
  <c r="AB20" i="28"/>
  <c r="AB19" i="28"/>
  <c r="Z28" i="21"/>
  <c r="Z26" i="21"/>
  <c r="Z25" i="21"/>
  <c r="Z24" i="21"/>
  <c r="Z23" i="21"/>
  <c r="Z22" i="21"/>
  <c r="Z21" i="21"/>
  <c r="Z20" i="21"/>
  <c r="Z19" i="21"/>
  <c r="AB28" i="22"/>
  <c r="AB26" i="22"/>
  <c r="AB25" i="22"/>
  <c r="AB24" i="22"/>
  <c r="AB23" i="22"/>
  <c r="AB22" i="22"/>
  <c r="AB21" i="22"/>
  <c r="AB20" i="22"/>
  <c r="AB19" i="22"/>
  <c r="AB28" i="24"/>
  <c r="AB26" i="24"/>
  <c r="AB25" i="24"/>
  <c r="AB24" i="24"/>
  <c r="AB23" i="24"/>
  <c r="AB22" i="24"/>
  <c r="AB21" i="24"/>
  <c r="AB20" i="24"/>
  <c r="AB19" i="24"/>
  <c r="AB28" i="27"/>
  <c r="AB26" i="27"/>
  <c r="AB25" i="27"/>
  <c r="AB24" i="27"/>
  <c r="AB23" i="27"/>
  <c r="AB22" i="27"/>
  <c r="AB21" i="27"/>
  <c r="AB20" i="27"/>
  <c r="AB19" i="27"/>
  <c r="Z28" i="13"/>
  <c r="Z26" i="13"/>
  <c r="Z25" i="13"/>
  <c r="Z24" i="13"/>
  <c r="Z23" i="13"/>
  <c r="Z22" i="13"/>
  <c r="Z21" i="13"/>
  <c r="Z20" i="13"/>
  <c r="Z19" i="13"/>
  <c r="AH18" i="23" l="1"/>
  <c r="AH16" i="23"/>
  <c r="AH15" i="23"/>
  <c r="AH14" i="23"/>
  <c r="AH13" i="23"/>
  <c r="AH12" i="23"/>
  <c r="AH11" i="23"/>
  <c r="AH10" i="23"/>
  <c r="AH18" i="26"/>
  <c r="AH16" i="26"/>
  <c r="AH15" i="26"/>
  <c r="AH14" i="26"/>
  <c r="AH13" i="26"/>
  <c r="AH12" i="26"/>
  <c r="AH11" i="26"/>
  <c r="AH10" i="26"/>
  <c r="AH18" i="28"/>
  <c r="AH16" i="28"/>
  <c r="AH15" i="28"/>
  <c r="AH14" i="28"/>
  <c r="AH13" i="28"/>
  <c r="AH12" i="28"/>
  <c r="AH11" i="28"/>
  <c r="AH10" i="28"/>
  <c r="AF18" i="21"/>
  <c r="AF16" i="21"/>
  <c r="AF15" i="21"/>
  <c r="AF14" i="21"/>
  <c r="AF13" i="21"/>
  <c r="AF12" i="21"/>
  <c r="AF11" i="21"/>
  <c r="AF10" i="21"/>
  <c r="AH18" i="22"/>
  <c r="AH16" i="22"/>
  <c r="AH15" i="22"/>
  <c r="AH14" i="22"/>
  <c r="AH13" i="22"/>
  <c r="AH12" i="22"/>
  <c r="AH11" i="22"/>
  <c r="AH10" i="22"/>
  <c r="AH18" i="24"/>
  <c r="AH16" i="24"/>
  <c r="AH15" i="24"/>
  <c r="AH14" i="24"/>
  <c r="AH13" i="24"/>
  <c r="AH12" i="24"/>
  <c r="AH11" i="24"/>
  <c r="AH10" i="24"/>
  <c r="AH18" i="27"/>
  <c r="AH16" i="27"/>
  <c r="AH15" i="27"/>
  <c r="AH14" i="27"/>
  <c r="AH13" i="27"/>
  <c r="AH12" i="27"/>
  <c r="AH11" i="27"/>
  <c r="AH10" i="27"/>
  <c r="AF18" i="13"/>
  <c r="AF16" i="13"/>
  <c r="AF15" i="13"/>
  <c r="AF14" i="13"/>
  <c r="AF13" i="13"/>
  <c r="AF12" i="13"/>
  <c r="AF11" i="13"/>
  <c r="AF10" i="13"/>
  <c r="AA10" i="27" l="1"/>
  <c r="AB10" i="27" s="1"/>
  <c r="AD10" i="27"/>
  <c r="AE10" i="27" s="1"/>
  <c r="AD10" i="28"/>
  <c r="AE10" i="28" s="1"/>
  <c r="AA10" i="28"/>
  <c r="AB10" i="28" s="1"/>
  <c r="AB10" i="13"/>
  <c r="AC10" i="13" s="1"/>
  <c r="Y10" i="13"/>
  <c r="Z10" i="13" s="1"/>
  <c r="AB10" i="21"/>
  <c r="AC10" i="21" s="1"/>
  <c r="Y10" i="21"/>
  <c r="Z10" i="21" s="1"/>
  <c r="AD4" i="27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A4" i="28"/>
  <c r="AB4" i="28" s="1"/>
  <c r="Y4" i="21"/>
  <c r="Z4" i="21" s="1"/>
  <c r="Y4" i="13"/>
  <c r="Z4" i="13" s="1"/>
  <c r="AA4" i="27"/>
  <c r="AB4" i="27" s="1"/>
  <c r="AD10" i="22" l="1"/>
  <c r="AE10" i="22" s="1"/>
  <c r="AA10" i="22"/>
  <c r="AB10" i="22" s="1"/>
  <c r="AG4" i="23"/>
  <c r="AH4" i="23" s="1"/>
  <c r="AD10" i="23"/>
  <c r="AE10" i="23" s="1"/>
  <c r="AA10" i="23"/>
  <c r="AB10" i="23" s="1"/>
  <c r="AD4" i="22"/>
  <c r="AE4" i="22" s="1"/>
  <c r="AG4" i="22"/>
  <c r="AH4" i="22" s="1"/>
  <c r="AD4" i="23"/>
  <c r="AE4" i="23" s="1"/>
  <c r="AA4" i="23"/>
  <c r="AB4" i="23" s="1"/>
  <c r="AA4" i="22"/>
  <c r="AB4" i="22" s="1"/>
  <c r="AG5" i="28" l="1"/>
  <c r="AH5" i="28" s="1"/>
  <c r="AA11" i="28"/>
  <c r="AB11" i="28" s="1"/>
  <c r="AD11" i="28"/>
  <c r="AE11" i="28" s="1"/>
  <c r="AE5" i="13"/>
  <c r="AF5" i="13" s="1"/>
  <c r="Y11" i="13"/>
  <c r="Z11" i="13" s="1"/>
  <c r="AB11" i="13"/>
  <c r="AC11" i="13" s="1"/>
  <c r="AG5" i="27"/>
  <c r="AH5" i="27" s="1"/>
  <c r="AA11" i="27"/>
  <c r="AB11" i="27" s="1"/>
  <c r="AD11" i="27"/>
  <c r="AE11" i="27" s="1"/>
  <c r="AE5" i="21"/>
  <c r="AF5" i="21" s="1"/>
  <c r="Y11" i="21"/>
  <c r="Z11" i="21" s="1"/>
  <c r="AB11" i="21"/>
  <c r="AC11" i="21" s="1"/>
  <c r="AA5" i="27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 l="1"/>
  <c r="AH5" i="23" s="1"/>
  <c r="AD11" i="23"/>
  <c r="AE11" i="23" s="1"/>
  <c r="AA11" i="23"/>
  <c r="AB11" i="23" s="1"/>
  <c r="AA5" i="23"/>
  <c r="AB5" i="23" s="1"/>
  <c r="AD5" i="23"/>
  <c r="AE5" i="23" s="1"/>
  <c r="AG5" i="22" l="1"/>
  <c r="AH5" i="22" s="1"/>
  <c r="AD11" i="22"/>
  <c r="AE11" i="22" s="1"/>
  <c r="AA11" i="22"/>
  <c r="AB11" i="22" s="1"/>
  <c r="AA5" i="22"/>
  <c r="AB5" i="22" s="1"/>
  <c r="AD5" i="22"/>
  <c r="AE5" i="22" s="1"/>
  <c r="Z7" i="13"/>
  <c r="AB7" i="28" l="1"/>
  <c r="Z7" i="21"/>
  <c r="AB7" i="27"/>
  <c r="AB7" i="22" l="1"/>
  <c r="AB7" i="23"/>
  <c r="AB12" i="13" l="1"/>
  <c r="AC12" i="13" s="1"/>
  <c r="Y12" i="13"/>
  <c r="Z12" i="13" s="1"/>
  <c r="AA12" i="27"/>
  <c r="AB12" i="27" s="1"/>
  <c r="AD12" i="27"/>
  <c r="AE12" i="27" s="1"/>
  <c r="AD12" i="28"/>
  <c r="AE12" i="28" s="1"/>
  <c r="AA12" i="28"/>
  <c r="AB12" i="28" s="1"/>
  <c r="AB12" i="21"/>
  <c r="AC12" i="21" s="1"/>
  <c r="Y12" i="21"/>
  <c r="Z12" i="21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12" i="23" l="1"/>
  <c r="AE12" i="23" s="1"/>
  <c r="AA12" i="23"/>
  <c r="AB12" i="23" s="1"/>
  <c r="AD12" i="22"/>
  <c r="AE12" i="22" s="1"/>
  <c r="AA12" i="22"/>
  <c r="AB12" i="22" s="1"/>
  <c r="AG7" i="27"/>
  <c r="AH7" i="27" s="1"/>
  <c r="AA13" i="27"/>
  <c r="AB13" i="27" s="1"/>
  <c r="AD13" i="27"/>
  <c r="AE13" i="27" s="1"/>
  <c r="AD6" i="22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Y14" i="21" l="1"/>
  <c r="Z14" i="21" s="1"/>
  <c r="AE7" i="21"/>
  <c r="AF7" i="21" s="1"/>
  <c r="Y13" i="21"/>
  <c r="Z13" i="21" s="1"/>
  <c r="AB13" i="21"/>
  <c r="AC13" i="21" s="1"/>
  <c r="AB14" i="21"/>
  <c r="AC14" i="21" s="1"/>
  <c r="AB15" i="21"/>
  <c r="AC15" i="21" s="1"/>
  <c r="Y14" i="13" l="1"/>
  <c r="Z14" i="13" s="1"/>
  <c r="AE7" i="13"/>
  <c r="AF7" i="13" s="1"/>
  <c r="AB13" i="13"/>
  <c r="AC13" i="13" s="1"/>
  <c r="Y13" i="13"/>
  <c r="Z13" i="13" s="1"/>
  <c r="AB14" i="13"/>
  <c r="AC14" i="13" s="1"/>
  <c r="AB15" i="13"/>
  <c r="AC15" i="13" s="1"/>
  <c r="AG7" i="28" l="1"/>
  <c r="AH7" i="28" s="1"/>
  <c r="AA13" i="28"/>
  <c r="AB13" i="28" s="1"/>
  <c r="AD13" i="28"/>
  <c r="AE13" i="28" s="1"/>
  <c r="AH9" i="27"/>
  <c r="AH9" i="28" l="1"/>
  <c r="AF9" i="13"/>
  <c r="AF9" i="21"/>
  <c r="AA14" i="27" l="1"/>
  <c r="AB14" i="27" s="1"/>
  <c r="AD14" i="27"/>
  <c r="AE14" i="27" s="1"/>
  <c r="AD15" i="27"/>
  <c r="AE15" i="27" s="1"/>
  <c r="AB16" i="27" l="1"/>
  <c r="Z16" i="13" l="1"/>
  <c r="Z16" i="21"/>
  <c r="AG7" i="22" l="1"/>
  <c r="AH7" i="22" s="1"/>
  <c r="AD13" i="22"/>
  <c r="AE13" i="22" s="1"/>
  <c r="AA13" i="22"/>
  <c r="AB13" i="22" s="1"/>
  <c r="AG7" i="23"/>
  <c r="AH7" i="23" s="1"/>
  <c r="AD13" i="23"/>
  <c r="AE13" i="23" s="1"/>
  <c r="AA13" i="23"/>
  <c r="AB13" i="23" s="1"/>
  <c r="AH9" i="23" l="1"/>
  <c r="AH9" i="22"/>
  <c r="AE17" i="27" l="1"/>
  <c r="AC17" i="13" l="1"/>
  <c r="AC17" i="21"/>
  <c r="AD14" i="28" l="1"/>
  <c r="AE14" i="28" s="1"/>
  <c r="AA14" i="28"/>
  <c r="AB14" i="28" s="1"/>
  <c r="AB16" i="28" l="1"/>
  <c r="AD15" i="28" l="1"/>
  <c r="AE15" i="28" s="1"/>
  <c r="AD14" i="22" l="1"/>
  <c r="AE14" i="22" s="1"/>
  <c r="AA14" i="22"/>
  <c r="AB14" i="22" s="1"/>
  <c r="AD14" i="23"/>
  <c r="AE14" i="23" s="1"/>
  <c r="AA14" i="23"/>
  <c r="AB14" i="23" s="1"/>
  <c r="G3" i="27" l="1"/>
  <c r="G3" i="13" l="1"/>
  <c r="AB16" i="22"/>
  <c r="AB16" i="23"/>
  <c r="AE17" i="28"/>
  <c r="AD15" i="23" l="1"/>
  <c r="AE15" i="23" s="1"/>
  <c r="AD15" i="22"/>
  <c r="AE15" i="22" s="1"/>
  <c r="AE17" i="23" l="1"/>
  <c r="AE17" i="22"/>
  <c r="G3" i="28" l="1"/>
  <c r="I3" i="22" l="1"/>
  <c r="I3" i="23" l="1"/>
  <c r="G3" i="21" l="1"/>
  <c r="AD10" i="26" l="1"/>
  <c r="AE10" i="26" s="1"/>
  <c r="AD4" i="26"/>
  <c r="AE4" i="26" s="1"/>
  <c r="AA10" i="26"/>
  <c r="AB10" i="26" s="1"/>
  <c r="AG4" i="26"/>
  <c r="AH4" i="26" s="1"/>
  <c r="AA4" i="26"/>
  <c r="AB4" i="26" s="1"/>
  <c r="AG4" i="24"/>
  <c r="AH4" i="24" s="1"/>
  <c r="AA10" i="24"/>
  <c r="AB10" i="24" s="1"/>
  <c r="AD10" i="24"/>
  <c r="AE10" i="24" s="1"/>
  <c r="AA4" i="24"/>
  <c r="AB4" i="24" s="1"/>
  <c r="AD4" i="24"/>
  <c r="AE4" i="24" s="1"/>
  <c r="AA5" i="24" l="1"/>
  <c r="AB5" i="24" s="1"/>
  <c r="AD11" i="24"/>
  <c r="AE11" i="24" s="1"/>
  <c r="AG5" i="24"/>
  <c r="AH5" i="24" s="1"/>
  <c r="AD5" i="24"/>
  <c r="AE5" i="24" s="1"/>
  <c r="AA11" i="24"/>
  <c r="AB11" i="24" s="1"/>
  <c r="AD11" i="26"/>
  <c r="AE11" i="26" s="1"/>
  <c r="AA5" i="26"/>
  <c r="AB5" i="26" s="1"/>
  <c r="AG5" i="26"/>
  <c r="AH5" i="26" s="1"/>
  <c r="AD5" i="26"/>
  <c r="AE5" i="26" s="1"/>
  <c r="AA11" i="26"/>
  <c r="AB11" i="26" s="1"/>
  <c r="AB7" i="26" l="1"/>
  <c r="AB7" i="24" l="1"/>
  <c r="AA12" i="26" l="1"/>
  <c r="AB12" i="26" s="1"/>
  <c r="AD12" i="26"/>
  <c r="AE12" i="26" s="1"/>
  <c r="AG6" i="26"/>
  <c r="AH6" i="26" s="1"/>
  <c r="AD6" i="26"/>
  <c r="AE6" i="26" s="1"/>
  <c r="AA12" i="24"/>
  <c r="AB12" i="24" s="1"/>
  <c r="AD6" i="24"/>
  <c r="AE6" i="24" s="1"/>
  <c r="AD12" i="24"/>
  <c r="AE12" i="24" s="1"/>
  <c r="AG6" i="24"/>
  <c r="AH6" i="24" s="1"/>
  <c r="AE8" i="26" l="1"/>
  <c r="AE8" i="24"/>
  <c r="AG7" i="26" l="1"/>
  <c r="AH7" i="26" s="1"/>
  <c r="AD13" i="26"/>
  <c r="AE13" i="26" s="1"/>
  <c r="AA13" i="26"/>
  <c r="AB13" i="26" s="1"/>
  <c r="AD14" i="26" l="1"/>
  <c r="AE14" i="26" s="1"/>
  <c r="AA14" i="26"/>
  <c r="AB14" i="26" s="1"/>
  <c r="AD13" i="24" l="1"/>
  <c r="AE13" i="24" s="1"/>
  <c r="AA13" i="24"/>
  <c r="AB13" i="24" s="1"/>
  <c r="AG7" i="24"/>
  <c r="AH7" i="24" s="1"/>
  <c r="AA14" i="24" l="1"/>
  <c r="AB14" i="24" s="1"/>
  <c r="AD14" i="24"/>
  <c r="AE14" i="24" s="1"/>
  <c r="AH9" i="24" l="1"/>
  <c r="AH9" i="26" l="1"/>
  <c r="AB16" i="24" l="1"/>
  <c r="AB16" i="26" l="1"/>
  <c r="AD15" i="24" l="1"/>
  <c r="AE15" i="24" s="1"/>
  <c r="AD15" i="26"/>
  <c r="AE15" i="26" s="1"/>
  <c r="AE17" i="24" l="1"/>
  <c r="AE17" i="26"/>
  <c r="G3" i="26" l="1"/>
  <c r="G3" i="24"/>
</calcChain>
</file>

<file path=xl/sharedStrings.xml><?xml version="1.0" encoding="utf-8"?>
<sst xmlns="http://schemas.openxmlformats.org/spreadsheetml/2006/main" count="182" uniqueCount="30">
  <si>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</si>
  <si>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</si>
  <si>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</si>
  <si>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</si>
  <si>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RSI</t>
    <phoneticPr fontId="6" type="noConversion"/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</si>
  <si>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</si>
  <si>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</si>
  <si>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</si>
  <si>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</si>
  <si>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</si>
  <si>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</si>
  <si>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</si>
  <si>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</si>
  <si>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date</t>
    <phoneticPr fontId="1" type="noConversion"/>
  </si>
  <si>
    <t>investment per year</t>
    <phoneticPr fontId="19" type="noConversion"/>
  </si>
  <si>
    <t>accumulated investment</t>
    <phoneticPr fontId="19" type="noConversion"/>
  </si>
  <si>
    <t>total assets</t>
    <phoneticPr fontId="19" type="noConversion"/>
  </si>
  <si>
    <t>profit amount</t>
    <phoneticPr fontId="19" type="noConversion"/>
  </si>
  <si>
    <t>absolute RR</t>
    <phoneticPr fontId="19" type="noConversion"/>
  </si>
  <si>
    <t>annualized RR</t>
    <phoneticPr fontId="19" type="noConversion"/>
  </si>
  <si>
    <t>unit:yuan</t>
    <phoneticPr fontId="1" type="noConversion"/>
  </si>
  <si>
    <t>csi AIindex</t>
    <phoneticPr fontId="6" type="noConversion"/>
  </si>
  <si>
    <t>mean</t>
    <phoneticPr fontId="6" type="noConversion"/>
  </si>
  <si>
    <t>recovered funds</t>
    <phoneticPr fontId="6" type="noConversion"/>
  </si>
  <si>
    <t>recovered funds</t>
    <phoneticPr fontId="19" type="noConversion"/>
  </si>
  <si>
    <t>sign</t>
    <phoneticPr fontId="6" type="noConversion"/>
  </si>
  <si>
    <t xml:space="preserve">SMA value of MAX	</t>
    <phoneticPr fontId="6" type="noConversion"/>
  </si>
  <si>
    <t>SMA value of ABS</t>
    <phoneticPr fontId="6" type="noConversion"/>
  </si>
  <si>
    <t>vol</t>
    <phoneticPr fontId="1" type="noConversion"/>
  </si>
  <si>
    <t>vol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</si>
</sst>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99"/>
                <c:pt idx="0">
                  <c:v>0</c:v>
                </c:pt>
                <c:pt idx="1">
                  <c:v>31.387499999999811</c:v>
                </c:pt>
                <c:pt idx="2">
                  <c:v>31.387499999999811</c:v>
                </c:pt>
                <c:pt idx="3">
                  <c:v>31.387499999999811</c:v>
                </c:pt>
                <c:pt idx="4">
                  <c:v>31.387499999999811</c:v>
                </c:pt>
                <c:pt idx="5">
                  <c:v>31.387499999999811</c:v>
                </c:pt>
                <c:pt idx="6">
                  <c:v>31.387499999999811</c:v>
                </c:pt>
                <c:pt idx="7">
                  <c:v>31.387499999999811</c:v>
                </c:pt>
                <c:pt idx="8">
                  <c:v>61.537214285714597</c:v>
                </c:pt>
                <c:pt idx="9">
                  <c:v>146.6298538796234</c:v>
                </c:pt>
                <c:pt idx="10">
                  <c:v>211.88339161547276</c:v>
                </c:pt>
                <c:pt idx="11">
                  <c:v>211.88339161547276</c:v>
                </c:pt>
                <c:pt idx="12">
                  <c:v>211.88339161547276</c:v>
                </c:pt>
                <c:pt idx="13">
                  <c:v>281.40711424321063</c:v>
                </c:pt>
                <c:pt idx="14">
                  <c:v>464.28075369899295</c:v>
                </c:pt>
                <c:pt idx="15">
                  <c:v>643.90907648380289</c:v>
                </c:pt>
                <c:pt idx="16">
                  <c:v>887.77574315046991</c:v>
                </c:pt>
                <c:pt idx="17">
                  <c:v>1163.9788157761686</c:v>
                </c:pt>
                <c:pt idx="18">
                  <c:v>1591.3212359889351</c:v>
                </c:pt>
                <c:pt idx="19">
                  <c:v>1939.3624420190858</c:v>
                </c:pt>
                <c:pt idx="20">
                  <c:v>2327.6003606793729</c:v>
                </c:pt>
                <c:pt idx="21">
                  <c:v>2675.3675197702814</c:v>
                </c:pt>
                <c:pt idx="22">
                  <c:v>2729.1167505395115</c:v>
                </c:pt>
                <c:pt idx="23">
                  <c:v>2729.1167505395115</c:v>
                </c:pt>
                <c:pt idx="24">
                  <c:v>2729.1167505395115</c:v>
                </c:pt>
                <c:pt idx="25">
                  <c:v>2802.7702321642691</c:v>
                </c:pt>
                <c:pt idx="26">
                  <c:v>2847.7636090299397</c:v>
                </c:pt>
                <c:pt idx="27">
                  <c:v>2847.7636090299397</c:v>
                </c:pt>
                <c:pt idx="28">
                  <c:v>2847.7636090299397</c:v>
                </c:pt>
                <c:pt idx="29">
                  <c:v>2847.7636090299397</c:v>
                </c:pt>
                <c:pt idx="30">
                  <c:v>2847.7636090299397</c:v>
                </c:pt>
                <c:pt idx="31">
                  <c:v>2847.7636090299397</c:v>
                </c:pt>
                <c:pt idx="32">
                  <c:v>2847.7636090299397</c:v>
                </c:pt>
                <c:pt idx="33">
                  <c:v>2847.7636090299397</c:v>
                </c:pt>
                <c:pt idx="34">
                  <c:v>2847.7636090299397</c:v>
                </c:pt>
                <c:pt idx="35">
                  <c:v>2847.7636090299397</c:v>
                </c:pt>
                <c:pt idx="36">
                  <c:v>2847.7636090299397</c:v>
                </c:pt>
                <c:pt idx="37">
                  <c:v>2847.7636090299397</c:v>
                </c:pt>
                <c:pt idx="38">
                  <c:v>2847.7636090299397</c:v>
                </c:pt>
                <c:pt idx="39">
                  <c:v>2847.7636090299397</c:v>
                </c:pt>
                <c:pt idx="40">
                  <c:v>2847.7636090299397</c:v>
                </c:pt>
                <c:pt idx="41">
                  <c:v>2847.7636090299397</c:v>
                </c:pt>
                <c:pt idx="42">
                  <c:v>2847.7636090299397</c:v>
                </c:pt>
                <c:pt idx="43">
                  <c:v>2847.7636090299397</c:v>
                </c:pt>
                <c:pt idx="44">
                  <c:v>2847.7636090299397</c:v>
                </c:pt>
                <c:pt idx="45">
                  <c:v>2847.7636090299397</c:v>
                </c:pt>
                <c:pt idx="46">
                  <c:v>2847.7636090299397</c:v>
                </c:pt>
                <c:pt idx="47">
                  <c:v>2847.7636090299397</c:v>
                </c:pt>
                <c:pt idx="48">
                  <c:v>2847.7636090299397</c:v>
                </c:pt>
                <c:pt idx="49">
                  <c:v>2847.7636090299397</c:v>
                </c:pt>
                <c:pt idx="50">
                  <c:v>2847.7636090299397</c:v>
                </c:pt>
                <c:pt idx="51">
                  <c:v>2847.7636090299397</c:v>
                </c:pt>
                <c:pt idx="52">
                  <c:v>2847.7636090299397</c:v>
                </c:pt>
                <c:pt idx="53">
                  <c:v>2847.7636090299397</c:v>
                </c:pt>
                <c:pt idx="54">
                  <c:v>2847.7636090299397</c:v>
                </c:pt>
                <c:pt idx="55">
                  <c:v>2847.7636090299397</c:v>
                </c:pt>
                <c:pt idx="56">
                  <c:v>2847.7636090299397</c:v>
                </c:pt>
                <c:pt idx="57">
                  <c:v>2847.7636090299397</c:v>
                </c:pt>
                <c:pt idx="58">
                  <c:v>2847.7636090299397</c:v>
                </c:pt>
                <c:pt idx="59">
                  <c:v>2847.7636090299397</c:v>
                </c:pt>
                <c:pt idx="60">
                  <c:v>2966.9718540099925</c:v>
                </c:pt>
                <c:pt idx="61">
                  <c:v>3012.958463227852</c:v>
                </c:pt>
                <c:pt idx="62">
                  <c:v>3012.958463227852</c:v>
                </c:pt>
                <c:pt idx="63">
                  <c:v>3012.958463227852</c:v>
                </c:pt>
                <c:pt idx="64">
                  <c:v>3129.264187607921</c:v>
                </c:pt>
                <c:pt idx="65">
                  <c:v>3400.8289176547023</c:v>
                </c:pt>
                <c:pt idx="66">
                  <c:v>3596.6229270526815</c:v>
                </c:pt>
                <c:pt idx="67">
                  <c:v>3736.2215434979025</c:v>
                </c:pt>
                <c:pt idx="68">
                  <c:v>3887.8048077681256</c:v>
                </c:pt>
                <c:pt idx="69">
                  <c:v>3887.8048077681256</c:v>
                </c:pt>
                <c:pt idx="70">
                  <c:v>3887.8048077681256</c:v>
                </c:pt>
                <c:pt idx="71">
                  <c:v>3887.8048077681256</c:v>
                </c:pt>
                <c:pt idx="72">
                  <c:v>3887.8048077681256</c:v>
                </c:pt>
                <c:pt idx="73">
                  <c:v>3887.8048077681256</c:v>
                </c:pt>
                <c:pt idx="74">
                  <c:v>3887.8048077681256</c:v>
                </c:pt>
                <c:pt idx="75">
                  <c:v>3887.8048077681256</c:v>
                </c:pt>
                <c:pt idx="76">
                  <c:v>3887.8048077681256</c:v>
                </c:pt>
                <c:pt idx="77">
                  <c:v>3887.8048077681256</c:v>
                </c:pt>
                <c:pt idx="78">
                  <c:v>3942.462549019066</c:v>
                </c:pt>
                <c:pt idx="79">
                  <c:v>3950.9794160171136</c:v>
                </c:pt>
                <c:pt idx="80">
                  <c:v>3962.6804019674473</c:v>
                </c:pt>
                <c:pt idx="81">
                  <c:v>4326.5405219681797</c:v>
                </c:pt>
                <c:pt idx="82">
                  <c:v>4353.8229600510713</c:v>
                </c:pt>
                <c:pt idx="83">
                  <c:v>4380.0986209711864</c:v>
                </c:pt>
                <c:pt idx="84">
                  <c:v>4380.0986209711864</c:v>
                </c:pt>
                <c:pt idx="85">
                  <c:v>4468.6931805976556</c:v>
                </c:pt>
                <c:pt idx="86">
                  <c:v>4549.0299447737698</c:v>
                </c:pt>
                <c:pt idx="87">
                  <c:v>4642.1857138246714</c:v>
                </c:pt>
                <c:pt idx="88">
                  <c:v>4893.7540233362733</c:v>
                </c:pt>
                <c:pt idx="89">
                  <c:v>4893.7540233362733</c:v>
                </c:pt>
                <c:pt idx="90">
                  <c:v>4893.7540233362733</c:v>
                </c:pt>
                <c:pt idx="91">
                  <c:v>4893.7540233362733</c:v>
                </c:pt>
                <c:pt idx="92">
                  <c:v>4893.7540233362733</c:v>
                </c:pt>
                <c:pt idx="93">
                  <c:v>4893.7540233362733</c:v>
                </c:pt>
                <c:pt idx="94">
                  <c:v>4893.7540233362733</c:v>
                </c:pt>
                <c:pt idx="95">
                  <c:v>4893.7540233362733</c:v>
                </c:pt>
                <c:pt idx="96">
                  <c:v>4893.7540233362733</c:v>
                </c:pt>
                <c:pt idx="97">
                  <c:v>4893.7540233362733</c:v>
                </c:pt>
                <c:pt idx="98">
                  <c:v>4893.7540233362733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99"/>
                <c:pt idx="0">
                  <c:v>0</c:v>
                </c:pt>
                <c:pt idx="1">
                  <c:v>31.387499999999815</c:v>
                </c:pt>
                <c:pt idx="2">
                  <c:v>33.814368556700828</c:v>
                </c:pt>
                <c:pt idx="3">
                  <c:v>33.814368556700828</c:v>
                </c:pt>
                <c:pt idx="4">
                  <c:v>33.814368556700828</c:v>
                </c:pt>
                <c:pt idx="5">
                  <c:v>33.814368556700828</c:v>
                </c:pt>
                <c:pt idx="6">
                  <c:v>33.814368556700828</c:v>
                </c:pt>
                <c:pt idx="7">
                  <c:v>33.814368556700828</c:v>
                </c:pt>
                <c:pt idx="8">
                  <c:v>63.964082842415621</c:v>
                </c:pt>
                <c:pt idx="9">
                  <c:v>147.94977640457836</c:v>
                </c:pt>
                <c:pt idx="10">
                  <c:v>213.77570836233284</c:v>
                </c:pt>
                <c:pt idx="11">
                  <c:v>229.40109415383978</c:v>
                </c:pt>
                <c:pt idx="12">
                  <c:v>226.45023810012759</c:v>
                </c:pt>
                <c:pt idx="13">
                  <c:v>290.1822765247752</c:v>
                </c:pt>
                <c:pt idx="14">
                  <c:v>459.91500254252207</c:v>
                </c:pt>
                <c:pt idx="15">
                  <c:v>637.36897909820664</c:v>
                </c:pt>
                <c:pt idx="16">
                  <c:v>852.20519096689577</c:v>
                </c:pt>
                <c:pt idx="17">
                  <c:v>1103.2021208178608</c:v>
                </c:pt>
                <c:pt idx="18">
                  <c:v>1400.5649971216544</c:v>
                </c:pt>
                <c:pt idx="19">
                  <c:v>1817.2945180554289</c:v>
                </c:pt>
                <c:pt idx="20">
                  <c:v>2123.4891098230282</c:v>
                </c:pt>
                <c:pt idx="21">
                  <c:v>2512.5385217140943</c:v>
                </c:pt>
                <c:pt idx="22">
                  <c:v>3165.4814680297163</c:v>
                </c:pt>
                <c:pt idx="23">
                  <c:v>3486.8679109487693</c:v>
                </c:pt>
                <c:pt idx="24">
                  <c:v>3346.5911301763404</c:v>
                </c:pt>
                <c:pt idx="25">
                  <c:v>3220.7360718116029</c:v>
                </c:pt>
                <c:pt idx="26">
                  <c:v>3320.9290398156381</c:v>
                </c:pt>
                <c:pt idx="27">
                  <c:v>3498.8674655179793</c:v>
                </c:pt>
                <c:pt idx="28">
                  <c:v>3622.5696935559363</c:v>
                </c:pt>
                <c:pt idx="29">
                  <c:v>3799.5774098606903</c:v>
                </c:pt>
                <c:pt idx="30">
                  <c:v>3760.5972622449945</c:v>
                </c:pt>
                <c:pt idx="31">
                  <c:v>3746.3091645326613</c:v>
                </c:pt>
                <c:pt idx="32">
                  <c:v>3978.2384835061639</c:v>
                </c:pt>
                <c:pt idx="33">
                  <c:v>4343.4539210401199</c:v>
                </c:pt>
                <c:pt idx="34">
                  <c:v>4601.5326530649727</c:v>
                </c:pt>
                <c:pt idx="35">
                  <c:v>4256.1644053118762</c:v>
                </c:pt>
                <c:pt idx="36">
                  <c:v>4412.3538360464627</c:v>
                </c:pt>
                <c:pt idx="37">
                  <c:v>4397.4526133636609</c:v>
                </c:pt>
                <c:pt idx="38">
                  <c:v>4497.5856025670719</c:v>
                </c:pt>
                <c:pt idx="39">
                  <c:v>4547.1482288550542</c:v>
                </c:pt>
                <c:pt idx="40">
                  <c:v>4547.1482288550542</c:v>
                </c:pt>
                <c:pt idx="41">
                  <c:v>4547.1482288550542</c:v>
                </c:pt>
                <c:pt idx="42">
                  <c:v>4547.1482288550542</c:v>
                </c:pt>
                <c:pt idx="43">
                  <c:v>4547.1482288550542</c:v>
                </c:pt>
                <c:pt idx="44">
                  <c:v>4547.1482288550542</c:v>
                </c:pt>
                <c:pt idx="45">
                  <c:v>4547.1482288550542</c:v>
                </c:pt>
                <c:pt idx="46">
                  <c:v>4547.1482288550542</c:v>
                </c:pt>
                <c:pt idx="47">
                  <c:v>4547.1482288550542</c:v>
                </c:pt>
                <c:pt idx="48">
                  <c:v>4547.1482288550542</c:v>
                </c:pt>
                <c:pt idx="49">
                  <c:v>4547.1482288550542</c:v>
                </c:pt>
                <c:pt idx="50">
                  <c:v>4547.1482288550542</c:v>
                </c:pt>
                <c:pt idx="51">
                  <c:v>4547.1482288550542</c:v>
                </c:pt>
                <c:pt idx="52">
                  <c:v>4547.1482288550542</c:v>
                </c:pt>
                <c:pt idx="53">
                  <c:v>4547.1482288550542</c:v>
                </c:pt>
                <c:pt idx="54">
                  <c:v>4547.1482288550542</c:v>
                </c:pt>
                <c:pt idx="55">
                  <c:v>4547.1482288550542</c:v>
                </c:pt>
                <c:pt idx="56">
                  <c:v>4547.1482288550542</c:v>
                </c:pt>
                <c:pt idx="57">
                  <c:v>4547.1482288550542</c:v>
                </c:pt>
                <c:pt idx="58">
                  <c:v>4547.1482288550542</c:v>
                </c:pt>
                <c:pt idx="59">
                  <c:v>4547.1482288550542</c:v>
                </c:pt>
                <c:pt idx="60">
                  <c:v>4666.356473835107</c:v>
                </c:pt>
                <c:pt idx="61">
                  <c:v>4717.2260568713928</c:v>
                </c:pt>
                <c:pt idx="62">
                  <c:v>4729.7381928853692</c:v>
                </c:pt>
                <c:pt idx="63">
                  <c:v>4725.7026095772744</c:v>
                </c:pt>
                <c:pt idx="64">
                  <c:v>4836.3713060947621</c:v>
                </c:pt>
                <c:pt idx="65">
                  <c:v>5090.0101104900787</c:v>
                </c:pt>
                <c:pt idx="66">
                  <c:v>5306.5529172082825</c:v>
                </c:pt>
                <c:pt idx="67">
                  <c:v>5468.0131962352398</c:v>
                </c:pt>
                <c:pt idx="68">
                  <c:v>5612.8368947985145</c:v>
                </c:pt>
                <c:pt idx="69">
                  <c:v>5722.2453873332925</c:v>
                </c:pt>
                <c:pt idx="70">
                  <c:v>5774.5155916193125</c:v>
                </c:pt>
                <c:pt idx="71">
                  <c:v>5919.1399459042123</c:v>
                </c:pt>
                <c:pt idx="72">
                  <c:v>5893.6386663659068</c:v>
                </c:pt>
                <c:pt idx="73">
                  <c:v>5897.0503205355863</c:v>
                </c:pt>
                <c:pt idx="74">
                  <c:v>5897.0503205355863</c:v>
                </c:pt>
                <c:pt idx="75">
                  <c:v>5897.0503205355863</c:v>
                </c:pt>
                <c:pt idx="76">
                  <c:v>5897.0503205355863</c:v>
                </c:pt>
                <c:pt idx="77">
                  <c:v>5897.0503205355863</c:v>
                </c:pt>
                <c:pt idx="78">
                  <c:v>5951.7080617865267</c:v>
                </c:pt>
                <c:pt idx="79">
                  <c:v>5961.6192575899213</c:v>
                </c:pt>
                <c:pt idx="80">
                  <c:v>5973.2131654186333</c:v>
                </c:pt>
                <c:pt idx="81">
                  <c:v>6322.5871646327578</c:v>
                </c:pt>
                <c:pt idx="82">
                  <c:v>6444.142361114199</c:v>
                </c:pt>
                <c:pt idx="83">
                  <c:v>6470.8773987036857</c:v>
                </c:pt>
                <c:pt idx="84">
                  <c:v>6484.3565565248</c:v>
                </c:pt>
                <c:pt idx="85">
                  <c:v>6540.7455713742411</c:v>
                </c:pt>
                <c:pt idx="86">
                  <c:v>6623.8009269627255</c:v>
                </c:pt>
                <c:pt idx="87">
                  <c:v>6711.4377289804816</c:v>
                </c:pt>
                <c:pt idx="88">
                  <c:v>6890.7852170020124</c:v>
                </c:pt>
                <c:pt idx="89">
                  <c:v>7129.3703550074815</c:v>
                </c:pt>
                <c:pt idx="90">
                  <c:v>7221.5447618491089</c:v>
                </c:pt>
                <c:pt idx="91">
                  <c:v>7244.8708999497767</c:v>
                </c:pt>
                <c:pt idx="92">
                  <c:v>7246.9141326409463</c:v>
                </c:pt>
                <c:pt idx="93">
                  <c:v>7246.1850032321172</c:v>
                </c:pt>
                <c:pt idx="94">
                  <c:v>7246.1850032321172</c:v>
                </c:pt>
                <c:pt idx="95">
                  <c:v>7246.1850032321172</c:v>
                </c:pt>
                <c:pt idx="96">
                  <c:v>7246.1850032321172</c:v>
                </c:pt>
                <c:pt idx="97">
                  <c:v>7246.1850032321172</c:v>
                </c:pt>
                <c:pt idx="98">
                  <c:v>7246.1850032321172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2.4268685567010166</c:v>
                </c:pt>
                <c:pt idx="3">
                  <c:v>2.4268685567010166</c:v>
                </c:pt>
                <c:pt idx="4">
                  <c:v>2.4268685567010166</c:v>
                </c:pt>
                <c:pt idx="5">
                  <c:v>2.4268685567010166</c:v>
                </c:pt>
                <c:pt idx="6">
                  <c:v>2.4268685567010166</c:v>
                </c:pt>
                <c:pt idx="7">
                  <c:v>2.4268685567010166</c:v>
                </c:pt>
                <c:pt idx="8">
                  <c:v>2.4268685567010237</c:v>
                </c:pt>
                <c:pt idx="9">
                  <c:v>1.3199225249549613</c:v>
                </c:pt>
                <c:pt idx="10">
                  <c:v>1.8923167468600752</c:v>
                </c:pt>
                <c:pt idx="11">
                  <c:v>17.517702538367018</c:v>
                </c:pt>
                <c:pt idx="12">
                  <c:v>14.566846484654832</c:v>
                </c:pt>
                <c:pt idx="13">
                  <c:v>8.775162281564576</c:v>
                </c:pt>
                <c:pt idx="14">
                  <c:v>-4.3657511564708784</c:v>
                </c:pt>
                <c:pt idx="15">
                  <c:v>-6.5400973855962548</c:v>
                </c:pt>
                <c:pt idx="16">
                  <c:v>-35.570552183574137</c:v>
                </c:pt>
                <c:pt idx="17">
                  <c:v>-60.776694958307871</c:v>
                </c:pt>
                <c:pt idx="18">
                  <c:v>-190.75623886728067</c:v>
                </c:pt>
                <c:pt idx="19">
                  <c:v>-122.06792396365699</c:v>
                </c:pt>
                <c:pt idx="20">
                  <c:v>-204.11125085634467</c:v>
                </c:pt>
                <c:pt idx="21">
                  <c:v>-162.82899805618717</c:v>
                </c:pt>
                <c:pt idx="22">
                  <c:v>436.36471749020484</c:v>
                </c:pt>
                <c:pt idx="23">
                  <c:v>757.75116040925786</c:v>
                </c:pt>
                <c:pt idx="24">
                  <c:v>617.47437963682887</c:v>
                </c:pt>
                <c:pt idx="25">
                  <c:v>417.96583964733372</c:v>
                </c:pt>
                <c:pt idx="26">
                  <c:v>473.16543078569839</c:v>
                </c:pt>
                <c:pt idx="27">
                  <c:v>651.10385648803958</c:v>
                </c:pt>
                <c:pt idx="28">
                  <c:v>774.80608452599654</c:v>
                </c:pt>
                <c:pt idx="29">
                  <c:v>951.81380083075055</c:v>
                </c:pt>
                <c:pt idx="30">
                  <c:v>912.83365321505471</c:v>
                </c:pt>
                <c:pt idx="31">
                  <c:v>898.54555550272153</c:v>
                </c:pt>
                <c:pt idx="32">
                  <c:v>1130.4748744762242</c:v>
                </c:pt>
                <c:pt idx="33">
                  <c:v>1495.6903120101802</c:v>
                </c:pt>
                <c:pt idx="34">
                  <c:v>1753.7690440350329</c:v>
                </c:pt>
                <c:pt idx="35">
                  <c:v>1408.4007962819364</c:v>
                </c:pt>
                <c:pt idx="36">
                  <c:v>1564.5902270165229</c:v>
                </c:pt>
                <c:pt idx="37">
                  <c:v>1549.6890043337212</c:v>
                </c:pt>
                <c:pt idx="38">
                  <c:v>1649.8219935371321</c:v>
                </c:pt>
                <c:pt idx="39">
                  <c:v>1699.3846198251144</c:v>
                </c:pt>
                <c:pt idx="40">
                  <c:v>1699.3846198251144</c:v>
                </c:pt>
                <c:pt idx="41">
                  <c:v>1699.3846198251144</c:v>
                </c:pt>
                <c:pt idx="42">
                  <c:v>1699.3846198251144</c:v>
                </c:pt>
                <c:pt idx="43">
                  <c:v>1699.3846198251144</c:v>
                </c:pt>
                <c:pt idx="44">
                  <c:v>1699.3846198251144</c:v>
                </c:pt>
                <c:pt idx="45">
                  <c:v>1699.3846198251144</c:v>
                </c:pt>
                <c:pt idx="46">
                  <c:v>1699.3846198251144</c:v>
                </c:pt>
                <c:pt idx="47">
                  <c:v>1699.3846198251144</c:v>
                </c:pt>
                <c:pt idx="48">
                  <c:v>1699.3846198251144</c:v>
                </c:pt>
                <c:pt idx="49">
                  <c:v>1699.3846198251144</c:v>
                </c:pt>
                <c:pt idx="50">
                  <c:v>1699.3846198251144</c:v>
                </c:pt>
                <c:pt idx="51">
                  <c:v>1699.3846198251144</c:v>
                </c:pt>
                <c:pt idx="52">
                  <c:v>1699.3846198251144</c:v>
                </c:pt>
                <c:pt idx="53">
                  <c:v>1699.3846198251144</c:v>
                </c:pt>
                <c:pt idx="54">
                  <c:v>1699.3846198251144</c:v>
                </c:pt>
                <c:pt idx="55">
                  <c:v>1699.3846198251144</c:v>
                </c:pt>
                <c:pt idx="56">
                  <c:v>1699.3846198251144</c:v>
                </c:pt>
                <c:pt idx="57">
                  <c:v>1699.3846198251144</c:v>
                </c:pt>
                <c:pt idx="58">
                  <c:v>1699.3846198251144</c:v>
                </c:pt>
                <c:pt idx="59">
                  <c:v>1699.3846198251144</c:v>
                </c:pt>
                <c:pt idx="60">
                  <c:v>1699.3846198251144</c:v>
                </c:pt>
                <c:pt idx="61">
                  <c:v>1704.2675936435407</c:v>
                </c:pt>
                <c:pt idx="62">
                  <c:v>1716.7797296575172</c:v>
                </c:pt>
                <c:pt idx="63">
                  <c:v>1712.7441463494224</c:v>
                </c:pt>
                <c:pt idx="64">
                  <c:v>1707.107118486841</c:v>
                </c:pt>
                <c:pt idx="65">
                  <c:v>1689.1811928353764</c:v>
                </c:pt>
                <c:pt idx="66">
                  <c:v>1709.929990155601</c:v>
                </c:pt>
                <c:pt idx="67">
                  <c:v>1731.7916527373372</c:v>
                </c:pt>
                <c:pt idx="68">
                  <c:v>1725.032087030389</c:v>
                </c:pt>
                <c:pt idx="69">
                  <c:v>1834.4405795651669</c:v>
                </c:pt>
                <c:pt idx="70">
                  <c:v>1886.710783851187</c:v>
                </c:pt>
                <c:pt idx="71">
                  <c:v>2031.3351381360867</c:v>
                </c:pt>
                <c:pt idx="72">
                  <c:v>2005.8338585977813</c:v>
                </c:pt>
                <c:pt idx="73">
                  <c:v>2009.2455127674607</c:v>
                </c:pt>
                <c:pt idx="74">
                  <c:v>2009.2455127674607</c:v>
                </c:pt>
                <c:pt idx="75">
                  <c:v>2009.2455127674607</c:v>
                </c:pt>
                <c:pt idx="76">
                  <c:v>2009.2455127674607</c:v>
                </c:pt>
                <c:pt idx="77">
                  <c:v>2009.2455127674607</c:v>
                </c:pt>
                <c:pt idx="78">
                  <c:v>2009.2455127674607</c:v>
                </c:pt>
                <c:pt idx="79">
                  <c:v>2010.6398415728077</c:v>
                </c:pt>
                <c:pt idx="80">
                  <c:v>2010.5327634511859</c:v>
                </c:pt>
                <c:pt idx="81">
                  <c:v>1996.046642664578</c:v>
                </c:pt>
                <c:pt idx="82">
                  <c:v>2090.3194010631278</c:v>
                </c:pt>
                <c:pt idx="83">
                  <c:v>2090.7787777324993</c:v>
                </c:pt>
                <c:pt idx="84">
                  <c:v>2104.2579355536136</c:v>
                </c:pt>
                <c:pt idx="85">
                  <c:v>2072.0523907765855</c:v>
                </c:pt>
                <c:pt idx="86">
                  <c:v>2074.7709821889557</c:v>
                </c:pt>
                <c:pt idx="87">
                  <c:v>2069.2520151558101</c:v>
                </c:pt>
                <c:pt idx="88">
                  <c:v>1997.031193665739</c:v>
                </c:pt>
                <c:pt idx="89">
                  <c:v>2235.6163316712082</c:v>
                </c:pt>
                <c:pt idx="90">
                  <c:v>2327.7907385128356</c:v>
                </c:pt>
                <c:pt idx="91">
                  <c:v>2351.1168766135033</c:v>
                </c:pt>
                <c:pt idx="92">
                  <c:v>2353.1601093046729</c:v>
                </c:pt>
                <c:pt idx="93">
                  <c:v>2352.4309798958438</c:v>
                </c:pt>
                <c:pt idx="94">
                  <c:v>2352.4309798958438</c:v>
                </c:pt>
                <c:pt idx="95">
                  <c:v>2352.4309798958438</c:v>
                </c:pt>
                <c:pt idx="96">
                  <c:v>2352.4309798958438</c:v>
                </c:pt>
                <c:pt idx="97">
                  <c:v>2352.4309798958438</c:v>
                </c:pt>
                <c:pt idx="98">
                  <c:v>2352.4309798958438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110272"/>
        <c:axId val="551376768"/>
      </c:lineChart>
      <c:dateAx>
        <c:axId val="54711027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376768"/>
        <c:crosses val="autoZero"/>
        <c:auto val="1"/>
        <c:lblOffset val="100"/>
        <c:baseTimeUnit val="days"/>
      </c:dateAx>
      <c:valAx>
        <c:axId val="55137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1102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'model2(1)&amp;RSI'!资金</c:f>
              <c:numCache>
                <c:formatCode>0.00_ </c:formatCode>
                <c:ptCount val="99"/>
                <c:pt idx="0">
                  <c:v>0</c:v>
                </c:pt>
                <c:pt idx="1">
                  <c:v>62.774999999999622</c:v>
                </c:pt>
                <c:pt idx="2">
                  <c:v>62.774999999999622</c:v>
                </c:pt>
                <c:pt idx="3">
                  <c:v>62.774999999999622</c:v>
                </c:pt>
                <c:pt idx="4">
                  <c:v>62.774999999999622</c:v>
                </c:pt>
                <c:pt idx="5">
                  <c:v>62.774999999999622</c:v>
                </c:pt>
                <c:pt idx="6">
                  <c:v>62.774999999999622</c:v>
                </c:pt>
                <c:pt idx="7">
                  <c:v>62.774999999999622</c:v>
                </c:pt>
                <c:pt idx="8">
                  <c:v>91.417228571428666</c:v>
                </c:pt>
                <c:pt idx="9">
                  <c:v>172.25523618564202</c:v>
                </c:pt>
                <c:pt idx="10">
                  <c:v>234.24609703469889</c:v>
                </c:pt>
                <c:pt idx="11">
                  <c:v>234.24609703469889</c:v>
                </c:pt>
                <c:pt idx="12">
                  <c:v>234.24609703469889</c:v>
                </c:pt>
                <c:pt idx="13">
                  <c:v>248.15084156024648</c:v>
                </c:pt>
                <c:pt idx="14">
                  <c:v>421.88079904323968</c:v>
                </c:pt>
                <c:pt idx="15">
                  <c:v>592.52770568880908</c:v>
                </c:pt>
                <c:pt idx="16">
                  <c:v>824.20103902214271</c:v>
                </c:pt>
                <c:pt idx="17">
                  <c:v>1376.6071842735403</c:v>
                </c:pt>
                <c:pt idx="18">
                  <c:v>2231.2920246990734</c:v>
                </c:pt>
                <c:pt idx="19">
                  <c:v>2927.3744367593749</c:v>
                </c:pt>
                <c:pt idx="20">
                  <c:v>3315.612355419662</c:v>
                </c:pt>
                <c:pt idx="21">
                  <c:v>4011.1466736014791</c:v>
                </c:pt>
                <c:pt idx="22">
                  <c:v>4064.8959043707091</c:v>
                </c:pt>
                <c:pt idx="23">
                  <c:v>4064.8959043707091</c:v>
                </c:pt>
                <c:pt idx="24">
                  <c:v>4064.8959043707091</c:v>
                </c:pt>
                <c:pt idx="25">
                  <c:v>4079.6266006956607</c:v>
                </c:pt>
                <c:pt idx="26">
                  <c:v>4088.6252760687948</c:v>
                </c:pt>
                <c:pt idx="27">
                  <c:v>4088.6252760687948</c:v>
                </c:pt>
                <c:pt idx="28">
                  <c:v>4088.6252760687948</c:v>
                </c:pt>
                <c:pt idx="29">
                  <c:v>4088.6252760687948</c:v>
                </c:pt>
                <c:pt idx="30">
                  <c:v>4088.6252760687948</c:v>
                </c:pt>
                <c:pt idx="31">
                  <c:v>4088.6252760687948</c:v>
                </c:pt>
                <c:pt idx="32">
                  <c:v>4088.6252760687948</c:v>
                </c:pt>
                <c:pt idx="33">
                  <c:v>4088.6252760687948</c:v>
                </c:pt>
                <c:pt idx="34">
                  <c:v>4088.6252760687948</c:v>
                </c:pt>
                <c:pt idx="35">
                  <c:v>4088.6252760687948</c:v>
                </c:pt>
                <c:pt idx="36">
                  <c:v>4088.6252760687948</c:v>
                </c:pt>
                <c:pt idx="37">
                  <c:v>4088.6252760687948</c:v>
                </c:pt>
                <c:pt idx="38">
                  <c:v>4088.6252760687948</c:v>
                </c:pt>
                <c:pt idx="39">
                  <c:v>4088.6252760687948</c:v>
                </c:pt>
                <c:pt idx="40">
                  <c:v>4088.6252760687948</c:v>
                </c:pt>
                <c:pt idx="41">
                  <c:v>4088.6252760687948</c:v>
                </c:pt>
                <c:pt idx="42">
                  <c:v>4088.6252760687948</c:v>
                </c:pt>
                <c:pt idx="43">
                  <c:v>4088.6252760687948</c:v>
                </c:pt>
                <c:pt idx="44">
                  <c:v>4088.6252760687948</c:v>
                </c:pt>
                <c:pt idx="45">
                  <c:v>4088.6252760687948</c:v>
                </c:pt>
                <c:pt idx="46">
                  <c:v>4088.6252760687948</c:v>
                </c:pt>
                <c:pt idx="47">
                  <c:v>4088.6252760687948</c:v>
                </c:pt>
                <c:pt idx="48">
                  <c:v>4088.6252760687948</c:v>
                </c:pt>
                <c:pt idx="49">
                  <c:v>4088.6252760687948</c:v>
                </c:pt>
                <c:pt idx="50">
                  <c:v>4088.6252760687948</c:v>
                </c:pt>
                <c:pt idx="51">
                  <c:v>4088.6252760687948</c:v>
                </c:pt>
                <c:pt idx="52">
                  <c:v>4088.6252760687948</c:v>
                </c:pt>
                <c:pt idx="53">
                  <c:v>4088.6252760687948</c:v>
                </c:pt>
                <c:pt idx="54">
                  <c:v>4088.6252760687948</c:v>
                </c:pt>
                <c:pt idx="55">
                  <c:v>4088.6252760687948</c:v>
                </c:pt>
                <c:pt idx="56">
                  <c:v>4088.6252760687948</c:v>
                </c:pt>
                <c:pt idx="57">
                  <c:v>4088.6252760687948</c:v>
                </c:pt>
                <c:pt idx="58">
                  <c:v>4088.6252760687948</c:v>
                </c:pt>
                <c:pt idx="59">
                  <c:v>4088.6252760687948</c:v>
                </c:pt>
                <c:pt idx="60">
                  <c:v>4201.8731087998449</c:v>
                </c:pt>
                <c:pt idx="61">
                  <c:v>4293.8463272355639</c:v>
                </c:pt>
                <c:pt idx="62">
                  <c:v>4293.8463272355639</c:v>
                </c:pt>
                <c:pt idx="63">
                  <c:v>4293.8463272355639</c:v>
                </c:pt>
                <c:pt idx="64">
                  <c:v>4404.3367653966297</c:v>
                </c:pt>
                <c:pt idx="65">
                  <c:v>4662.3232589410718</c:v>
                </c:pt>
                <c:pt idx="66">
                  <c:v>4858.1172683390505</c:v>
                </c:pt>
                <c:pt idx="67">
                  <c:v>4990.7359539620102</c:v>
                </c:pt>
                <c:pt idx="68">
                  <c:v>5134.7400550187222</c:v>
                </c:pt>
                <c:pt idx="69">
                  <c:v>5134.7400550187222</c:v>
                </c:pt>
                <c:pt idx="70">
                  <c:v>5134.7400550187222</c:v>
                </c:pt>
                <c:pt idx="71">
                  <c:v>5134.7400550187222</c:v>
                </c:pt>
                <c:pt idx="72">
                  <c:v>5134.7400550187222</c:v>
                </c:pt>
                <c:pt idx="73">
                  <c:v>5134.7400550187222</c:v>
                </c:pt>
                <c:pt idx="74">
                  <c:v>5134.7400550187222</c:v>
                </c:pt>
                <c:pt idx="75">
                  <c:v>5134.7400550187222</c:v>
                </c:pt>
                <c:pt idx="76">
                  <c:v>5134.7400550187222</c:v>
                </c:pt>
                <c:pt idx="77">
                  <c:v>5134.7400550187222</c:v>
                </c:pt>
                <c:pt idx="78">
                  <c:v>5186.6649092071157</c:v>
                </c:pt>
                <c:pt idx="79">
                  <c:v>5194.7559328552607</c:v>
                </c:pt>
                <c:pt idx="80">
                  <c:v>5205.8718695080779</c:v>
                </c:pt>
                <c:pt idx="81">
                  <c:v>5551.5389835087735</c:v>
                </c:pt>
                <c:pt idx="82">
                  <c:v>5606.1038596745575</c:v>
                </c:pt>
                <c:pt idx="83">
                  <c:v>5631.0657375486662</c:v>
                </c:pt>
                <c:pt idx="84">
                  <c:v>5631.0657375486662</c:v>
                </c:pt>
                <c:pt idx="85">
                  <c:v>5648.7846494739597</c:v>
                </c:pt>
                <c:pt idx="86">
                  <c:v>5725.104575441268</c:v>
                </c:pt>
                <c:pt idx="87">
                  <c:v>5813.6025560396247</c:v>
                </c:pt>
                <c:pt idx="88">
                  <c:v>6052.5924500756464</c:v>
                </c:pt>
                <c:pt idx="89">
                  <c:v>6052.5924500756464</c:v>
                </c:pt>
                <c:pt idx="90">
                  <c:v>6052.5924500756464</c:v>
                </c:pt>
                <c:pt idx="91">
                  <c:v>6052.5924500756464</c:v>
                </c:pt>
                <c:pt idx="92">
                  <c:v>6052.5924500756464</c:v>
                </c:pt>
                <c:pt idx="93">
                  <c:v>6052.5924500756464</c:v>
                </c:pt>
                <c:pt idx="94">
                  <c:v>6052.5924500756464</c:v>
                </c:pt>
                <c:pt idx="95">
                  <c:v>6052.5924500756464</c:v>
                </c:pt>
                <c:pt idx="96">
                  <c:v>6052.5924500756464</c:v>
                </c:pt>
                <c:pt idx="97">
                  <c:v>6052.5924500756464</c:v>
                </c:pt>
                <c:pt idx="98">
                  <c:v>6052.5924500756464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'model2(1)&amp;RSI'!$I$1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'model2(1)&amp;RSI'!资产</c:f>
              <c:numCache>
                <c:formatCode>0.00_ </c:formatCode>
                <c:ptCount val="99"/>
                <c:pt idx="0">
                  <c:v>0</c:v>
                </c:pt>
                <c:pt idx="1">
                  <c:v>62.774999999999629</c:v>
                </c:pt>
                <c:pt idx="2">
                  <c:v>67.628737113401655</c:v>
                </c:pt>
                <c:pt idx="3">
                  <c:v>67.628737113401655</c:v>
                </c:pt>
                <c:pt idx="4">
                  <c:v>67.628737113401655</c:v>
                </c:pt>
                <c:pt idx="5">
                  <c:v>67.628737113401655</c:v>
                </c:pt>
                <c:pt idx="6">
                  <c:v>67.628737113401655</c:v>
                </c:pt>
                <c:pt idx="7">
                  <c:v>67.628737113401655</c:v>
                </c:pt>
                <c:pt idx="8">
                  <c:v>96.270965684830699</c:v>
                </c:pt>
                <c:pt idx="9">
                  <c:v>176.05737456888531</c:v>
                </c:pt>
                <c:pt idx="10">
                  <c:v>238.59200992875205</c:v>
                </c:pt>
                <c:pt idx="11">
                  <c:v>253.43612643068366</c:v>
                </c:pt>
                <c:pt idx="12">
                  <c:v>250.63281317965709</c:v>
                </c:pt>
                <c:pt idx="13">
                  <c:v>257.97915428629324</c:v>
                </c:pt>
                <c:pt idx="14">
                  <c:v>421.99887455277008</c:v>
                </c:pt>
                <c:pt idx="15">
                  <c:v>590.78817457189166</c:v>
                </c:pt>
                <c:pt idx="16">
                  <c:v>796.68543570439761</c:v>
                </c:pt>
                <c:pt idx="17">
                  <c:v>1326.1858567759045</c:v>
                </c:pt>
                <c:pt idx="18">
                  <c:v>2022.6858864509263</c:v>
                </c:pt>
                <c:pt idx="19">
                  <c:v>2820.3863985380253</c:v>
                </c:pt>
                <c:pt idx="20">
                  <c:v>3078.4624224354147</c:v>
                </c:pt>
                <c:pt idx="21">
                  <c:v>3834.7865209323395</c:v>
                </c:pt>
                <c:pt idx="22">
                  <c:v>4816.9165892577785</c:v>
                </c:pt>
                <c:pt idx="23">
                  <c:v>5311.745709364799</c:v>
                </c:pt>
                <c:pt idx="24">
                  <c:v>5090.3813676284644</c:v>
                </c:pt>
                <c:pt idx="25">
                  <c:v>4788.4270356905963</c:v>
                </c:pt>
                <c:pt idx="26">
                  <c:v>4883.1531919025729</c:v>
                </c:pt>
                <c:pt idx="27">
                  <c:v>5155.9837229844015</c:v>
                </c:pt>
                <c:pt idx="28">
                  <c:v>5347.6728379581355</c:v>
                </c:pt>
                <c:pt idx="29">
                  <c:v>5629.1039992323504</c:v>
                </c:pt>
                <c:pt idx="30">
                  <c:v>5564.1939512418476</c:v>
                </c:pt>
                <c:pt idx="31">
                  <c:v>5539.3694015196243</c:v>
                </c:pt>
                <c:pt idx="32">
                  <c:v>5959.193078370171</c:v>
                </c:pt>
                <c:pt idx="33">
                  <c:v>6673.670527125827</c:v>
                </c:pt>
                <c:pt idx="34">
                  <c:v>7256.8859838808839</c:v>
                </c:pt>
                <c:pt idx="35">
                  <c:v>6357.9791799755385</c:v>
                </c:pt>
                <c:pt idx="36">
                  <c:v>6809.7474513739462</c:v>
                </c:pt>
                <c:pt idx="37">
                  <c:v>6753.2451578053779</c:v>
                </c:pt>
                <c:pt idx="38">
                  <c:v>7297.0232354592827</c:v>
                </c:pt>
                <c:pt idx="39">
                  <c:v>7956.8463561055487</c:v>
                </c:pt>
                <c:pt idx="40">
                  <c:v>7888.9295766285977</c:v>
                </c:pt>
                <c:pt idx="41">
                  <c:v>7441.1781197656856</c:v>
                </c:pt>
                <c:pt idx="42">
                  <c:v>7466.2844348547078</c:v>
                </c:pt>
                <c:pt idx="43">
                  <c:v>7494.3145463831515</c:v>
                </c:pt>
                <c:pt idx="44">
                  <c:v>7364.2853414213714</c:v>
                </c:pt>
                <c:pt idx="45">
                  <c:v>7381.0245887525361</c:v>
                </c:pt>
                <c:pt idx="46">
                  <c:v>7276.225055135129</c:v>
                </c:pt>
                <c:pt idx="47">
                  <c:v>7106.1672055023464</c:v>
                </c:pt>
                <c:pt idx="48">
                  <c:v>7169.2293518283805</c:v>
                </c:pt>
                <c:pt idx="49">
                  <c:v>7434.0262093679912</c:v>
                </c:pt>
                <c:pt idx="50">
                  <c:v>7624.0710759689755</c:v>
                </c:pt>
                <c:pt idx="51">
                  <c:v>7690.262298271713</c:v>
                </c:pt>
                <c:pt idx="52">
                  <c:v>7463.0304205489883</c:v>
                </c:pt>
                <c:pt idx="53">
                  <c:v>7366.4816079399916</c:v>
                </c:pt>
                <c:pt idx="54">
                  <c:v>7393.3475823915014</c:v>
                </c:pt>
                <c:pt idx="55">
                  <c:v>7623.2874395863355</c:v>
                </c:pt>
                <c:pt idx="56">
                  <c:v>7650.0932027820973</c:v>
                </c:pt>
                <c:pt idx="57">
                  <c:v>7471.874740731515</c:v>
                </c:pt>
                <c:pt idx="58">
                  <c:v>7487.6967137149068</c:v>
                </c:pt>
                <c:pt idx="59">
                  <c:v>7276.9080407107376</c:v>
                </c:pt>
                <c:pt idx="60">
                  <c:v>7203.7355687958652</c:v>
                </c:pt>
                <c:pt idx="61">
                  <c:v>7347.988374713017</c:v>
                </c:pt>
                <c:pt idx="62">
                  <c:v>7452.4946307375812</c:v>
                </c:pt>
                <c:pt idx="63">
                  <c:v>7391.5812334849261</c:v>
                </c:pt>
                <c:pt idx="64">
                  <c:v>7412.7124494204654</c:v>
                </c:pt>
                <c:pt idx="65">
                  <c:v>7543.817967903693</c:v>
                </c:pt>
                <c:pt idx="66">
                  <c:v>7809.9411670744412</c:v>
                </c:pt>
                <c:pt idx="67">
                  <c:v>8001.3430092095123</c:v>
                </c:pt>
                <c:pt idx="68">
                  <c:v>8129.1503976772765</c:v>
                </c:pt>
                <c:pt idx="69">
                  <c:v>8366.6827060523974</c:v>
                </c:pt>
                <c:pt idx="70">
                  <c:v>8482.5934290756941</c:v>
                </c:pt>
                <c:pt idx="71">
                  <c:v>8843.4474344474711</c:v>
                </c:pt>
                <c:pt idx="72">
                  <c:v>8743.2633591106132</c:v>
                </c:pt>
                <c:pt idx="73">
                  <c:v>8769.8776406979669</c:v>
                </c:pt>
                <c:pt idx="74">
                  <c:v>8792.2998848275638</c:v>
                </c:pt>
                <c:pt idx="75">
                  <c:v>8696.8981942673017</c:v>
                </c:pt>
                <c:pt idx="76">
                  <c:v>8556.3790392937008</c:v>
                </c:pt>
                <c:pt idx="77">
                  <c:v>8459.6294699867522</c:v>
                </c:pt>
                <c:pt idx="78">
                  <c:v>8409.0233849248343</c:v>
                </c:pt>
                <c:pt idx="79">
                  <c:v>8465.7609061118383</c:v>
                </c:pt>
                <c:pt idx="80">
                  <c:v>8473.6203638122861</c:v>
                </c:pt>
                <c:pt idx="81">
                  <c:v>8444.3016387077896</c:v>
                </c:pt>
                <c:pt idx="82">
                  <c:v>8929.1434718600485</c:v>
                </c:pt>
                <c:pt idx="83">
                  <c:v>8956.1432826102628</c:v>
                </c:pt>
                <c:pt idx="84">
                  <c:v>9013.7890836808474</c:v>
                </c:pt>
                <c:pt idx="85">
                  <c:v>8890.4126548029853</c:v>
                </c:pt>
                <c:pt idx="86">
                  <c:v>8977.0338419705095</c:v>
                </c:pt>
                <c:pt idx="87">
                  <c:v>9046.3952146265856</c:v>
                </c:pt>
                <c:pt idx="88">
                  <c:v>9056.2283511754194</c:v>
                </c:pt>
                <c:pt idx="89">
                  <c:v>9676.533167614165</c:v>
                </c:pt>
                <c:pt idx="90">
                  <c:v>9936.9956269640625</c:v>
                </c:pt>
                <c:pt idx="91">
                  <c:v>10025.938397576327</c:v>
                </c:pt>
                <c:pt idx="92">
                  <c:v>10039.31289922307</c:v>
                </c:pt>
                <c:pt idx="93">
                  <c:v>10019.718290678538</c:v>
                </c:pt>
                <c:pt idx="94">
                  <c:v>10391.992068482998</c:v>
                </c:pt>
                <c:pt idx="95">
                  <c:v>10195.186004335064</c:v>
                </c:pt>
                <c:pt idx="96">
                  <c:v>10085.461977221697</c:v>
                </c:pt>
                <c:pt idx="97">
                  <c:v>10041.49225145084</c:v>
                </c:pt>
                <c:pt idx="98">
                  <c:v>10224.181549020601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'model2(1)&amp;RSI'!$J$1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'model2(1)&amp;RSI'!金额</c:f>
              <c:numCache>
                <c:formatCode>0.00_ 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4.8537371134020333</c:v>
                </c:pt>
                <c:pt idx="3">
                  <c:v>4.8537371134020333</c:v>
                </c:pt>
                <c:pt idx="4">
                  <c:v>4.8537371134020333</c:v>
                </c:pt>
                <c:pt idx="5">
                  <c:v>4.8537371134020333</c:v>
                </c:pt>
                <c:pt idx="6">
                  <c:v>4.8537371134020333</c:v>
                </c:pt>
                <c:pt idx="7">
                  <c:v>4.8537371134020333</c:v>
                </c:pt>
                <c:pt idx="8">
                  <c:v>4.8537371134020333</c:v>
                </c:pt>
                <c:pt idx="9">
                  <c:v>3.8021383832432889</c:v>
                </c:pt>
                <c:pt idx="10">
                  <c:v>4.3459128940531571</c:v>
                </c:pt>
                <c:pt idx="11">
                  <c:v>19.190029395984766</c:v>
                </c:pt>
                <c:pt idx="12">
                  <c:v>16.3867161449582</c:v>
                </c:pt>
                <c:pt idx="13">
                  <c:v>9.8283127260467609</c:v>
                </c:pt>
                <c:pt idx="14">
                  <c:v>0.11807550953039936</c:v>
                </c:pt>
                <c:pt idx="15">
                  <c:v>-1.7395311169174192</c:v>
                </c:pt>
                <c:pt idx="16">
                  <c:v>-27.515603317745104</c:v>
                </c:pt>
                <c:pt idx="17">
                  <c:v>-50.42132749763573</c:v>
                </c:pt>
                <c:pt idx="18">
                  <c:v>-208.60613824814709</c:v>
                </c:pt>
                <c:pt idx="19">
                  <c:v>-106.9880382213496</c:v>
                </c:pt>
                <c:pt idx="20">
                  <c:v>-237.14993298424724</c:v>
                </c:pt>
                <c:pt idx="21">
                  <c:v>-176.36015266913955</c:v>
                </c:pt>
                <c:pt idx="22">
                  <c:v>752.02068488706936</c:v>
                </c:pt>
                <c:pt idx="23">
                  <c:v>1246.8498049940899</c:v>
                </c:pt>
                <c:pt idx="24">
                  <c:v>1025.4854632577553</c:v>
                </c:pt>
                <c:pt idx="25">
                  <c:v>708.80043499493559</c:v>
                </c:pt>
                <c:pt idx="26">
                  <c:v>794.52791583377802</c:v>
                </c:pt>
                <c:pt idx="27">
                  <c:v>1067.3584469156067</c:v>
                </c:pt>
                <c:pt idx="28">
                  <c:v>1259.0475618893406</c:v>
                </c:pt>
                <c:pt idx="29">
                  <c:v>1540.4787231635555</c:v>
                </c:pt>
                <c:pt idx="30">
                  <c:v>1475.5686751730527</c:v>
                </c:pt>
                <c:pt idx="31">
                  <c:v>1450.7441254508294</c:v>
                </c:pt>
                <c:pt idx="32">
                  <c:v>1870.5678023013761</c:v>
                </c:pt>
                <c:pt idx="33">
                  <c:v>2585.0452510570321</c:v>
                </c:pt>
                <c:pt idx="34">
                  <c:v>3168.2607078120891</c:v>
                </c:pt>
                <c:pt idx="35">
                  <c:v>2269.3539039067437</c:v>
                </c:pt>
                <c:pt idx="36">
                  <c:v>2721.1221753051514</c:v>
                </c:pt>
                <c:pt idx="37">
                  <c:v>2664.619881736583</c:v>
                </c:pt>
                <c:pt idx="38">
                  <c:v>3208.3979593904878</c:v>
                </c:pt>
                <c:pt idx="39">
                  <c:v>3868.2210800367538</c:v>
                </c:pt>
                <c:pt idx="40">
                  <c:v>3800.3043005598029</c:v>
                </c:pt>
                <c:pt idx="41">
                  <c:v>3352.5528436968907</c:v>
                </c:pt>
                <c:pt idx="42">
                  <c:v>3377.659158785913</c:v>
                </c:pt>
                <c:pt idx="43">
                  <c:v>3405.6892703143567</c:v>
                </c:pt>
                <c:pt idx="44">
                  <c:v>3275.6600653525766</c:v>
                </c:pt>
                <c:pt idx="45">
                  <c:v>3292.3993126837413</c:v>
                </c:pt>
                <c:pt idx="46">
                  <c:v>3187.5997790663341</c:v>
                </c:pt>
                <c:pt idx="47">
                  <c:v>3017.5419294335516</c:v>
                </c:pt>
                <c:pt idx="48">
                  <c:v>3080.6040757595856</c:v>
                </c:pt>
                <c:pt idx="49">
                  <c:v>3345.4009332991964</c:v>
                </c:pt>
                <c:pt idx="50">
                  <c:v>3535.4457999001806</c:v>
                </c:pt>
                <c:pt idx="51">
                  <c:v>3601.6370222029182</c:v>
                </c:pt>
                <c:pt idx="52">
                  <c:v>3374.4051444801935</c:v>
                </c:pt>
                <c:pt idx="53">
                  <c:v>3277.8563318711967</c:v>
                </c:pt>
                <c:pt idx="54">
                  <c:v>3304.7223063227066</c:v>
                </c:pt>
                <c:pt idx="55">
                  <c:v>3534.6621635175406</c:v>
                </c:pt>
                <c:pt idx="56">
                  <c:v>3561.4679267133024</c:v>
                </c:pt>
                <c:pt idx="57">
                  <c:v>3383.2494646627201</c:v>
                </c:pt>
                <c:pt idx="58">
                  <c:v>3399.0714376461119</c:v>
                </c:pt>
                <c:pt idx="59">
                  <c:v>3188.2827646419428</c:v>
                </c:pt>
                <c:pt idx="60">
                  <c:v>3001.8624599960203</c:v>
                </c:pt>
                <c:pt idx="61">
                  <c:v>3054.1420474774532</c:v>
                </c:pt>
                <c:pt idx="62">
                  <c:v>3158.6483035020174</c:v>
                </c:pt>
                <c:pt idx="63">
                  <c:v>3097.7349062493622</c:v>
                </c:pt>
                <c:pt idx="64">
                  <c:v>3008.3756840238357</c:v>
                </c:pt>
                <c:pt idx="65">
                  <c:v>2881.4947089626212</c:v>
                </c:pt>
                <c:pt idx="66">
                  <c:v>2951.8238987353907</c:v>
                </c:pt>
                <c:pt idx="67">
                  <c:v>3010.6070552475021</c:v>
                </c:pt>
                <c:pt idx="68">
                  <c:v>2994.4103426585543</c:v>
                </c:pt>
                <c:pt idx="69">
                  <c:v>3231.9426510336752</c:v>
                </c:pt>
                <c:pt idx="70">
                  <c:v>3347.8533740569719</c:v>
                </c:pt>
                <c:pt idx="71">
                  <c:v>3708.7073794287489</c:v>
                </c:pt>
                <c:pt idx="72">
                  <c:v>3608.5233040918911</c:v>
                </c:pt>
                <c:pt idx="73">
                  <c:v>3635.1375856792447</c:v>
                </c:pt>
                <c:pt idx="74">
                  <c:v>3657.5598298088416</c:v>
                </c:pt>
                <c:pt idx="75">
                  <c:v>3562.1581392485796</c:v>
                </c:pt>
                <c:pt idx="76">
                  <c:v>3421.6389842749786</c:v>
                </c:pt>
                <c:pt idx="77">
                  <c:v>3324.88941496803</c:v>
                </c:pt>
                <c:pt idx="78">
                  <c:v>3222.3584757177186</c:v>
                </c:pt>
                <c:pt idx="79">
                  <c:v>3271.0049732565776</c:v>
                </c:pt>
                <c:pt idx="80">
                  <c:v>3267.7484943042082</c:v>
                </c:pt>
                <c:pt idx="81">
                  <c:v>2892.7626551990161</c:v>
                </c:pt>
                <c:pt idx="82">
                  <c:v>3323.039612185491</c:v>
                </c:pt>
                <c:pt idx="83">
                  <c:v>3325.0775450615965</c:v>
                </c:pt>
                <c:pt idx="84">
                  <c:v>3382.7233461321812</c:v>
                </c:pt>
                <c:pt idx="85">
                  <c:v>3241.6280053290257</c:v>
                </c:pt>
                <c:pt idx="86">
                  <c:v>3251.9292665292414</c:v>
                </c:pt>
                <c:pt idx="87">
                  <c:v>3232.7926585869609</c:v>
                </c:pt>
                <c:pt idx="88">
                  <c:v>3003.635901099773</c:v>
                </c:pt>
                <c:pt idx="89">
                  <c:v>3623.9407175385186</c:v>
                </c:pt>
                <c:pt idx="90">
                  <c:v>3884.4031768884161</c:v>
                </c:pt>
                <c:pt idx="91">
                  <c:v>3973.3459475006803</c:v>
                </c:pt>
                <c:pt idx="92">
                  <c:v>3986.720449147424</c:v>
                </c:pt>
                <c:pt idx="93">
                  <c:v>3967.1258406028919</c:v>
                </c:pt>
                <c:pt idx="94">
                  <c:v>4339.3996184073512</c:v>
                </c:pt>
                <c:pt idx="95">
                  <c:v>4142.5935542594179</c:v>
                </c:pt>
                <c:pt idx="96">
                  <c:v>4032.869527146051</c:v>
                </c:pt>
                <c:pt idx="97">
                  <c:v>3988.8998013751934</c:v>
                </c:pt>
                <c:pt idx="98">
                  <c:v>4171.5890989449545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621568"/>
        <c:axId val="448627456"/>
      </c:lineChart>
      <c:dateAx>
        <c:axId val="44862156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627456"/>
        <c:crosses val="autoZero"/>
        <c:auto val="1"/>
        <c:lblOffset val="100"/>
        <c:baseTimeUnit val="days"/>
      </c:dateAx>
      <c:valAx>
        <c:axId val="44862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6215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'model2(1)&amp;KDJ'!资金</c:f>
              <c:numCache>
                <c:formatCode>0.00_ </c:formatCode>
                <c:ptCount val="99"/>
                <c:pt idx="0">
                  <c:v>0</c:v>
                </c:pt>
                <c:pt idx="1">
                  <c:v>29.818124999999821</c:v>
                </c:pt>
                <c:pt idx="2">
                  <c:v>29.818124999999821</c:v>
                </c:pt>
                <c:pt idx="3">
                  <c:v>29.818124999999821</c:v>
                </c:pt>
                <c:pt idx="4">
                  <c:v>29.818124999999821</c:v>
                </c:pt>
                <c:pt idx="5">
                  <c:v>29.818124999999821</c:v>
                </c:pt>
                <c:pt idx="6">
                  <c:v>29.818124999999821</c:v>
                </c:pt>
                <c:pt idx="7">
                  <c:v>29.818124999999821</c:v>
                </c:pt>
                <c:pt idx="8">
                  <c:v>58.460353571428868</c:v>
                </c:pt>
                <c:pt idx="9">
                  <c:v>139.29836118564222</c:v>
                </c:pt>
                <c:pt idx="10">
                  <c:v>201.28922203469909</c:v>
                </c:pt>
                <c:pt idx="11">
                  <c:v>201.28922203469909</c:v>
                </c:pt>
                <c:pt idx="12">
                  <c:v>201.28922203469909</c:v>
                </c:pt>
                <c:pt idx="13">
                  <c:v>267.33675853105007</c:v>
                </c:pt>
                <c:pt idx="14">
                  <c:v>441.06671601404321</c:v>
                </c:pt>
                <c:pt idx="15">
                  <c:v>611.71362265961261</c:v>
                </c:pt>
                <c:pt idx="16">
                  <c:v>843.38695599294624</c:v>
                </c:pt>
                <c:pt idx="17">
                  <c:v>1105.77987498736</c:v>
                </c:pt>
                <c:pt idx="18">
                  <c:v>1511.7551741894881</c:v>
                </c:pt>
                <c:pt idx="19">
                  <c:v>1842.3943199181313</c:v>
                </c:pt>
                <c:pt idx="20">
                  <c:v>2211.2203426454043</c:v>
                </c:pt>
                <c:pt idx="21">
                  <c:v>2541.5991437817675</c:v>
                </c:pt>
                <c:pt idx="22">
                  <c:v>2592.6609130125362</c:v>
                </c:pt>
                <c:pt idx="23">
                  <c:v>2592.6609130125362</c:v>
                </c:pt>
                <c:pt idx="24">
                  <c:v>2592.6609130125362</c:v>
                </c:pt>
                <c:pt idx="25">
                  <c:v>2662.6317205560558</c:v>
                </c:pt>
                <c:pt idx="26">
                  <c:v>2705.375428578443</c:v>
                </c:pt>
                <c:pt idx="27">
                  <c:v>2705.375428578443</c:v>
                </c:pt>
                <c:pt idx="28">
                  <c:v>2705.375428578443</c:v>
                </c:pt>
                <c:pt idx="29">
                  <c:v>2705.375428578443</c:v>
                </c:pt>
                <c:pt idx="30">
                  <c:v>2705.375428578443</c:v>
                </c:pt>
                <c:pt idx="31">
                  <c:v>2705.375428578443</c:v>
                </c:pt>
                <c:pt idx="32">
                  <c:v>2705.375428578443</c:v>
                </c:pt>
                <c:pt idx="33">
                  <c:v>2705.375428578443</c:v>
                </c:pt>
                <c:pt idx="34">
                  <c:v>2705.375428578443</c:v>
                </c:pt>
                <c:pt idx="35">
                  <c:v>2705.375428578443</c:v>
                </c:pt>
                <c:pt idx="36">
                  <c:v>2705.375428578443</c:v>
                </c:pt>
                <c:pt idx="37">
                  <c:v>2705.375428578443</c:v>
                </c:pt>
                <c:pt idx="38">
                  <c:v>2705.375428578443</c:v>
                </c:pt>
                <c:pt idx="39">
                  <c:v>2705.375428578443</c:v>
                </c:pt>
                <c:pt idx="40">
                  <c:v>2705.375428578443</c:v>
                </c:pt>
                <c:pt idx="41">
                  <c:v>2705.375428578443</c:v>
                </c:pt>
                <c:pt idx="42">
                  <c:v>2705.375428578443</c:v>
                </c:pt>
                <c:pt idx="43">
                  <c:v>2705.375428578443</c:v>
                </c:pt>
                <c:pt idx="44">
                  <c:v>2705.375428578443</c:v>
                </c:pt>
                <c:pt idx="45">
                  <c:v>2705.375428578443</c:v>
                </c:pt>
                <c:pt idx="46">
                  <c:v>2705.375428578443</c:v>
                </c:pt>
                <c:pt idx="47">
                  <c:v>2705.375428578443</c:v>
                </c:pt>
                <c:pt idx="48">
                  <c:v>2705.375428578443</c:v>
                </c:pt>
                <c:pt idx="49">
                  <c:v>2705.375428578443</c:v>
                </c:pt>
                <c:pt idx="50">
                  <c:v>2705.375428578443</c:v>
                </c:pt>
                <c:pt idx="51">
                  <c:v>2705.375428578443</c:v>
                </c:pt>
                <c:pt idx="52">
                  <c:v>2705.375428578443</c:v>
                </c:pt>
                <c:pt idx="53">
                  <c:v>2705.375428578443</c:v>
                </c:pt>
                <c:pt idx="54">
                  <c:v>2705.375428578443</c:v>
                </c:pt>
                <c:pt idx="55">
                  <c:v>2705.375428578443</c:v>
                </c:pt>
                <c:pt idx="56">
                  <c:v>2705.375428578443</c:v>
                </c:pt>
                <c:pt idx="57">
                  <c:v>2705.375428578443</c:v>
                </c:pt>
                <c:pt idx="58">
                  <c:v>2705.375428578443</c:v>
                </c:pt>
                <c:pt idx="59">
                  <c:v>2705.375428578443</c:v>
                </c:pt>
                <c:pt idx="60">
                  <c:v>2818.623261309493</c:v>
                </c:pt>
                <c:pt idx="61">
                  <c:v>2862.3105400664599</c:v>
                </c:pt>
                <c:pt idx="62">
                  <c:v>2862.3105400664599</c:v>
                </c:pt>
                <c:pt idx="63">
                  <c:v>2862.3105400664599</c:v>
                </c:pt>
                <c:pt idx="64">
                  <c:v>2972.8009782275253</c:v>
                </c:pt>
                <c:pt idx="65">
                  <c:v>3230.7874717719674</c:v>
                </c:pt>
                <c:pt idx="66">
                  <c:v>3416.7917807000472</c:v>
                </c:pt>
                <c:pt idx="67">
                  <c:v>3549.4104663230073</c:v>
                </c:pt>
                <c:pt idx="68">
                  <c:v>3693.4145673797188</c:v>
                </c:pt>
                <c:pt idx="69">
                  <c:v>3693.4145673797188</c:v>
                </c:pt>
                <c:pt idx="70">
                  <c:v>3693.4145673797188</c:v>
                </c:pt>
                <c:pt idx="71">
                  <c:v>3693.4145673797188</c:v>
                </c:pt>
                <c:pt idx="72">
                  <c:v>3693.4145673797188</c:v>
                </c:pt>
                <c:pt idx="73">
                  <c:v>3693.4145673797188</c:v>
                </c:pt>
                <c:pt idx="74">
                  <c:v>3693.4145673797188</c:v>
                </c:pt>
                <c:pt idx="75">
                  <c:v>3693.4145673797188</c:v>
                </c:pt>
                <c:pt idx="76">
                  <c:v>3693.4145673797188</c:v>
                </c:pt>
                <c:pt idx="77">
                  <c:v>3693.4145673797188</c:v>
                </c:pt>
                <c:pt idx="78">
                  <c:v>3745.3394215681124</c:v>
                </c:pt>
                <c:pt idx="79">
                  <c:v>3753.4304452162578</c:v>
                </c:pt>
                <c:pt idx="80">
                  <c:v>3764.5463818690746</c:v>
                </c:pt>
                <c:pt idx="81">
                  <c:v>4128.4065018698075</c:v>
                </c:pt>
                <c:pt idx="82">
                  <c:v>4154.3248180485552</c:v>
                </c:pt>
                <c:pt idx="83">
                  <c:v>4179.286695922664</c:v>
                </c:pt>
                <c:pt idx="84">
                  <c:v>4179.286695922664</c:v>
                </c:pt>
                <c:pt idx="85">
                  <c:v>4263.4515275678095</c:v>
                </c:pt>
                <c:pt idx="86">
                  <c:v>4339.7714535351179</c:v>
                </c:pt>
                <c:pt idx="87">
                  <c:v>4428.2694341334745</c:v>
                </c:pt>
                <c:pt idx="88">
                  <c:v>4478.5830960357953</c:v>
                </c:pt>
                <c:pt idx="89">
                  <c:v>4478.5830960357953</c:v>
                </c:pt>
                <c:pt idx="90">
                  <c:v>4478.5830960357953</c:v>
                </c:pt>
                <c:pt idx="91">
                  <c:v>4478.5830960357953</c:v>
                </c:pt>
                <c:pt idx="92">
                  <c:v>4478.5830960357953</c:v>
                </c:pt>
                <c:pt idx="93">
                  <c:v>4478.5830960357953</c:v>
                </c:pt>
                <c:pt idx="94">
                  <c:v>4478.5830960357953</c:v>
                </c:pt>
                <c:pt idx="95">
                  <c:v>4478.5830960357953</c:v>
                </c:pt>
                <c:pt idx="96">
                  <c:v>4478.5830960357953</c:v>
                </c:pt>
                <c:pt idx="97">
                  <c:v>4478.5830960357953</c:v>
                </c:pt>
                <c:pt idx="98">
                  <c:v>4478.5830960357953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'model2(1)&amp;KDJ'!$I$1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'model2(1)&amp;KDJ'!资产</c:f>
              <c:numCache>
                <c:formatCode>0.00_ </c:formatCode>
                <c:ptCount val="99"/>
                <c:pt idx="0">
                  <c:v>0</c:v>
                </c:pt>
                <c:pt idx="1">
                  <c:v>29.818124999999821</c:v>
                </c:pt>
                <c:pt idx="2">
                  <c:v>32.123650128865783</c:v>
                </c:pt>
                <c:pt idx="3">
                  <c:v>32.123650128865783</c:v>
                </c:pt>
                <c:pt idx="4">
                  <c:v>32.123650128865783</c:v>
                </c:pt>
                <c:pt idx="5">
                  <c:v>32.123650128865783</c:v>
                </c:pt>
                <c:pt idx="6">
                  <c:v>32.123650128865783</c:v>
                </c:pt>
                <c:pt idx="7">
                  <c:v>32.123650128865783</c:v>
                </c:pt>
                <c:pt idx="8">
                  <c:v>60.765878700294834</c:v>
                </c:pt>
                <c:pt idx="9">
                  <c:v>140.55228758434944</c:v>
                </c:pt>
                <c:pt idx="10">
                  <c:v>203.08692294421618</c:v>
                </c:pt>
                <c:pt idx="11">
                  <c:v>217.93103944614779</c:v>
                </c:pt>
                <c:pt idx="12">
                  <c:v>215.1277261951212</c:v>
                </c:pt>
                <c:pt idx="13">
                  <c:v>274.61685927256076</c:v>
                </c:pt>
                <c:pt idx="14">
                  <c:v>434.47763302092767</c:v>
                </c:pt>
                <c:pt idx="15">
                  <c:v>602.95501205119092</c:v>
                </c:pt>
                <c:pt idx="16">
                  <c:v>806.14895794692541</c:v>
                </c:pt>
                <c:pt idx="17">
                  <c:v>1044.0765478171572</c:v>
                </c:pt>
                <c:pt idx="18">
                  <c:v>1324.6491543994775</c:v>
                </c:pt>
                <c:pt idx="19">
                  <c:v>1721.2175408212038</c:v>
                </c:pt>
                <c:pt idx="20">
                  <c:v>2011.4616943649951</c:v>
                </c:pt>
                <c:pt idx="21">
                  <c:v>2381.3183824056</c:v>
                </c:pt>
                <c:pt idx="22">
                  <c:v>3004.8350410321864</c:v>
                </c:pt>
                <c:pt idx="23">
                  <c:v>3311.8491738666903</c:v>
                </c:pt>
                <c:pt idx="24">
                  <c:v>3177.8243083502116</c:v>
                </c:pt>
                <c:pt idx="25">
                  <c:v>3057.1710665785231</c:v>
                </c:pt>
                <c:pt idx="26">
                  <c:v>3152.6487658256615</c:v>
                </c:pt>
                <c:pt idx="27">
                  <c:v>3322.6253585216182</c:v>
                </c:pt>
                <c:pt idx="28">
                  <c:v>3440.8005002427112</c:v>
                </c:pt>
                <c:pt idx="29">
                  <c:v>3609.927551910173</c:v>
                </c:pt>
                <c:pt idx="30">
                  <c:v>3572.6712978303817</c:v>
                </c:pt>
                <c:pt idx="31">
                  <c:v>3559.0110227556343</c:v>
                </c:pt>
                <c:pt idx="32">
                  <c:v>3780.8157739969856</c:v>
                </c:pt>
                <c:pt idx="33">
                  <c:v>4130.298641296743</c:v>
                </c:pt>
                <c:pt idx="34">
                  <c:v>4377.568727122698</c:v>
                </c:pt>
                <c:pt idx="35">
                  <c:v>4045.9017031383873</c:v>
                </c:pt>
                <c:pt idx="36">
                  <c:v>4196.186471792922</c:v>
                </c:pt>
                <c:pt idx="37">
                  <c:v>4178.054805846301</c:v>
                </c:pt>
                <c:pt idx="38">
                  <c:v>4312.0842957695741</c:v>
                </c:pt>
                <c:pt idx="39">
                  <c:v>4407.4427727183802</c:v>
                </c:pt>
                <c:pt idx="40">
                  <c:v>4406.5935068509671</c:v>
                </c:pt>
                <c:pt idx="41">
                  <c:v>4406.5935068509671</c:v>
                </c:pt>
                <c:pt idx="42">
                  <c:v>4406.5935068509671</c:v>
                </c:pt>
                <c:pt idx="43">
                  <c:v>4406.5935068509671</c:v>
                </c:pt>
                <c:pt idx="44">
                  <c:v>4406.5935068509671</c:v>
                </c:pt>
                <c:pt idx="45">
                  <c:v>4406.5935068509671</c:v>
                </c:pt>
                <c:pt idx="46">
                  <c:v>4406.5935068509671</c:v>
                </c:pt>
                <c:pt idx="47">
                  <c:v>4406.5935068509671</c:v>
                </c:pt>
                <c:pt idx="48">
                  <c:v>4406.5935068509671</c:v>
                </c:pt>
                <c:pt idx="49">
                  <c:v>4406.5935068509671</c:v>
                </c:pt>
                <c:pt idx="50">
                  <c:v>4406.5935068509671</c:v>
                </c:pt>
                <c:pt idx="51">
                  <c:v>4406.5935068509671</c:v>
                </c:pt>
                <c:pt idx="52">
                  <c:v>4406.5935068509671</c:v>
                </c:pt>
                <c:pt idx="53">
                  <c:v>4406.5935068509671</c:v>
                </c:pt>
                <c:pt idx="54">
                  <c:v>4406.5935068509671</c:v>
                </c:pt>
                <c:pt idx="55">
                  <c:v>4406.5935068509671</c:v>
                </c:pt>
                <c:pt idx="56">
                  <c:v>4406.5935068509671</c:v>
                </c:pt>
                <c:pt idx="57">
                  <c:v>4406.5935068509671</c:v>
                </c:pt>
                <c:pt idx="58">
                  <c:v>4406.5935068509671</c:v>
                </c:pt>
                <c:pt idx="59">
                  <c:v>4406.5935068509671</c:v>
                </c:pt>
                <c:pt idx="60">
                  <c:v>4519.8413395820171</c:v>
                </c:pt>
                <c:pt idx="61">
                  <c:v>4568.1674434664892</c:v>
                </c:pt>
                <c:pt idx="62">
                  <c:v>4580.053972679767</c:v>
                </c:pt>
                <c:pt idx="63">
                  <c:v>4576.2201685370765</c:v>
                </c:pt>
                <c:pt idx="64">
                  <c:v>4681.3554302286893</c:v>
                </c:pt>
                <c:pt idx="65">
                  <c:v>4922.3122944042407</c:v>
                </c:pt>
                <c:pt idx="66">
                  <c:v>5128.0279607865341</c:v>
                </c:pt>
                <c:pt idx="67">
                  <c:v>5281.4152258621434</c:v>
                </c:pt>
                <c:pt idx="68">
                  <c:v>5418.9977394972548</c:v>
                </c:pt>
                <c:pt idx="69">
                  <c:v>5522.9358074052934</c:v>
                </c:pt>
                <c:pt idx="70">
                  <c:v>5572.5925014770128</c:v>
                </c:pt>
                <c:pt idx="71">
                  <c:v>5709.9856380476676</c:v>
                </c:pt>
                <c:pt idx="72">
                  <c:v>5685.7594224862769</c:v>
                </c:pt>
                <c:pt idx="73">
                  <c:v>5689.000493947472</c:v>
                </c:pt>
                <c:pt idx="74">
                  <c:v>5689.000493947472</c:v>
                </c:pt>
                <c:pt idx="75">
                  <c:v>5689.000493947472</c:v>
                </c:pt>
                <c:pt idx="76">
                  <c:v>5689.000493947472</c:v>
                </c:pt>
                <c:pt idx="77">
                  <c:v>5689.000493947472</c:v>
                </c:pt>
                <c:pt idx="78">
                  <c:v>5740.9253481358655</c:v>
                </c:pt>
                <c:pt idx="79">
                  <c:v>5750.3409841490902</c:v>
                </c:pt>
                <c:pt idx="80">
                  <c:v>5761.3551965863662</c:v>
                </c:pt>
                <c:pt idx="81">
                  <c:v>6111.453501839821</c:v>
                </c:pt>
                <c:pt idx="82">
                  <c:v>6230.9613882290432</c:v>
                </c:pt>
                <c:pt idx="83">
                  <c:v>6256.3783343038913</c:v>
                </c:pt>
                <c:pt idx="84">
                  <c:v>6269.7059999811236</c:v>
                </c:pt>
                <c:pt idx="85">
                  <c:v>6321.9880589728027</c:v>
                </c:pt>
                <c:pt idx="86">
                  <c:v>6400.9839441572731</c:v>
                </c:pt>
                <c:pt idx="87">
                  <c:v>6484.0709694637717</c:v>
                </c:pt>
                <c:pt idx="88">
                  <c:v>6463.8342642073658</c:v>
                </c:pt>
                <c:pt idx="89">
                  <c:v>6649.1194193719884</c:v>
                </c:pt>
                <c:pt idx="90">
                  <c:v>6718.5144356027567</c:v>
                </c:pt>
                <c:pt idx="91">
                  <c:v>6734.3469736132765</c:v>
                </c:pt>
                <c:pt idx="92">
                  <c:v>6735.3146089982411</c:v>
                </c:pt>
                <c:pt idx="93">
                  <c:v>6735.3146089982411</c:v>
                </c:pt>
                <c:pt idx="94">
                  <c:v>6735.3146089982411</c:v>
                </c:pt>
                <c:pt idx="95">
                  <c:v>6735.3146089982411</c:v>
                </c:pt>
                <c:pt idx="96">
                  <c:v>6735.3146089982411</c:v>
                </c:pt>
                <c:pt idx="97">
                  <c:v>6735.3146089982411</c:v>
                </c:pt>
                <c:pt idx="98">
                  <c:v>6735.3146089982411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'model2(1)&amp;KDJ'!$J$1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'model2(1)&amp;KDJ'!金额</c:f>
              <c:numCache>
                <c:formatCode>0.00_ 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2.3055251288659626</c:v>
                </c:pt>
                <c:pt idx="3">
                  <c:v>2.3055251288659626</c:v>
                </c:pt>
                <c:pt idx="4">
                  <c:v>2.3055251288659626</c:v>
                </c:pt>
                <c:pt idx="5">
                  <c:v>2.3055251288659626</c:v>
                </c:pt>
                <c:pt idx="6">
                  <c:v>2.3055251288659626</c:v>
                </c:pt>
                <c:pt idx="7">
                  <c:v>2.3055251288659626</c:v>
                </c:pt>
                <c:pt idx="8">
                  <c:v>2.3055251288659662</c:v>
                </c:pt>
                <c:pt idx="9">
                  <c:v>1.2539263987072218</c:v>
                </c:pt>
                <c:pt idx="10">
                  <c:v>1.7977009095170899</c:v>
                </c:pt>
                <c:pt idx="11">
                  <c:v>16.641817411448699</c:v>
                </c:pt>
                <c:pt idx="12">
                  <c:v>13.838504160422104</c:v>
                </c:pt>
                <c:pt idx="13">
                  <c:v>7.2801007415106938</c:v>
                </c:pt>
                <c:pt idx="14">
                  <c:v>-6.5890829931155395</c:v>
                </c:pt>
                <c:pt idx="15">
                  <c:v>-8.7586106084216908</c:v>
                </c:pt>
                <c:pt idx="16">
                  <c:v>-37.237998046020834</c:v>
                </c:pt>
                <c:pt idx="17">
                  <c:v>-61.703327170202783</c:v>
                </c:pt>
                <c:pt idx="18">
                  <c:v>-187.10601979001058</c:v>
                </c:pt>
                <c:pt idx="19">
                  <c:v>-121.17677909692748</c:v>
                </c:pt>
                <c:pt idx="20">
                  <c:v>-199.75864828040926</c:v>
                </c:pt>
                <c:pt idx="21">
                  <c:v>-160.28076137616745</c:v>
                </c:pt>
                <c:pt idx="22">
                  <c:v>412.1741280196502</c:v>
                </c:pt>
                <c:pt idx="23">
                  <c:v>719.18826085415412</c:v>
                </c:pt>
                <c:pt idx="24">
                  <c:v>585.16339533767541</c:v>
                </c:pt>
                <c:pt idx="25">
                  <c:v>394.53934602246727</c:v>
                </c:pt>
                <c:pt idx="26">
                  <c:v>447.27333724721848</c:v>
                </c:pt>
                <c:pt idx="27">
                  <c:v>617.24992994317518</c:v>
                </c:pt>
                <c:pt idx="28">
                  <c:v>735.42507166426822</c:v>
                </c:pt>
                <c:pt idx="29">
                  <c:v>904.55212333172994</c:v>
                </c:pt>
                <c:pt idx="30">
                  <c:v>867.29586925193871</c:v>
                </c:pt>
                <c:pt idx="31">
                  <c:v>853.63559417719125</c:v>
                </c:pt>
                <c:pt idx="32">
                  <c:v>1075.4403454185426</c:v>
                </c:pt>
                <c:pt idx="33">
                  <c:v>1424.9232127183</c:v>
                </c:pt>
                <c:pt idx="34">
                  <c:v>1672.193298544255</c:v>
                </c:pt>
                <c:pt idx="35">
                  <c:v>1340.5262745599443</c:v>
                </c:pt>
                <c:pt idx="36">
                  <c:v>1490.811043214479</c:v>
                </c:pt>
                <c:pt idx="37">
                  <c:v>1472.6793772678579</c:v>
                </c:pt>
                <c:pt idx="38">
                  <c:v>1606.708867191131</c:v>
                </c:pt>
                <c:pt idx="39">
                  <c:v>1702.0673441399372</c:v>
                </c:pt>
                <c:pt idx="40">
                  <c:v>1701.2180782725241</c:v>
                </c:pt>
                <c:pt idx="41">
                  <c:v>1701.2180782725241</c:v>
                </c:pt>
                <c:pt idx="42">
                  <c:v>1701.2180782725241</c:v>
                </c:pt>
                <c:pt idx="43">
                  <c:v>1701.2180782725241</c:v>
                </c:pt>
                <c:pt idx="44">
                  <c:v>1701.2180782725241</c:v>
                </c:pt>
                <c:pt idx="45">
                  <c:v>1701.2180782725241</c:v>
                </c:pt>
                <c:pt idx="46">
                  <c:v>1701.2180782725241</c:v>
                </c:pt>
                <c:pt idx="47">
                  <c:v>1701.2180782725241</c:v>
                </c:pt>
                <c:pt idx="48">
                  <c:v>1701.2180782725241</c:v>
                </c:pt>
                <c:pt idx="49">
                  <c:v>1701.2180782725241</c:v>
                </c:pt>
                <c:pt idx="50">
                  <c:v>1701.2180782725241</c:v>
                </c:pt>
                <c:pt idx="51">
                  <c:v>1701.2180782725241</c:v>
                </c:pt>
                <c:pt idx="52">
                  <c:v>1701.2180782725241</c:v>
                </c:pt>
                <c:pt idx="53">
                  <c:v>1701.2180782725241</c:v>
                </c:pt>
                <c:pt idx="54">
                  <c:v>1701.2180782725241</c:v>
                </c:pt>
                <c:pt idx="55">
                  <c:v>1701.2180782725241</c:v>
                </c:pt>
                <c:pt idx="56">
                  <c:v>1701.2180782725241</c:v>
                </c:pt>
                <c:pt idx="57">
                  <c:v>1701.2180782725241</c:v>
                </c:pt>
                <c:pt idx="58">
                  <c:v>1701.2180782725241</c:v>
                </c:pt>
                <c:pt idx="59">
                  <c:v>1701.2180782725241</c:v>
                </c:pt>
                <c:pt idx="60">
                  <c:v>1701.2180782725241</c:v>
                </c:pt>
                <c:pt idx="61">
                  <c:v>1705.8569034000293</c:v>
                </c:pt>
                <c:pt idx="62">
                  <c:v>1717.743432613307</c:v>
                </c:pt>
                <c:pt idx="63">
                  <c:v>1713.9096284706166</c:v>
                </c:pt>
                <c:pt idx="64">
                  <c:v>1708.554452001164</c:v>
                </c:pt>
                <c:pt idx="65">
                  <c:v>1691.5248226322733</c:v>
                </c:pt>
                <c:pt idx="66">
                  <c:v>1711.2361800864869</c:v>
                </c:pt>
                <c:pt idx="67">
                  <c:v>1732.0047595391361</c:v>
                </c:pt>
                <c:pt idx="68">
                  <c:v>1725.5831721175359</c:v>
                </c:pt>
                <c:pt idx="69">
                  <c:v>1829.5212400255746</c:v>
                </c:pt>
                <c:pt idx="70">
                  <c:v>1879.1779340972939</c:v>
                </c:pt>
                <c:pt idx="71">
                  <c:v>2016.5710706679488</c:v>
                </c:pt>
                <c:pt idx="72">
                  <c:v>1992.344855106558</c:v>
                </c:pt>
                <c:pt idx="73">
                  <c:v>1995.5859265677532</c:v>
                </c:pt>
                <c:pt idx="74">
                  <c:v>1995.5859265677532</c:v>
                </c:pt>
                <c:pt idx="75">
                  <c:v>1995.5859265677532</c:v>
                </c:pt>
                <c:pt idx="76">
                  <c:v>1995.5859265677532</c:v>
                </c:pt>
                <c:pt idx="77">
                  <c:v>1995.5859265677532</c:v>
                </c:pt>
                <c:pt idx="78">
                  <c:v>1995.5859265677532</c:v>
                </c:pt>
                <c:pt idx="79">
                  <c:v>1996.9105389328324</c:v>
                </c:pt>
                <c:pt idx="80">
                  <c:v>1996.8088147172916</c:v>
                </c:pt>
                <c:pt idx="81">
                  <c:v>1983.0469999700135</c:v>
                </c:pt>
                <c:pt idx="82">
                  <c:v>2076.636570180488</c:v>
                </c:pt>
                <c:pt idx="83">
                  <c:v>2077.0916383812273</c:v>
                </c:pt>
                <c:pt idx="84">
                  <c:v>2090.4193040584596</c:v>
                </c:pt>
                <c:pt idx="85">
                  <c:v>2058.5365314049932</c:v>
                </c:pt>
                <c:pt idx="86">
                  <c:v>2061.2124906221552</c:v>
                </c:pt>
                <c:pt idx="87">
                  <c:v>2055.8015353302972</c:v>
                </c:pt>
                <c:pt idx="88">
                  <c:v>1985.2511681715705</c:v>
                </c:pt>
                <c:pt idx="89">
                  <c:v>2170.5363233361932</c:v>
                </c:pt>
                <c:pt idx="90">
                  <c:v>2239.9313395669615</c:v>
                </c:pt>
                <c:pt idx="91">
                  <c:v>2255.7638775774813</c:v>
                </c:pt>
                <c:pt idx="92">
                  <c:v>2256.7315129624458</c:v>
                </c:pt>
                <c:pt idx="93">
                  <c:v>2256.7315129624458</c:v>
                </c:pt>
                <c:pt idx="94">
                  <c:v>2256.7315129624458</c:v>
                </c:pt>
                <c:pt idx="95">
                  <c:v>2256.7315129624458</c:v>
                </c:pt>
                <c:pt idx="96">
                  <c:v>2256.7315129624458</c:v>
                </c:pt>
                <c:pt idx="97">
                  <c:v>2256.7315129624458</c:v>
                </c:pt>
                <c:pt idx="98">
                  <c:v>2256.7315129624458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214720"/>
        <c:axId val="467216256"/>
      </c:lineChart>
      <c:dateAx>
        <c:axId val="46721472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216256"/>
        <c:crosses val="autoZero"/>
        <c:auto val="1"/>
        <c:lblOffset val="100"/>
        <c:baseTimeUnit val="days"/>
      </c:dateAx>
      <c:valAx>
        <c:axId val="4672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2147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'model2(1)vol'!资金</c:f>
              <c:numCache>
                <c:formatCode>0.00_ </c:formatCode>
                <c:ptCount val="99"/>
                <c:pt idx="0">
                  <c:v>0</c:v>
                </c:pt>
                <c:pt idx="1">
                  <c:v>2.1620792945892955</c:v>
                </c:pt>
                <c:pt idx="2">
                  <c:v>2.1620792945892955</c:v>
                </c:pt>
                <c:pt idx="3">
                  <c:v>2.1620792945892955</c:v>
                </c:pt>
                <c:pt idx="4">
                  <c:v>2.1620792945892955</c:v>
                </c:pt>
                <c:pt idx="5">
                  <c:v>2.1620792945892955</c:v>
                </c:pt>
                <c:pt idx="6">
                  <c:v>2.1620792945892955</c:v>
                </c:pt>
                <c:pt idx="7">
                  <c:v>2.1620792945892955</c:v>
                </c:pt>
                <c:pt idx="8">
                  <c:v>29.534447075205776</c:v>
                </c:pt>
                <c:pt idx="9">
                  <c:v>159.64252791578474</c:v>
                </c:pt>
                <c:pt idx="10">
                  <c:v>305.14778608835559</c:v>
                </c:pt>
                <c:pt idx="11">
                  <c:v>305.14778608835559</c:v>
                </c:pt>
                <c:pt idx="12">
                  <c:v>305.14778608835559</c:v>
                </c:pt>
                <c:pt idx="13">
                  <c:v>352.93690249048257</c:v>
                </c:pt>
                <c:pt idx="14">
                  <c:v>565.30373804566636</c:v>
                </c:pt>
                <c:pt idx="15">
                  <c:v>614.11201210502054</c:v>
                </c:pt>
                <c:pt idx="16">
                  <c:v>682.71005922997676</c:v>
                </c:pt>
                <c:pt idx="17">
                  <c:v>877.75546903083887</c:v>
                </c:pt>
                <c:pt idx="18">
                  <c:v>1168.1076306085683</c:v>
                </c:pt>
                <c:pt idx="19">
                  <c:v>1420.4907845589109</c:v>
                </c:pt>
                <c:pt idx="20">
                  <c:v>1557.544933102304</c:v>
                </c:pt>
                <c:pt idx="21">
                  <c:v>1722.6222595723518</c:v>
                </c:pt>
                <c:pt idx="22">
                  <c:v>1808.7088145045714</c:v>
                </c:pt>
                <c:pt idx="23">
                  <c:v>1808.7088145045714</c:v>
                </c:pt>
                <c:pt idx="24">
                  <c:v>1808.7088145045714</c:v>
                </c:pt>
                <c:pt idx="25">
                  <c:v>1851.3689632803696</c:v>
                </c:pt>
                <c:pt idx="26">
                  <c:v>1888.7747675318778</c:v>
                </c:pt>
                <c:pt idx="27">
                  <c:v>1888.7747675318778</c:v>
                </c:pt>
                <c:pt idx="28">
                  <c:v>1888.7747675318778</c:v>
                </c:pt>
                <c:pt idx="29">
                  <c:v>1888.7747675318778</c:v>
                </c:pt>
                <c:pt idx="30">
                  <c:v>1888.7747675318778</c:v>
                </c:pt>
                <c:pt idx="31">
                  <c:v>1888.7747675318778</c:v>
                </c:pt>
                <c:pt idx="32">
                  <c:v>1888.7747675318778</c:v>
                </c:pt>
                <c:pt idx="33">
                  <c:v>1888.7747675318778</c:v>
                </c:pt>
                <c:pt idx="34">
                  <c:v>1888.7747675318778</c:v>
                </c:pt>
                <c:pt idx="35">
                  <c:v>1888.7747675318778</c:v>
                </c:pt>
                <c:pt idx="36">
                  <c:v>1888.7747675318778</c:v>
                </c:pt>
                <c:pt idx="37">
                  <c:v>1888.7747675318778</c:v>
                </c:pt>
                <c:pt idx="38">
                  <c:v>1888.7747675318778</c:v>
                </c:pt>
                <c:pt idx="39">
                  <c:v>1888.7747675318778</c:v>
                </c:pt>
                <c:pt idx="40">
                  <c:v>1888.7747675318778</c:v>
                </c:pt>
                <c:pt idx="41">
                  <c:v>1888.7747675318778</c:v>
                </c:pt>
                <c:pt idx="42">
                  <c:v>1888.7747675318778</c:v>
                </c:pt>
                <c:pt idx="43">
                  <c:v>1888.7747675318778</c:v>
                </c:pt>
                <c:pt idx="44">
                  <c:v>1888.7747675318778</c:v>
                </c:pt>
                <c:pt idx="45">
                  <c:v>1888.7747675318778</c:v>
                </c:pt>
                <c:pt idx="46">
                  <c:v>1888.7747675318778</c:v>
                </c:pt>
                <c:pt idx="47">
                  <c:v>1888.7747675318778</c:v>
                </c:pt>
                <c:pt idx="48">
                  <c:v>1888.7747675318778</c:v>
                </c:pt>
                <c:pt idx="49">
                  <c:v>1888.7747675318778</c:v>
                </c:pt>
                <c:pt idx="50">
                  <c:v>1888.7747675318778</c:v>
                </c:pt>
                <c:pt idx="51">
                  <c:v>1888.7747675318778</c:v>
                </c:pt>
                <c:pt idx="52">
                  <c:v>1888.7747675318778</c:v>
                </c:pt>
                <c:pt idx="53">
                  <c:v>1888.7747675318778</c:v>
                </c:pt>
                <c:pt idx="54">
                  <c:v>1888.7747675318778</c:v>
                </c:pt>
                <c:pt idx="55">
                  <c:v>1888.7747675318778</c:v>
                </c:pt>
                <c:pt idx="56">
                  <c:v>1888.7747675318778</c:v>
                </c:pt>
                <c:pt idx="57">
                  <c:v>1888.7747675318778</c:v>
                </c:pt>
                <c:pt idx="58">
                  <c:v>1888.7747675318778</c:v>
                </c:pt>
                <c:pt idx="59">
                  <c:v>1888.7747675318778</c:v>
                </c:pt>
                <c:pt idx="60">
                  <c:v>1900.4969260841933</c:v>
                </c:pt>
                <c:pt idx="61">
                  <c:v>1906.2278282937209</c:v>
                </c:pt>
                <c:pt idx="62">
                  <c:v>1906.2278282937209</c:v>
                </c:pt>
                <c:pt idx="63">
                  <c:v>1906.2278282937209</c:v>
                </c:pt>
                <c:pt idx="64">
                  <c:v>1916.6037429255309</c:v>
                </c:pt>
                <c:pt idx="65">
                  <c:v>1946.9332269117135</c:v>
                </c:pt>
                <c:pt idx="66">
                  <c:v>1969.5232933616635</c:v>
                </c:pt>
                <c:pt idx="67">
                  <c:v>1972.3803206504947</c:v>
                </c:pt>
                <c:pt idx="68">
                  <c:v>1980.6068162113841</c:v>
                </c:pt>
                <c:pt idx="69">
                  <c:v>1980.6068162113841</c:v>
                </c:pt>
                <c:pt idx="70">
                  <c:v>1980.6068162113841</c:v>
                </c:pt>
                <c:pt idx="71">
                  <c:v>1980.6068162113841</c:v>
                </c:pt>
                <c:pt idx="72">
                  <c:v>1980.6068162113841</c:v>
                </c:pt>
                <c:pt idx="73">
                  <c:v>1980.6068162113841</c:v>
                </c:pt>
                <c:pt idx="74">
                  <c:v>1980.6068162113841</c:v>
                </c:pt>
                <c:pt idx="75">
                  <c:v>1980.6068162113841</c:v>
                </c:pt>
                <c:pt idx="76">
                  <c:v>1980.6068162113841</c:v>
                </c:pt>
                <c:pt idx="77">
                  <c:v>1980.6068162113841</c:v>
                </c:pt>
                <c:pt idx="78">
                  <c:v>1986.8457267524557</c:v>
                </c:pt>
                <c:pt idx="79">
                  <c:v>1987.8192724956932</c:v>
                </c:pt>
                <c:pt idx="80">
                  <c:v>1990.0742505012997</c:v>
                </c:pt>
                <c:pt idx="81">
                  <c:v>2110.9250413985901</c:v>
                </c:pt>
                <c:pt idx="82">
                  <c:v>2123.6704760526582</c:v>
                </c:pt>
                <c:pt idx="83">
                  <c:v>2128.3626705950696</c:v>
                </c:pt>
                <c:pt idx="84">
                  <c:v>2128.3626705950696</c:v>
                </c:pt>
                <c:pt idx="85">
                  <c:v>2141.070828022001</c:v>
                </c:pt>
                <c:pt idx="86">
                  <c:v>2154.2159799891756</c:v>
                </c:pt>
                <c:pt idx="87">
                  <c:v>2172.2104771276968</c:v>
                </c:pt>
                <c:pt idx="88">
                  <c:v>2280.0747683969207</c:v>
                </c:pt>
                <c:pt idx="89">
                  <c:v>2280.0747683969207</c:v>
                </c:pt>
                <c:pt idx="90">
                  <c:v>2280.0747683969207</c:v>
                </c:pt>
                <c:pt idx="91">
                  <c:v>2280.0747683969207</c:v>
                </c:pt>
                <c:pt idx="92">
                  <c:v>2280.0747683969207</c:v>
                </c:pt>
                <c:pt idx="93">
                  <c:v>2280.0747683969207</c:v>
                </c:pt>
                <c:pt idx="94">
                  <c:v>2280.0747683969207</c:v>
                </c:pt>
                <c:pt idx="95">
                  <c:v>2280.0747683969207</c:v>
                </c:pt>
                <c:pt idx="96">
                  <c:v>2280.0747683969207</c:v>
                </c:pt>
                <c:pt idx="97">
                  <c:v>2280.0747683969207</c:v>
                </c:pt>
                <c:pt idx="98">
                  <c:v>2280.0747683969207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'model2(1)vol'!$K$1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'model2(1)vol'!资产</c:f>
              <c:numCache>
                <c:formatCode>0.00_ </c:formatCode>
                <c:ptCount val="99"/>
                <c:pt idx="0">
                  <c:v>0</c:v>
                </c:pt>
                <c:pt idx="1">
                  <c:v>2.1620792945892955</c:v>
                </c:pt>
                <c:pt idx="2">
                  <c:v>2.3292503740678492</c:v>
                </c:pt>
                <c:pt idx="3">
                  <c:v>2.3292503740678492</c:v>
                </c:pt>
                <c:pt idx="4">
                  <c:v>2.3292503740678492</c:v>
                </c:pt>
                <c:pt idx="5">
                  <c:v>2.3292503740678492</c:v>
                </c:pt>
                <c:pt idx="6">
                  <c:v>2.3292503740678492</c:v>
                </c:pt>
                <c:pt idx="7">
                  <c:v>2.3292503740678492</c:v>
                </c:pt>
                <c:pt idx="8">
                  <c:v>29.701618154684329</c:v>
                </c:pt>
                <c:pt idx="9">
                  <c:v>158.80472317336623</c:v>
                </c:pt>
                <c:pt idx="10">
                  <c:v>305.09471290460965</c:v>
                </c:pt>
                <c:pt idx="11">
                  <c:v>331.38273210636328</c:v>
                </c:pt>
                <c:pt idx="12">
                  <c:v>327.43922537000503</c:v>
                </c:pt>
                <c:pt idx="13">
                  <c:v>367.53688353845234</c:v>
                </c:pt>
                <c:pt idx="14">
                  <c:v>566.00486652490247</c:v>
                </c:pt>
                <c:pt idx="15">
                  <c:v>612.39022716887018</c:v>
                </c:pt>
                <c:pt idx="16">
                  <c:v>657.22193754249861</c:v>
                </c:pt>
                <c:pt idx="17">
                  <c:v>836.17687619591982</c:v>
                </c:pt>
                <c:pt idx="18">
                  <c:v>1041.0661023270454</c:v>
                </c:pt>
                <c:pt idx="19">
                  <c:v>1339.1172911280712</c:v>
                </c:pt>
                <c:pt idx="20">
                  <c:v>1420.6065916350365</c:v>
                </c:pt>
                <c:pt idx="21">
                  <c:v>1611.0419051335366</c:v>
                </c:pt>
                <c:pt idx="22">
                  <c:v>2053.0039131503154</c:v>
                </c:pt>
                <c:pt idx="23">
                  <c:v>2249.6090281253437</c:v>
                </c:pt>
                <c:pt idx="24">
                  <c:v>2181.3159485692404</c:v>
                </c:pt>
                <c:pt idx="25">
                  <c:v>2127.5966213974352</c:v>
                </c:pt>
                <c:pt idx="26">
                  <c:v>2191.799588580388</c:v>
                </c:pt>
                <c:pt idx="27">
                  <c:v>2279.0803236990751</c:v>
                </c:pt>
                <c:pt idx="28">
                  <c:v>2339.513533489267</c:v>
                </c:pt>
                <c:pt idx="29">
                  <c:v>2418.9427414915795</c:v>
                </c:pt>
                <c:pt idx="30">
                  <c:v>2402.8951509028507</c:v>
                </c:pt>
                <c:pt idx="31">
                  <c:v>2397.2248067705123</c:v>
                </c:pt>
                <c:pt idx="32">
                  <c:v>2489.6817643515606</c:v>
                </c:pt>
                <c:pt idx="33">
                  <c:v>2634.6480214500666</c:v>
                </c:pt>
                <c:pt idx="34">
                  <c:v>2677.2033576733224</c:v>
                </c:pt>
                <c:pt idx="35">
                  <c:v>2677.2033576733224</c:v>
                </c:pt>
                <c:pt idx="36">
                  <c:v>2677.2033576733224</c:v>
                </c:pt>
                <c:pt idx="37">
                  <c:v>2677.2033576733224</c:v>
                </c:pt>
                <c:pt idx="38">
                  <c:v>2677.2033576733224</c:v>
                </c:pt>
                <c:pt idx="39">
                  <c:v>2677.2033576733224</c:v>
                </c:pt>
                <c:pt idx="40">
                  <c:v>2677.2033576733224</c:v>
                </c:pt>
                <c:pt idx="41">
                  <c:v>2677.2033576733224</c:v>
                </c:pt>
                <c:pt idx="42">
                  <c:v>2677.2033576733224</c:v>
                </c:pt>
                <c:pt idx="43">
                  <c:v>2677.2033576733224</c:v>
                </c:pt>
                <c:pt idx="44">
                  <c:v>2677.2033576733224</c:v>
                </c:pt>
                <c:pt idx="45">
                  <c:v>2677.2033576733224</c:v>
                </c:pt>
                <c:pt idx="46">
                  <c:v>2677.2033576733224</c:v>
                </c:pt>
                <c:pt idx="47">
                  <c:v>2677.2033576733224</c:v>
                </c:pt>
                <c:pt idx="48">
                  <c:v>2677.2033576733224</c:v>
                </c:pt>
                <c:pt idx="49">
                  <c:v>2677.2033576733224</c:v>
                </c:pt>
                <c:pt idx="50">
                  <c:v>2677.2033576733224</c:v>
                </c:pt>
                <c:pt idx="51">
                  <c:v>2677.2033576733224</c:v>
                </c:pt>
                <c:pt idx="52">
                  <c:v>2677.2033576733224</c:v>
                </c:pt>
                <c:pt idx="53">
                  <c:v>2677.2033576733224</c:v>
                </c:pt>
                <c:pt idx="54">
                  <c:v>2677.2033576733224</c:v>
                </c:pt>
                <c:pt idx="55">
                  <c:v>2677.2033576733224</c:v>
                </c:pt>
                <c:pt idx="56">
                  <c:v>2677.2033576733224</c:v>
                </c:pt>
                <c:pt idx="57">
                  <c:v>2677.2033576733224</c:v>
                </c:pt>
                <c:pt idx="58">
                  <c:v>2677.2033576733224</c:v>
                </c:pt>
                <c:pt idx="59">
                  <c:v>2677.2033576733224</c:v>
                </c:pt>
                <c:pt idx="60">
                  <c:v>2688.9255162256381</c:v>
                </c:pt>
                <c:pt idx="61">
                  <c:v>2695.1365781197242</c:v>
                </c:pt>
                <c:pt idx="62">
                  <c:v>2696.4558735035553</c:v>
                </c:pt>
                <c:pt idx="63">
                  <c:v>2695.8651286204013</c:v>
                </c:pt>
                <c:pt idx="64">
                  <c:v>2705.3895385249657</c:v>
                </c:pt>
                <c:pt idx="65">
                  <c:v>2733.663930749769</c:v>
                </c:pt>
                <c:pt idx="66">
                  <c:v>2758.5957539880574</c:v>
                </c:pt>
                <c:pt idx="67">
                  <c:v>2763.9362571068582</c:v>
                </c:pt>
                <c:pt idx="68">
                  <c:v>2771.50085714235</c:v>
                </c:pt>
                <c:pt idx="69">
                  <c:v>2781.47089337736</c:v>
                </c:pt>
                <c:pt idx="70">
                  <c:v>2786.2630413741449</c:v>
                </c:pt>
                <c:pt idx="71">
                  <c:v>2799.4811971394251</c:v>
                </c:pt>
                <c:pt idx="72">
                  <c:v>2799.4811971394251</c:v>
                </c:pt>
                <c:pt idx="73">
                  <c:v>2799.4811971394251</c:v>
                </c:pt>
                <c:pt idx="74">
                  <c:v>2799.4811971394251</c:v>
                </c:pt>
                <c:pt idx="75">
                  <c:v>2799.4811971394251</c:v>
                </c:pt>
                <c:pt idx="76">
                  <c:v>2799.4811971394251</c:v>
                </c:pt>
                <c:pt idx="77">
                  <c:v>2799.4811971394251</c:v>
                </c:pt>
                <c:pt idx="78">
                  <c:v>2805.7201076804968</c:v>
                </c:pt>
                <c:pt idx="79">
                  <c:v>2806.8528091532303</c:v>
                </c:pt>
                <c:pt idx="80">
                  <c:v>2809.0955624203825</c:v>
                </c:pt>
                <c:pt idx="81">
                  <c:v>2928.1177076445711</c:v>
                </c:pt>
                <c:pt idx="82">
                  <c:v>2969.3610710780208</c:v>
                </c:pt>
                <c:pt idx="83">
                  <c:v>2974.195908621783</c:v>
                </c:pt>
                <c:pt idx="84">
                  <c:v>2978.2999449409808</c:v>
                </c:pt>
                <c:pt idx="85">
                  <c:v>2981.2894460011667</c:v>
                </c:pt>
                <c:pt idx="86">
                  <c:v>2995.1940525000837</c:v>
                </c:pt>
                <c:pt idx="87">
                  <c:v>3011.7191787547104</c:v>
                </c:pt>
                <c:pt idx="88">
                  <c:v>3100.9726120303476</c:v>
                </c:pt>
                <c:pt idx="89">
                  <c:v>3172.9764385298727</c:v>
                </c:pt>
                <c:pt idx="90">
                  <c:v>3181.8326442193757</c:v>
                </c:pt>
                <c:pt idx="91">
                  <c:v>3181.8326442193757</c:v>
                </c:pt>
                <c:pt idx="92">
                  <c:v>3181.8326442193757</c:v>
                </c:pt>
                <c:pt idx="93">
                  <c:v>3181.8326442193757</c:v>
                </c:pt>
                <c:pt idx="94">
                  <c:v>3181.8326442193757</c:v>
                </c:pt>
                <c:pt idx="95">
                  <c:v>3181.8326442193757</c:v>
                </c:pt>
                <c:pt idx="96">
                  <c:v>3181.8326442193757</c:v>
                </c:pt>
                <c:pt idx="97">
                  <c:v>3181.8326442193757</c:v>
                </c:pt>
                <c:pt idx="98">
                  <c:v>3181.8326442193757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'model2(1)vol'!$L$1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'model2(1)vol'!金额</c:f>
              <c:numCache>
                <c:formatCode>0.00_ 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0.1671710794785537</c:v>
                </c:pt>
                <c:pt idx="3">
                  <c:v>0.1671710794785537</c:v>
                </c:pt>
                <c:pt idx="4">
                  <c:v>0.1671710794785537</c:v>
                </c:pt>
                <c:pt idx="5">
                  <c:v>0.1671710794785537</c:v>
                </c:pt>
                <c:pt idx="6">
                  <c:v>0.1671710794785537</c:v>
                </c:pt>
                <c:pt idx="7">
                  <c:v>0.1671710794785537</c:v>
                </c:pt>
                <c:pt idx="8">
                  <c:v>0.16717107947855325</c:v>
                </c:pt>
                <c:pt idx="9">
                  <c:v>-0.83780474241851266</c:v>
                </c:pt>
                <c:pt idx="10">
                  <c:v>-5.3073183745937058E-2</c:v>
                </c:pt>
                <c:pt idx="11">
                  <c:v>26.23494601800769</c:v>
                </c:pt>
                <c:pt idx="12">
                  <c:v>22.291439281649446</c:v>
                </c:pt>
                <c:pt idx="13">
                  <c:v>14.599981047969777</c:v>
                </c:pt>
                <c:pt idx="14">
                  <c:v>0.70112847923610389</c:v>
                </c:pt>
                <c:pt idx="15">
                  <c:v>-1.7217849361503568</c:v>
                </c:pt>
                <c:pt idx="16">
                  <c:v>-25.488121687478156</c:v>
                </c:pt>
                <c:pt idx="17">
                  <c:v>-41.57859283491905</c:v>
                </c:pt>
                <c:pt idx="18">
                  <c:v>-127.04152828152291</c:v>
                </c:pt>
                <c:pt idx="19">
                  <c:v>-81.373493430839744</c:v>
                </c:pt>
                <c:pt idx="20">
                  <c:v>-136.93834146726749</c:v>
                </c:pt>
                <c:pt idx="21">
                  <c:v>-111.58035443881522</c:v>
                </c:pt>
                <c:pt idx="22">
                  <c:v>244.29509864574402</c:v>
                </c:pt>
                <c:pt idx="23">
                  <c:v>440.90021362077232</c:v>
                </c:pt>
                <c:pt idx="24">
                  <c:v>372.60713406466903</c:v>
                </c:pt>
                <c:pt idx="25">
                  <c:v>276.22765811706563</c:v>
                </c:pt>
                <c:pt idx="26">
                  <c:v>303.02482104851015</c:v>
                </c:pt>
                <c:pt idx="27">
                  <c:v>390.30555616719721</c:v>
                </c:pt>
                <c:pt idx="28">
                  <c:v>450.73876595738921</c:v>
                </c:pt>
                <c:pt idx="29">
                  <c:v>530.16797395970161</c:v>
                </c:pt>
                <c:pt idx="30">
                  <c:v>514.12038337097283</c:v>
                </c:pt>
                <c:pt idx="31">
                  <c:v>508.45003923863442</c:v>
                </c:pt>
                <c:pt idx="32">
                  <c:v>600.90699681968272</c:v>
                </c:pt>
                <c:pt idx="33">
                  <c:v>745.87325391818877</c:v>
                </c:pt>
                <c:pt idx="34">
                  <c:v>788.4285901414446</c:v>
                </c:pt>
                <c:pt idx="35">
                  <c:v>788.4285901414446</c:v>
                </c:pt>
                <c:pt idx="36">
                  <c:v>788.4285901414446</c:v>
                </c:pt>
                <c:pt idx="37">
                  <c:v>788.4285901414446</c:v>
                </c:pt>
                <c:pt idx="38">
                  <c:v>788.4285901414446</c:v>
                </c:pt>
                <c:pt idx="39">
                  <c:v>788.4285901414446</c:v>
                </c:pt>
                <c:pt idx="40">
                  <c:v>788.4285901414446</c:v>
                </c:pt>
                <c:pt idx="41">
                  <c:v>788.4285901414446</c:v>
                </c:pt>
                <c:pt idx="42">
                  <c:v>788.4285901414446</c:v>
                </c:pt>
                <c:pt idx="43">
                  <c:v>788.4285901414446</c:v>
                </c:pt>
                <c:pt idx="44">
                  <c:v>788.4285901414446</c:v>
                </c:pt>
                <c:pt idx="45">
                  <c:v>788.4285901414446</c:v>
                </c:pt>
                <c:pt idx="46">
                  <c:v>788.4285901414446</c:v>
                </c:pt>
                <c:pt idx="47">
                  <c:v>788.4285901414446</c:v>
                </c:pt>
                <c:pt idx="48">
                  <c:v>788.4285901414446</c:v>
                </c:pt>
                <c:pt idx="49">
                  <c:v>788.4285901414446</c:v>
                </c:pt>
                <c:pt idx="50">
                  <c:v>788.4285901414446</c:v>
                </c:pt>
                <c:pt idx="51">
                  <c:v>788.4285901414446</c:v>
                </c:pt>
                <c:pt idx="52">
                  <c:v>788.4285901414446</c:v>
                </c:pt>
                <c:pt idx="53">
                  <c:v>788.4285901414446</c:v>
                </c:pt>
                <c:pt idx="54">
                  <c:v>788.4285901414446</c:v>
                </c:pt>
                <c:pt idx="55">
                  <c:v>788.4285901414446</c:v>
                </c:pt>
                <c:pt idx="56">
                  <c:v>788.4285901414446</c:v>
                </c:pt>
                <c:pt idx="57">
                  <c:v>788.4285901414446</c:v>
                </c:pt>
                <c:pt idx="58">
                  <c:v>788.4285901414446</c:v>
                </c:pt>
                <c:pt idx="59">
                  <c:v>788.4285901414446</c:v>
                </c:pt>
                <c:pt idx="60">
                  <c:v>788.42859014144483</c:v>
                </c:pt>
                <c:pt idx="61">
                  <c:v>788.90874982600326</c:v>
                </c:pt>
                <c:pt idx="62">
                  <c:v>790.22804520983436</c:v>
                </c:pt>
                <c:pt idx="63">
                  <c:v>789.63730032668036</c:v>
                </c:pt>
                <c:pt idx="64">
                  <c:v>788.78579559943478</c:v>
                </c:pt>
                <c:pt idx="65">
                  <c:v>786.73070383805543</c:v>
                </c:pt>
                <c:pt idx="66">
                  <c:v>789.07246062639388</c:v>
                </c:pt>
                <c:pt idx="67">
                  <c:v>791.5559364563635</c:v>
                </c:pt>
                <c:pt idx="68">
                  <c:v>790.89404093096596</c:v>
                </c:pt>
                <c:pt idx="69">
                  <c:v>800.86407716597591</c:v>
                </c:pt>
                <c:pt idx="70">
                  <c:v>805.65622516276085</c:v>
                </c:pt>
                <c:pt idx="71">
                  <c:v>818.87438092804109</c:v>
                </c:pt>
                <c:pt idx="72">
                  <c:v>818.87438092804109</c:v>
                </c:pt>
                <c:pt idx="73">
                  <c:v>818.87438092804109</c:v>
                </c:pt>
                <c:pt idx="74">
                  <c:v>818.87438092804109</c:v>
                </c:pt>
                <c:pt idx="75">
                  <c:v>818.87438092804109</c:v>
                </c:pt>
                <c:pt idx="76">
                  <c:v>818.87438092804109</c:v>
                </c:pt>
                <c:pt idx="77">
                  <c:v>818.87438092804109</c:v>
                </c:pt>
                <c:pt idx="78">
                  <c:v>818.87438092804109</c:v>
                </c:pt>
                <c:pt idx="79">
                  <c:v>819.03353665753707</c:v>
                </c:pt>
                <c:pt idx="80">
                  <c:v>819.02131191908279</c:v>
                </c:pt>
                <c:pt idx="81">
                  <c:v>817.19266624598094</c:v>
                </c:pt>
                <c:pt idx="82">
                  <c:v>845.69059502536265</c:v>
                </c:pt>
                <c:pt idx="83">
                  <c:v>845.83323802671339</c:v>
                </c:pt>
                <c:pt idx="84">
                  <c:v>849.93727434591119</c:v>
                </c:pt>
                <c:pt idx="85">
                  <c:v>840.21861797916563</c:v>
                </c:pt>
                <c:pt idx="86">
                  <c:v>840.97807251090808</c:v>
                </c:pt>
                <c:pt idx="87">
                  <c:v>839.50870162701358</c:v>
                </c:pt>
                <c:pt idx="88">
                  <c:v>820.89784363342687</c:v>
                </c:pt>
                <c:pt idx="89">
                  <c:v>892.90167013295195</c:v>
                </c:pt>
                <c:pt idx="90">
                  <c:v>901.75787582245493</c:v>
                </c:pt>
                <c:pt idx="91">
                  <c:v>901.75787582245493</c:v>
                </c:pt>
                <c:pt idx="92">
                  <c:v>901.75787582245493</c:v>
                </c:pt>
                <c:pt idx="93">
                  <c:v>901.75787582245493</c:v>
                </c:pt>
                <c:pt idx="94">
                  <c:v>901.75787582245493</c:v>
                </c:pt>
                <c:pt idx="95">
                  <c:v>901.75787582245493</c:v>
                </c:pt>
                <c:pt idx="96">
                  <c:v>901.75787582245493</c:v>
                </c:pt>
                <c:pt idx="97">
                  <c:v>901.75787582245493</c:v>
                </c:pt>
                <c:pt idx="98">
                  <c:v>901.75787582245493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256832"/>
        <c:axId val="467258368"/>
      </c:lineChart>
      <c:dateAx>
        <c:axId val="46725683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258368"/>
        <c:crosses val="autoZero"/>
        <c:auto val="1"/>
        <c:lblOffset val="100"/>
        <c:baseTimeUnit val="days"/>
      </c:dateAx>
      <c:valAx>
        <c:axId val="46725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2568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'model2(2)'!资金</c:f>
              <c:numCache>
                <c:formatCode>0.00_ </c:formatCode>
                <c:ptCount val="99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  <c:pt idx="85">
                  <c:v>732.0858186037741</c:v>
                </c:pt>
                <c:pt idx="86">
                  <c:v>736.24968678331516</c:v>
                </c:pt>
                <c:pt idx="87">
                  <c:v>741.84839472361512</c:v>
                </c:pt>
                <c:pt idx="88">
                  <c:v>782.67846849814737</c:v>
                </c:pt>
                <c:pt idx="89">
                  <c:v>782.67846849814737</c:v>
                </c:pt>
                <c:pt idx="90">
                  <c:v>782.67846849814737</c:v>
                </c:pt>
                <c:pt idx="91">
                  <c:v>782.67846849814737</c:v>
                </c:pt>
                <c:pt idx="92">
                  <c:v>782.67846849814737</c:v>
                </c:pt>
                <c:pt idx="93">
                  <c:v>782.67846849814737</c:v>
                </c:pt>
                <c:pt idx="94">
                  <c:v>782.67846849814737</c:v>
                </c:pt>
                <c:pt idx="95">
                  <c:v>782.67846849814737</c:v>
                </c:pt>
                <c:pt idx="96">
                  <c:v>782.67846849814737</c:v>
                </c:pt>
                <c:pt idx="97">
                  <c:v>782.67846849814737</c:v>
                </c:pt>
                <c:pt idx="98">
                  <c:v>782.67846849814737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'model2(2)'!$I$1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'model2(2)'!资产</c:f>
              <c:numCache>
                <c:formatCode>0.00_ </c:formatCode>
                <c:ptCount val="99"/>
                <c:pt idx="0">
                  <c:v>0</c:v>
                </c:pt>
                <c:pt idx="1">
                  <c:v>0.6355968749999924</c:v>
                </c:pt>
                <c:pt idx="2">
                  <c:v>3.987403519999928</c:v>
                </c:pt>
                <c:pt idx="3">
                  <c:v>3.987403519999928</c:v>
                </c:pt>
                <c:pt idx="4">
                  <c:v>3.987403519999928</c:v>
                </c:pt>
                <c:pt idx="5">
                  <c:v>3.987403519999928</c:v>
                </c:pt>
                <c:pt idx="6">
                  <c:v>3.987403519999928</c:v>
                </c:pt>
                <c:pt idx="7">
                  <c:v>3.987403519999928</c:v>
                </c:pt>
                <c:pt idx="8">
                  <c:v>4.5738585338774982</c:v>
                </c:pt>
                <c:pt idx="9">
                  <c:v>9.2237831832142767</c:v>
                </c:pt>
                <c:pt idx="10">
                  <c:v>11.99715624230943</c:v>
                </c:pt>
                <c:pt idx="11">
                  <c:v>12.692613814006961</c:v>
                </c:pt>
                <c:pt idx="12">
                  <c:v>12.559349835582093</c:v>
                </c:pt>
                <c:pt idx="13">
                  <c:v>15.374925892535735</c:v>
                </c:pt>
                <c:pt idx="14">
                  <c:v>36.305008135856873</c:v>
                </c:pt>
                <c:pt idx="15">
                  <c:v>56.933300199270811</c:v>
                </c:pt>
                <c:pt idx="16">
                  <c:v>92.485812691482579</c:v>
                </c:pt>
                <c:pt idx="17">
                  <c:v>138.74874654967368</c:v>
                </c:pt>
                <c:pt idx="18">
                  <c:v>239.09201389122686</c:v>
                </c:pt>
                <c:pt idx="19">
                  <c:v>329.72940407030814</c:v>
                </c:pt>
                <c:pt idx="20">
                  <c:v>411.33709702440092</c:v>
                </c:pt>
                <c:pt idx="21">
                  <c:v>497.71254112808117</c:v>
                </c:pt>
                <c:pt idx="22">
                  <c:v>622.68167890991219</c:v>
                </c:pt>
                <c:pt idx="23">
                  <c:v>687.74064270212637</c:v>
                </c:pt>
                <c:pt idx="24">
                  <c:v>658.77327570759428</c:v>
                </c:pt>
                <c:pt idx="25">
                  <c:v>620.8152676073172</c:v>
                </c:pt>
                <c:pt idx="26">
                  <c:v>633.37320041487669</c:v>
                </c:pt>
                <c:pt idx="27">
                  <c:v>669.1898515979442</c:v>
                </c:pt>
                <c:pt idx="28">
                  <c:v>694.35568822625999</c:v>
                </c:pt>
                <c:pt idx="29">
                  <c:v>731.11104406194352</c:v>
                </c:pt>
                <c:pt idx="30">
                  <c:v>722.81804815040164</c:v>
                </c:pt>
                <c:pt idx="31">
                  <c:v>719.69691318716264</c:v>
                </c:pt>
                <c:pt idx="32">
                  <c:v>771.78372692757694</c:v>
                </c:pt>
                <c:pt idx="33">
                  <c:v>855.66358867841859</c:v>
                </c:pt>
                <c:pt idx="34">
                  <c:v>911.43516563609739</c:v>
                </c:pt>
                <c:pt idx="35">
                  <c:v>855.70245500612805</c:v>
                </c:pt>
                <c:pt idx="36">
                  <c:v>879.80210989077875</c:v>
                </c:pt>
                <c:pt idx="37">
                  <c:v>878.24306317662808</c:v>
                </c:pt>
                <c:pt idx="38">
                  <c:v>880.65274109484881</c:v>
                </c:pt>
                <c:pt idx="39">
                  <c:v>880.65274109484881</c:v>
                </c:pt>
                <c:pt idx="40">
                  <c:v>880.65274109484881</c:v>
                </c:pt>
                <c:pt idx="41">
                  <c:v>880.65274109484881</c:v>
                </c:pt>
                <c:pt idx="42">
                  <c:v>880.65274109484881</c:v>
                </c:pt>
                <c:pt idx="43">
                  <c:v>880.65274109484881</c:v>
                </c:pt>
                <c:pt idx="44">
                  <c:v>880.65274109484881</c:v>
                </c:pt>
                <c:pt idx="45">
                  <c:v>880.65274109484881</c:v>
                </c:pt>
                <c:pt idx="46">
                  <c:v>880.65274109484881</c:v>
                </c:pt>
                <c:pt idx="47">
                  <c:v>880.65274109484881</c:v>
                </c:pt>
                <c:pt idx="48">
                  <c:v>880.65274109484881</c:v>
                </c:pt>
                <c:pt idx="49">
                  <c:v>880.65274109484881</c:v>
                </c:pt>
                <c:pt idx="50">
                  <c:v>880.65274109484881</c:v>
                </c:pt>
                <c:pt idx="51">
                  <c:v>880.65274109484881</c:v>
                </c:pt>
                <c:pt idx="52">
                  <c:v>880.65274109484881</c:v>
                </c:pt>
                <c:pt idx="53">
                  <c:v>880.65274109484881</c:v>
                </c:pt>
                <c:pt idx="54">
                  <c:v>880.65274109484881</c:v>
                </c:pt>
                <c:pt idx="55">
                  <c:v>880.65274109484881</c:v>
                </c:pt>
                <c:pt idx="56">
                  <c:v>880.65274109484881</c:v>
                </c:pt>
                <c:pt idx="57">
                  <c:v>880.65274109484881</c:v>
                </c:pt>
                <c:pt idx="58">
                  <c:v>880.65274109484881</c:v>
                </c:pt>
                <c:pt idx="59">
                  <c:v>880.65274109484881</c:v>
                </c:pt>
                <c:pt idx="60">
                  <c:v>889.82087378596123</c:v>
                </c:pt>
                <c:pt idx="61">
                  <c:v>891.56078279662847</c:v>
                </c:pt>
                <c:pt idx="62">
                  <c:v>892.36325601145393</c:v>
                </c:pt>
                <c:pt idx="63">
                  <c:v>892.07507629644203</c:v>
                </c:pt>
                <c:pt idx="64">
                  <c:v>900.37898043061284</c:v>
                </c:pt>
                <c:pt idx="65">
                  <c:v>946.61256441455498</c:v>
                </c:pt>
                <c:pt idx="66">
                  <c:v>974.15302180118715</c:v>
                </c:pt>
                <c:pt idx="67">
                  <c:v>989.62660706172448</c:v>
                </c:pt>
                <c:pt idx="68">
                  <c:v>1003.6023736622923</c:v>
                </c:pt>
                <c:pt idx="69">
                  <c:v>1016.8626761627474</c:v>
                </c:pt>
                <c:pt idx="70">
                  <c:v>1023.3879442813725</c:v>
                </c:pt>
                <c:pt idx="71">
                  <c:v>1042.2248546144406</c:v>
                </c:pt>
                <c:pt idx="72">
                  <c:v>1041.2062722107735</c:v>
                </c:pt>
                <c:pt idx="73">
                  <c:v>1041.2062722107735</c:v>
                </c:pt>
                <c:pt idx="74">
                  <c:v>1041.2062722107735</c:v>
                </c:pt>
                <c:pt idx="75">
                  <c:v>1041.2062722107735</c:v>
                </c:pt>
                <c:pt idx="76">
                  <c:v>1041.2062722107735</c:v>
                </c:pt>
                <c:pt idx="77">
                  <c:v>1041.2062722107735</c:v>
                </c:pt>
                <c:pt idx="78">
                  <c:v>1043.1336713582928</c:v>
                </c:pt>
                <c:pt idx="79">
                  <c:v>1043.2296377366952</c:v>
                </c:pt>
                <c:pt idx="80">
                  <c:v>1043.3146132957579</c:v>
                </c:pt>
                <c:pt idx="81">
                  <c:v>1128.3292127384425</c:v>
                </c:pt>
                <c:pt idx="82">
                  <c:v>1148.1105048061181</c:v>
                </c:pt>
                <c:pt idx="83">
                  <c:v>1148.6456950993506</c:v>
                </c:pt>
                <c:pt idx="84">
                  <c:v>1151.1694396077971</c:v>
                </c:pt>
                <c:pt idx="85">
                  <c:v>1150.0257378577753</c:v>
                </c:pt>
                <c:pt idx="86">
                  <c:v>1154.6614271630115</c:v>
                </c:pt>
                <c:pt idx="87">
                  <c:v>1159.3784324425528</c:v>
                </c:pt>
                <c:pt idx="88">
                  <c:v>1189.5123739966168</c:v>
                </c:pt>
                <c:pt idx="89">
                  <c:v>1225.7208984398555</c:v>
                </c:pt>
                <c:pt idx="90">
                  <c:v>1240.4342055442892</c:v>
                </c:pt>
                <c:pt idx="91">
                  <c:v>1243.7634591986789</c:v>
                </c:pt>
                <c:pt idx="92">
                  <c:v>1243.9035388429725</c:v>
                </c:pt>
                <c:pt idx="93">
                  <c:v>1243.9035388429725</c:v>
                </c:pt>
                <c:pt idx="94">
                  <c:v>1243.9035388429725</c:v>
                </c:pt>
                <c:pt idx="95">
                  <c:v>1243.9035388429725</c:v>
                </c:pt>
                <c:pt idx="96">
                  <c:v>1243.9035388429725</c:v>
                </c:pt>
                <c:pt idx="97">
                  <c:v>1243.9035388429725</c:v>
                </c:pt>
                <c:pt idx="98">
                  <c:v>1243.9035388429725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'model2(2)'!$J$1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'model2(2)'!金额</c:f>
              <c:numCache>
                <c:formatCode>0.00_ 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3.3518066449999355</c:v>
                </c:pt>
                <c:pt idx="3">
                  <c:v>3.3518066449999355</c:v>
                </c:pt>
                <c:pt idx="4">
                  <c:v>3.3518066449999355</c:v>
                </c:pt>
                <c:pt idx="5">
                  <c:v>3.3518066449999355</c:v>
                </c:pt>
                <c:pt idx="6">
                  <c:v>3.3518066449999355</c:v>
                </c:pt>
                <c:pt idx="7">
                  <c:v>3.3518066449999355</c:v>
                </c:pt>
                <c:pt idx="8">
                  <c:v>3.3518066449999351</c:v>
                </c:pt>
                <c:pt idx="9">
                  <c:v>3.3302749633310009</c:v>
                </c:pt>
                <c:pt idx="10">
                  <c:v>3.3565356436881437</c:v>
                </c:pt>
                <c:pt idx="11">
                  <c:v>4.051993215385675</c:v>
                </c:pt>
                <c:pt idx="12">
                  <c:v>3.9187292369608073</c:v>
                </c:pt>
                <c:pt idx="13">
                  <c:v>3.6158872242250126</c:v>
                </c:pt>
                <c:pt idx="14">
                  <c:v>2.969990107672956</c:v>
                </c:pt>
                <c:pt idx="15">
                  <c:v>2.7812922701295619</c:v>
                </c:pt>
                <c:pt idx="16">
                  <c:v>-3.4550793214322084E-2</c:v>
                </c:pt>
                <c:pt idx="17">
                  <c:v>-2.9897700497825781</c:v>
                </c:pt>
                <c:pt idx="18">
                  <c:v>-20.466853749071134</c:v>
                </c:pt>
                <c:pt idx="19">
                  <c:v>-7.9795804054232917</c:v>
                </c:pt>
                <c:pt idx="20">
                  <c:v>-23.616198087247767</c:v>
                </c:pt>
                <c:pt idx="21">
                  <c:v>-15.267848784961984</c:v>
                </c:pt>
                <c:pt idx="22">
                  <c:v>107.83743105604071</c:v>
                </c:pt>
                <c:pt idx="23">
                  <c:v>172.89639484825489</c:v>
                </c:pt>
                <c:pt idx="24">
                  <c:v>143.9290278537228</c:v>
                </c:pt>
                <c:pt idx="25">
                  <c:v>102.47112597573698</c:v>
                </c:pt>
                <c:pt idx="26">
                  <c:v>113.72299171118277</c:v>
                </c:pt>
                <c:pt idx="27">
                  <c:v>149.53964289425028</c:v>
                </c:pt>
                <c:pt idx="28">
                  <c:v>174.70547952256607</c:v>
                </c:pt>
                <c:pt idx="29">
                  <c:v>211.4608353582496</c:v>
                </c:pt>
                <c:pt idx="30">
                  <c:v>203.16783944670772</c:v>
                </c:pt>
                <c:pt idx="31">
                  <c:v>200.04670448346872</c:v>
                </c:pt>
                <c:pt idx="32">
                  <c:v>252.13351822388302</c:v>
                </c:pt>
                <c:pt idx="33">
                  <c:v>336.01337997472467</c:v>
                </c:pt>
                <c:pt idx="34">
                  <c:v>391.78495693240347</c:v>
                </c:pt>
                <c:pt idx="35">
                  <c:v>336.05224630243413</c:v>
                </c:pt>
                <c:pt idx="36">
                  <c:v>360.15190118708483</c:v>
                </c:pt>
                <c:pt idx="37">
                  <c:v>358.59285447293416</c:v>
                </c:pt>
                <c:pt idx="38">
                  <c:v>361.00253239115489</c:v>
                </c:pt>
                <c:pt idx="39">
                  <c:v>361.00253239115489</c:v>
                </c:pt>
                <c:pt idx="40">
                  <c:v>361.00253239115489</c:v>
                </c:pt>
                <c:pt idx="41">
                  <c:v>361.00253239115489</c:v>
                </c:pt>
                <c:pt idx="42">
                  <c:v>361.00253239115489</c:v>
                </c:pt>
                <c:pt idx="43">
                  <c:v>361.00253239115489</c:v>
                </c:pt>
                <c:pt idx="44">
                  <c:v>361.00253239115489</c:v>
                </c:pt>
                <c:pt idx="45">
                  <c:v>361.00253239115489</c:v>
                </c:pt>
                <c:pt idx="46">
                  <c:v>361.00253239115489</c:v>
                </c:pt>
                <c:pt idx="47">
                  <c:v>361.00253239115489</c:v>
                </c:pt>
                <c:pt idx="48">
                  <c:v>361.00253239115489</c:v>
                </c:pt>
                <c:pt idx="49">
                  <c:v>361.00253239115489</c:v>
                </c:pt>
                <c:pt idx="50">
                  <c:v>361.00253239115489</c:v>
                </c:pt>
                <c:pt idx="51">
                  <c:v>361.00253239115489</c:v>
                </c:pt>
                <c:pt idx="52">
                  <c:v>361.00253239115489</c:v>
                </c:pt>
                <c:pt idx="53">
                  <c:v>361.00253239115489</c:v>
                </c:pt>
                <c:pt idx="54">
                  <c:v>361.00253239115489</c:v>
                </c:pt>
                <c:pt idx="55">
                  <c:v>361.00253239115489</c:v>
                </c:pt>
                <c:pt idx="56">
                  <c:v>361.00253239115489</c:v>
                </c:pt>
                <c:pt idx="57">
                  <c:v>361.00253239115489</c:v>
                </c:pt>
                <c:pt idx="58">
                  <c:v>361.00253239115489</c:v>
                </c:pt>
                <c:pt idx="59">
                  <c:v>361.00253239115489</c:v>
                </c:pt>
                <c:pt idx="60">
                  <c:v>361.00253239115489</c:v>
                </c:pt>
                <c:pt idx="61">
                  <c:v>361.37807480352785</c:v>
                </c:pt>
                <c:pt idx="62">
                  <c:v>362.18054801835331</c:v>
                </c:pt>
                <c:pt idx="63">
                  <c:v>361.89236830334141</c:v>
                </c:pt>
                <c:pt idx="64">
                  <c:v>361.46916177714286</c:v>
                </c:pt>
                <c:pt idx="65">
                  <c:v>360.12377633825838</c:v>
                </c:pt>
                <c:pt idx="66">
                  <c:v>362.9317859080287</c:v>
                </c:pt>
                <c:pt idx="67">
                  <c:v>365.83261393410157</c:v>
                </c:pt>
                <c:pt idx="68">
                  <c:v>364.98419601414275</c:v>
                </c:pt>
                <c:pt idx="69">
                  <c:v>378.24449851459792</c:v>
                </c:pt>
                <c:pt idx="70">
                  <c:v>384.76976663322296</c:v>
                </c:pt>
                <c:pt idx="71">
                  <c:v>403.60667696629105</c:v>
                </c:pt>
                <c:pt idx="72">
                  <c:v>402.58809456262395</c:v>
                </c:pt>
                <c:pt idx="73">
                  <c:v>402.58809456262395</c:v>
                </c:pt>
                <c:pt idx="74">
                  <c:v>402.58809456262395</c:v>
                </c:pt>
                <c:pt idx="75">
                  <c:v>402.58809456262395</c:v>
                </c:pt>
                <c:pt idx="76">
                  <c:v>402.58809456262395</c:v>
                </c:pt>
                <c:pt idx="77">
                  <c:v>402.58809456262395</c:v>
                </c:pt>
                <c:pt idx="78">
                  <c:v>402.58809456262406</c:v>
                </c:pt>
                <c:pt idx="79">
                  <c:v>402.6372628613733</c:v>
                </c:pt>
                <c:pt idx="80">
                  <c:v>402.63390740610703</c:v>
                </c:pt>
                <c:pt idx="81">
                  <c:v>402.23290237979325</c:v>
                </c:pt>
                <c:pt idx="82">
                  <c:v>421.53398062311612</c:v>
                </c:pt>
                <c:pt idx="83">
                  <c:v>421.62374487971067</c:v>
                </c:pt>
                <c:pt idx="84">
                  <c:v>424.14748938815717</c:v>
                </c:pt>
                <c:pt idx="85">
                  <c:v>417.93991925400121</c:v>
                </c:pt>
                <c:pt idx="86">
                  <c:v>418.41174037969631</c:v>
                </c:pt>
                <c:pt idx="87">
                  <c:v>417.53003771893771</c:v>
                </c:pt>
                <c:pt idx="88">
                  <c:v>406.83390549846945</c:v>
                </c:pt>
                <c:pt idx="89">
                  <c:v>443.04242994170818</c:v>
                </c:pt>
                <c:pt idx="90">
                  <c:v>457.7557370461418</c:v>
                </c:pt>
                <c:pt idx="91">
                  <c:v>461.08499070053153</c:v>
                </c:pt>
                <c:pt idx="92">
                  <c:v>461.2250703448251</c:v>
                </c:pt>
                <c:pt idx="93">
                  <c:v>461.2250703448251</c:v>
                </c:pt>
                <c:pt idx="94">
                  <c:v>461.2250703448251</c:v>
                </c:pt>
                <c:pt idx="95">
                  <c:v>461.2250703448251</c:v>
                </c:pt>
                <c:pt idx="96">
                  <c:v>461.2250703448251</c:v>
                </c:pt>
                <c:pt idx="97">
                  <c:v>461.2250703448251</c:v>
                </c:pt>
                <c:pt idx="98">
                  <c:v>461.2250703448251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966016"/>
        <c:axId val="468971904"/>
      </c:lineChart>
      <c:dateAx>
        <c:axId val="46896601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971904"/>
        <c:crosses val="autoZero"/>
        <c:auto val="1"/>
        <c:lblOffset val="100"/>
        <c:baseTimeUnit val="days"/>
      </c:dateAx>
      <c:valAx>
        <c:axId val="4689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9660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'model2(2)&amp;RSI'!资金</c:f>
              <c:numCache>
                <c:formatCode>0.00_ </c:formatCode>
                <c:ptCount val="99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1032.4771323484781</c:v>
                </c:pt>
                <c:pt idx="83">
                  <c:v>1032.9002870832842</c:v>
                </c:pt>
                <c:pt idx="84">
                  <c:v>1032.9002870832842</c:v>
                </c:pt>
                <c:pt idx="85">
                  <c:v>1033.913060760111</c:v>
                </c:pt>
                <c:pt idx="86">
                  <c:v>1037.8687355306749</c:v>
                </c:pt>
                <c:pt idx="87">
                  <c:v>1043.1875080739599</c:v>
                </c:pt>
                <c:pt idx="88">
                  <c:v>1081.9760781597654</c:v>
                </c:pt>
                <c:pt idx="89">
                  <c:v>1081.9760781597654</c:v>
                </c:pt>
                <c:pt idx="90">
                  <c:v>1081.9760781597654</c:v>
                </c:pt>
                <c:pt idx="91">
                  <c:v>1081.9760781597654</c:v>
                </c:pt>
                <c:pt idx="92">
                  <c:v>1081.9760781597654</c:v>
                </c:pt>
                <c:pt idx="93">
                  <c:v>1081.9760781597654</c:v>
                </c:pt>
                <c:pt idx="94">
                  <c:v>1081.9760781597654</c:v>
                </c:pt>
                <c:pt idx="95">
                  <c:v>1081.9760781597654</c:v>
                </c:pt>
                <c:pt idx="96">
                  <c:v>1081.9760781597654</c:v>
                </c:pt>
                <c:pt idx="97">
                  <c:v>1081.9760781597654</c:v>
                </c:pt>
                <c:pt idx="98">
                  <c:v>1081.9760781597654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'model2(2)&amp;RSI'!$I$1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'model2(2)&amp;RSI'!资产</c:f>
              <c:numCache>
                <c:formatCode>0.00_ </c:formatCode>
                <c:ptCount val="99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1827.6200339904237</c:v>
                </c:pt>
                <c:pt idx="83">
                  <c:v>1828.1715034437352</c:v>
                </c:pt>
                <c:pt idx="84">
                  <c:v>1831.7740871854226</c:v>
                </c:pt>
                <c:pt idx="85">
                  <c:v>1823.9201391976985</c:v>
                </c:pt>
                <c:pt idx="86">
                  <c:v>1828.5227288987212</c:v>
                </c:pt>
                <c:pt idx="87">
                  <c:v>1832.6462483221862</c:v>
                </c:pt>
                <c:pt idx="88">
                  <c:v>1857.1408448465302</c:v>
                </c:pt>
                <c:pt idx="89">
                  <c:v>1901.671880455111</c:v>
                </c:pt>
                <c:pt idx="90">
                  <c:v>1920.1000668814213</c:v>
                </c:pt>
                <c:pt idx="91">
                  <c:v>1926.1582039388586</c:v>
                </c:pt>
                <c:pt idx="92">
                  <c:v>1927.0158074509754</c:v>
                </c:pt>
                <c:pt idx="93">
                  <c:v>1925.8432060912214</c:v>
                </c:pt>
                <c:pt idx="94">
                  <c:v>1946.612235753578</c:v>
                </c:pt>
                <c:pt idx="95">
                  <c:v>1938.211964032281</c:v>
                </c:pt>
                <c:pt idx="96">
                  <c:v>1938.211964032281</c:v>
                </c:pt>
                <c:pt idx="97">
                  <c:v>1938.211964032281</c:v>
                </c:pt>
                <c:pt idx="98">
                  <c:v>1938.211964032281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'model2(2)&amp;RSI'!$J$1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'model2(2)&amp;RSI'!金额</c:f>
              <c:numCache>
                <c:formatCode>0.00_ 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795.27121636045104</c:v>
                </c:pt>
                <c:pt idx="84">
                  <c:v>798.87380010213838</c:v>
                </c:pt>
                <c:pt idx="85">
                  <c:v>790.00707843758755</c:v>
                </c:pt>
                <c:pt idx="86">
                  <c:v>790.65399336804626</c:v>
                </c:pt>
                <c:pt idx="87">
                  <c:v>789.45874024822638</c:v>
                </c:pt>
                <c:pt idx="88">
                  <c:v>775.16476668676478</c:v>
                </c:pt>
                <c:pt idx="89">
                  <c:v>819.69580229534563</c:v>
                </c:pt>
                <c:pt idx="90">
                  <c:v>838.12398872165591</c:v>
                </c:pt>
                <c:pt idx="91">
                  <c:v>844.18212577909321</c:v>
                </c:pt>
                <c:pt idx="92">
                  <c:v>845.03972929121005</c:v>
                </c:pt>
                <c:pt idx="93">
                  <c:v>843.86712793145603</c:v>
                </c:pt>
                <c:pt idx="94">
                  <c:v>864.63615759381264</c:v>
                </c:pt>
                <c:pt idx="95">
                  <c:v>856.23588587251561</c:v>
                </c:pt>
                <c:pt idx="96">
                  <c:v>856.23588587251561</c:v>
                </c:pt>
                <c:pt idx="97">
                  <c:v>856.23588587251561</c:v>
                </c:pt>
                <c:pt idx="98">
                  <c:v>856.23588587251561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741568"/>
        <c:axId val="469743104"/>
      </c:lineChart>
      <c:dateAx>
        <c:axId val="46974156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743104"/>
        <c:crosses val="autoZero"/>
        <c:auto val="1"/>
        <c:lblOffset val="100"/>
        <c:baseTimeUnit val="days"/>
      </c:dateAx>
      <c:valAx>
        <c:axId val="46974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7415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'model2(2)&amp;KDJ'!资金</c:f>
              <c:numCache>
                <c:formatCode>0.00_ </c:formatCode>
                <c:ptCount val="99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694.06227506416656</c:v>
                </c:pt>
                <c:pt idx="82">
                  <c:v>694.51847819730176</c:v>
                </c:pt>
                <c:pt idx="83">
                  <c:v>694.94163293210784</c:v>
                </c:pt>
                <c:pt idx="84">
                  <c:v>694.94163293210784</c:v>
                </c:pt>
                <c:pt idx="85">
                  <c:v>699.75230789703528</c:v>
                </c:pt>
                <c:pt idx="86">
                  <c:v>703.70798266759925</c:v>
                </c:pt>
                <c:pt idx="87">
                  <c:v>709.02675521088418</c:v>
                </c:pt>
                <c:pt idx="88">
                  <c:v>717.1927699657906</c:v>
                </c:pt>
                <c:pt idx="89">
                  <c:v>717.1927699657906</c:v>
                </c:pt>
                <c:pt idx="90">
                  <c:v>717.1927699657906</c:v>
                </c:pt>
                <c:pt idx="91">
                  <c:v>717.1927699657906</c:v>
                </c:pt>
                <c:pt idx="92">
                  <c:v>717.1927699657906</c:v>
                </c:pt>
                <c:pt idx="93">
                  <c:v>717.1927699657906</c:v>
                </c:pt>
                <c:pt idx="94">
                  <c:v>717.1927699657906</c:v>
                </c:pt>
                <c:pt idx="95">
                  <c:v>717.1927699657906</c:v>
                </c:pt>
                <c:pt idx="96">
                  <c:v>717.1927699657906</c:v>
                </c:pt>
                <c:pt idx="97">
                  <c:v>717.1927699657906</c:v>
                </c:pt>
                <c:pt idx="98">
                  <c:v>717.1927699657906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'model2(2)&amp;KDJ'!$I$1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'model2(2)&amp;KDJ'!资产</c:f>
              <c:numCache>
                <c:formatCode>0.00_ </c:formatCode>
                <c:ptCount val="99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997.88159281094215</c:v>
                </c:pt>
                <c:pt idx="79">
                  <c:v>997.97276087042451</c:v>
                </c:pt>
                <c:pt idx="80">
                  <c:v>998.05348765153417</c:v>
                </c:pt>
                <c:pt idx="81">
                  <c:v>1083.0881373455345</c:v>
                </c:pt>
                <c:pt idx="82">
                  <c:v>1102.8265066956899</c:v>
                </c:pt>
                <c:pt idx="83">
                  <c:v>1103.3393179662535</c:v>
                </c:pt>
                <c:pt idx="84">
                  <c:v>1105.859523281189</c:v>
                </c:pt>
                <c:pt idx="85">
                  <c:v>1104.4707667697967</c:v>
                </c:pt>
                <c:pt idx="86">
                  <c:v>1108.8965730253919</c:v>
                </c:pt>
                <c:pt idx="87">
                  <c:v>1113.3383051795361</c:v>
                </c:pt>
                <c:pt idx="88">
                  <c:v>1110.8874445667798</c:v>
                </c:pt>
                <c:pt idx="89">
                  <c:v>1138.9156976282147</c:v>
                </c:pt>
                <c:pt idx="90">
                  <c:v>1150.0956036977268</c:v>
                </c:pt>
                <c:pt idx="91">
                  <c:v>1152.2841821809159</c:v>
                </c:pt>
                <c:pt idx="92">
                  <c:v>1152.2841821809159</c:v>
                </c:pt>
                <c:pt idx="93">
                  <c:v>1152.2841821809159</c:v>
                </c:pt>
                <c:pt idx="94">
                  <c:v>1152.2841821809159</c:v>
                </c:pt>
                <c:pt idx="95">
                  <c:v>1152.2841821809159</c:v>
                </c:pt>
                <c:pt idx="96">
                  <c:v>1152.2841821809159</c:v>
                </c:pt>
                <c:pt idx="97">
                  <c:v>1152.2841821809159</c:v>
                </c:pt>
                <c:pt idx="98">
                  <c:v>1152.2841821809159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'model2(2)&amp;KDJ'!$J$1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'model2(2)&amp;KDJ'!金额</c:f>
              <c:numCache>
                <c:formatCode>0.00_ 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389.36329485505701</c:v>
                </c:pt>
                <c:pt idx="79">
                  <c:v>389.41000473886879</c:v>
                </c:pt>
                <c:pt idx="80">
                  <c:v>389.40681705636598</c:v>
                </c:pt>
                <c:pt idx="81">
                  <c:v>389.02586228136795</c:v>
                </c:pt>
                <c:pt idx="82">
                  <c:v>408.30802849838813</c:v>
                </c:pt>
                <c:pt idx="83">
                  <c:v>408.39768503414564</c:v>
                </c:pt>
                <c:pt idx="84">
                  <c:v>410.91789034908118</c:v>
                </c:pt>
                <c:pt idx="85">
                  <c:v>404.7184588727614</c:v>
                </c:pt>
                <c:pt idx="86">
                  <c:v>405.18859035779269</c:v>
                </c:pt>
                <c:pt idx="87">
                  <c:v>404.31154996865189</c:v>
                </c:pt>
                <c:pt idx="88">
                  <c:v>393.69467460098917</c:v>
                </c:pt>
                <c:pt idx="89">
                  <c:v>421.72292766242413</c:v>
                </c:pt>
                <c:pt idx="90">
                  <c:v>432.9028337319362</c:v>
                </c:pt>
                <c:pt idx="91">
                  <c:v>435.09141221512527</c:v>
                </c:pt>
                <c:pt idx="92">
                  <c:v>435.09141221512527</c:v>
                </c:pt>
                <c:pt idx="93">
                  <c:v>435.09141221512527</c:v>
                </c:pt>
                <c:pt idx="94">
                  <c:v>435.09141221512527</c:v>
                </c:pt>
                <c:pt idx="95">
                  <c:v>435.09141221512527</c:v>
                </c:pt>
                <c:pt idx="96">
                  <c:v>435.09141221512527</c:v>
                </c:pt>
                <c:pt idx="97">
                  <c:v>435.09141221512527</c:v>
                </c:pt>
                <c:pt idx="98">
                  <c:v>435.09141221512527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44736"/>
        <c:axId val="491846272"/>
      </c:lineChart>
      <c:dateAx>
        <c:axId val="49184473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846272"/>
        <c:crosses val="autoZero"/>
        <c:auto val="1"/>
        <c:lblOffset val="100"/>
        <c:baseTimeUnit val="days"/>
      </c:dateAx>
      <c:valAx>
        <c:axId val="49184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8447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'model2(2)vol'!资金</c:f>
              <c:numCache>
                <c:formatCode>0.00_ </c:formatCode>
                <c:ptCount val="99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  <c:pt idx="85">
                  <c:v>347.15757819781584</c:v>
                </c:pt>
                <c:pt idx="86">
                  <c:v>347.83889366468429</c:v>
                </c:pt>
                <c:pt idx="87">
                  <c:v>348.92037187089284</c:v>
                </c:pt>
                <c:pt idx="88">
                  <c:v>366.42697665235454</c:v>
                </c:pt>
                <c:pt idx="89">
                  <c:v>366.42697665235454</c:v>
                </c:pt>
                <c:pt idx="90">
                  <c:v>366.42697665235454</c:v>
                </c:pt>
                <c:pt idx="91">
                  <c:v>366.42697665235454</c:v>
                </c:pt>
                <c:pt idx="92">
                  <c:v>366.42697665235454</c:v>
                </c:pt>
                <c:pt idx="93">
                  <c:v>366.42697665235454</c:v>
                </c:pt>
                <c:pt idx="94">
                  <c:v>366.42697665235454</c:v>
                </c:pt>
                <c:pt idx="95">
                  <c:v>366.42697665235454</c:v>
                </c:pt>
                <c:pt idx="96">
                  <c:v>366.42697665235454</c:v>
                </c:pt>
                <c:pt idx="97">
                  <c:v>366.42697665235454</c:v>
                </c:pt>
                <c:pt idx="98">
                  <c:v>366.42697665235454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'model2(2)vol'!$K$1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'model2(2)vol'!资产</c:f>
              <c:numCache>
                <c:formatCode>0.00_ </c:formatCode>
                <c:ptCount val="99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  <c:pt idx="85">
                  <c:v>547.94264608550873</c:v>
                </c:pt>
                <c:pt idx="86">
                  <c:v>548.77457534742291</c:v>
                </c:pt>
                <c:pt idx="87">
                  <c:v>549.57964217181484</c:v>
                </c:pt>
                <c:pt idx="88">
                  <c:v>563.79412403149411</c:v>
                </c:pt>
                <c:pt idx="89">
                  <c:v>576.14629645503999</c:v>
                </c:pt>
                <c:pt idx="90">
                  <c:v>579.4237932103814</c:v>
                </c:pt>
                <c:pt idx="91">
                  <c:v>579.4237932103814</c:v>
                </c:pt>
                <c:pt idx="92">
                  <c:v>579.4237932103814</c:v>
                </c:pt>
                <c:pt idx="93">
                  <c:v>579.4237932103814</c:v>
                </c:pt>
                <c:pt idx="94">
                  <c:v>579.4237932103814</c:v>
                </c:pt>
                <c:pt idx="95">
                  <c:v>579.4237932103814</c:v>
                </c:pt>
                <c:pt idx="96">
                  <c:v>579.4237932103814</c:v>
                </c:pt>
                <c:pt idx="97">
                  <c:v>579.4237932103814</c:v>
                </c:pt>
                <c:pt idx="98">
                  <c:v>579.4237932103814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'model2(2)vol'!$L$1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'model2(2)vol'!金额</c:f>
              <c:numCache>
                <c:formatCode>0.00_ 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  <c:pt idx="85">
                  <c:v>200.78506788769289</c:v>
                </c:pt>
                <c:pt idx="86">
                  <c:v>200.93568168273862</c:v>
                </c:pt>
                <c:pt idx="87">
                  <c:v>200.659270300922</c:v>
                </c:pt>
                <c:pt idx="88">
                  <c:v>197.36714737913957</c:v>
                </c:pt>
                <c:pt idx="89">
                  <c:v>209.71931980268545</c:v>
                </c:pt>
                <c:pt idx="90">
                  <c:v>212.99681655802686</c:v>
                </c:pt>
                <c:pt idx="91">
                  <c:v>212.99681655802686</c:v>
                </c:pt>
                <c:pt idx="92">
                  <c:v>212.99681655802686</c:v>
                </c:pt>
                <c:pt idx="93">
                  <c:v>212.99681655802686</c:v>
                </c:pt>
                <c:pt idx="94">
                  <c:v>212.99681655802686</c:v>
                </c:pt>
                <c:pt idx="95">
                  <c:v>212.99681655802686</c:v>
                </c:pt>
                <c:pt idx="96">
                  <c:v>212.99681655802686</c:v>
                </c:pt>
                <c:pt idx="97">
                  <c:v>212.99681655802686</c:v>
                </c:pt>
                <c:pt idx="98">
                  <c:v>212.99681655802686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122240"/>
        <c:axId val="510128128"/>
      </c:lineChart>
      <c:dateAx>
        <c:axId val="51012224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128128"/>
        <c:crosses val="autoZero"/>
        <c:auto val="1"/>
        <c:lblOffset val="100"/>
        <c:baseTimeUnit val="days"/>
      </c:dateAx>
      <c:valAx>
        <c:axId val="51012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1222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10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61.537214285714597</v>
      </c>
      <c r="Z4" s="7">
        <f t="shared" ref="Z4:Z5" si="0">0-Y4</f>
        <v>-61.537214285714597</v>
      </c>
      <c r="AA4" s="6">
        <v>43098</v>
      </c>
      <c r="AB4" s="1">
        <f>VLOOKUP(AA4,O:P,2,)</f>
        <v>61.537214285714597</v>
      </c>
      <c r="AC4" s="1">
        <f t="shared" ref="AC4" si="1">0-AB4</f>
        <v>-61.537214285714597</v>
      </c>
      <c r="AD4" s="6">
        <v>43098</v>
      </c>
      <c r="AE4" s="7">
        <f>VLOOKUP(AD4,O:P,2,)</f>
        <v>61.537214285714597</v>
      </c>
      <c r="AF4" s="7">
        <f t="shared" ref="AF4" si="2">0-AE4</f>
        <v>-61.537214285714597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31.387499999999811</v>
      </c>
      <c r="E5" s="22">
        <v>32.358247422680222</v>
      </c>
      <c r="F5" s="22">
        <v>32.358247422680222</v>
      </c>
      <c r="G5" s="22">
        <v>31.387499999999815</v>
      </c>
      <c r="H5" s="22">
        <v>31.387499999999811</v>
      </c>
      <c r="I5" s="22">
        <v>31.387499999999815</v>
      </c>
      <c r="J5" s="22">
        <v>0</v>
      </c>
      <c r="K5" s="21">
        <v>0</v>
      </c>
      <c r="L5" s="7"/>
      <c r="O5" s="6">
        <v>43098</v>
      </c>
      <c r="P5" s="10">
        <v>61.537214285714597</v>
      </c>
      <c r="Q5" s="5">
        <v>61.537214285714597</v>
      </c>
      <c r="R5" s="5">
        <v>63.964082842415621</v>
      </c>
      <c r="S5" s="5">
        <v>2.4268685567010237</v>
      </c>
      <c r="T5" s="5">
        <v>33.814368556700828</v>
      </c>
      <c r="U5" s="9">
        <v>3.9437413358251468E-2</v>
      </c>
      <c r="V5" s="9">
        <v>3.9437413358251468E-2</v>
      </c>
      <c r="X5" s="6">
        <v>43462</v>
      </c>
      <c r="Y5" s="7">
        <f>VLOOKUP(X5,O:P,2,)</f>
        <v>2266.0631463936584</v>
      </c>
      <c r="Z5" s="7">
        <f t="shared" si="0"/>
        <v>-2266.0631463936584</v>
      </c>
      <c r="AA5" s="6">
        <v>43462</v>
      </c>
      <c r="AB5" s="1">
        <f>VLOOKUP(AA5,O:P,2,)</f>
        <v>2266.0631463936584</v>
      </c>
      <c r="AC5" s="1">
        <f t="shared" ref="AC5:AC6" si="3">0-AB5</f>
        <v>-2266.0631463936584</v>
      </c>
      <c r="AD5" s="6">
        <v>43462</v>
      </c>
      <c r="AE5" s="7">
        <f>VLOOKUP(AD5,O:P,2,)</f>
        <v>2266.0631463936584</v>
      </c>
      <c r="AF5" s="7">
        <f t="shared" ref="AF5:AF7" si="4">0-AE5</f>
        <v>-2266.0631463936584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-33.814368556700828</v>
      </c>
      <c r="E6" s="22">
        <v>-32.358247422680222</v>
      </c>
      <c r="F6" s="22">
        <v>0</v>
      </c>
      <c r="G6" s="22">
        <v>0</v>
      </c>
      <c r="H6" s="22">
        <v>31.387499999999811</v>
      </c>
      <c r="I6" s="22">
        <v>33.814368556700828</v>
      </c>
      <c r="J6" s="22">
        <v>2.4268685567010166</v>
      </c>
      <c r="K6" s="21">
        <v>33.814368556700828</v>
      </c>
      <c r="L6" s="7"/>
      <c r="O6" s="6">
        <v>43462</v>
      </c>
      <c r="P6" s="10">
        <v>2266.0631463936584</v>
      </c>
      <c r="Q6" s="5">
        <v>2327.6003606793729</v>
      </c>
      <c r="R6" s="5">
        <v>2123.4891098230282</v>
      </c>
      <c r="S6" s="5">
        <v>-204.11125085634467</v>
      </c>
      <c r="T6" s="5">
        <v>125.42807429540611</v>
      </c>
      <c r="U6" s="9">
        <v>-8.769170786550716E-2</v>
      </c>
      <c r="V6" s="9">
        <v>-8.5621853081078392E-2</v>
      </c>
      <c r="X6" s="6">
        <v>43462</v>
      </c>
      <c r="Z6" s="7">
        <v>2123.4891098230282</v>
      </c>
      <c r="AA6" s="6">
        <v>43830</v>
      </c>
      <c r="AB6" s="1">
        <f>VLOOKUP(AA6,O:P,2,)</f>
        <v>520.16324835056685</v>
      </c>
      <c r="AC6" s="1">
        <f t="shared" si="3"/>
        <v>-520.16324835056685</v>
      </c>
      <c r="AD6" s="6">
        <v>43830</v>
      </c>
      <c r="AE6" s="7">
        <f>VLOOKUP(AD6,O:P,2,)</f>
        <v>520.16324835056685</v>
      </c>
      <c r="AF6" s="7">
        <f t="shared" si="4"/>
        <v>-520.16324835056685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31.387499999999811</v>
      </c>
      <c r="I7" s="22">
        <v>33.814368556700828</v>
      </c>
      <c r="J7" s="22">
        <v>2.4268685567010166</v>
      </c>
      <c r="K7" s="21">
        <v>33.814368556700828</v>
      </c>
      <c r="L7" s="7"/>
      <c r="O7" s="6">
        <v>43830</v>
      </c>
      <c r="P7" s="10">
        <v>520.16324835056685</v>
      </c>
      <c r="Q7" s="5">
        <v>2847.7636090299397</v>
      </c>
      <c r="R7" s="5">
        <v>3978.2384835061639</v>
      </c>
      <c r="S7" s="5">
        <v>1130.4748744762242</v>
      </c>
      <c r="T7" s="5">
        <v>1101.5415440263776</v>
      </c>
      <c r="U7" s="9">
        <v>0.39696935198259253</v>
      </c>
      <c r="V7" s="9">
        <v>0.19751950861492329</v>
      </c>
      <c r="Z7" s="8">
        <f>IRR(Z4:Z6)</f>
        <v>-8.5621853081078392E-2</v>
      </c>
      <c r="AA7" s="6">
        <v>43830</v>
      </c>
      <c r="AC7" s="1">
        <v>3978.2384835061639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31.387499999999811</v>
      </c>
      <c r="I8" s="22">
        <v>33.814368556700828</v>
      </c>
      <c r="J8" s="22">
        <v>2.4268685567010166</v>
      </c>
      <c r="K8" s="21">
        <v>33.814368556700828</v>
      </c>
      <c r="L8" s="7"/>
      <c r="O8" s="6">
        <v>44196</v>
      </c>
      <c r="P8" s="10">
        <v>0</v>
      </c>
      <c r="Q8" s="5">
        <v>2847.7636090299397</v>
      </c>
      <c r="R8" s="5">
        <v>4547.1482288550542</v>
      </c>
      <c r="S8" s="5">
        <v>1699.3846198251144</v>
      </c>
      <c r="T8" s="5">
        <v>4547.1482288550542</v>
      </c>
      <c r="U8" s="9">
        <v>0.59674356903661385</v>
      </c>
      <c r="V8" s="9">
        <v>0.17822696812559968</v>
      </c>
      <c r="AC8" s="2">
        <f>IRR(AC4:AC7)</f>
        <v>0.19751950861492329</v>
      </c>
      <c r="AD8" s="6">
        <v>44196</v>
      </c>
      <c r="AF8" s="7">
        <v>4547.1482288550542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31.387499999999811</v>
      </c>
      <c r="I9" s="22">
        <v>33.814368556700828</v>
      </c>
      <c r="J9" s="22">
        <v>2.4268685567010166</v>
      </c>
      <c r="K9" s="21">
        <v>33.814368556700828</v>
      </c>
      <c r="L9" s="7"/>
      <c r="O9" s="29">
        <v>44561</v>
      </c>
      <c r="P9" s="10">
        <v>0</v>
      </c>
      <c r="Q9" s="5">
        <v>2847.7636090299397</v>
      </c>
      <c r="R9" s="5">
        <v>4547.1482288550542</v>
      </c>
      <c r="S9" s="5">
        <v>1699.3846198251144</v>
      </c>
      <c r="T9" s="5">
        <v>4547.1482288550542</v>
      </c>
      <c r="U9" s="9">
        <v>0.59674356903661385</v>
      </c>
      <c r="V9" s="9">
        <v>0.12925902538430045</v>
      </c>
      <c r="AF9" s="2">
        <f>IRR(AF4:AF8)</f>
        <v>0.17822696812559968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31.387499999999811</v>
      </c>
      <c r="I10" s="22">
        <v>33.814368556700828</v>
      </c>
      <c r="J10" s="22">
        <v>2.4268685567010166</v>
      </c>
      <c r="K10" s="21">
        <v>33.814368556700828</v>
      </c>
      <c r="L10" s="7"/>
      <c r="O10" s="29">
        <v>44925</v>
      </c>
      <c r="P10" s="10">
        <v>1040.0411987381858</v>
      </c>
      <c r="Q10" s="5">
        <v>3887.8048077681256</v>
      </c>
      <c r="R10" s="5">
        <v>5612.8368947985145</v>
      </c>
      <c r="S10" s="5">
        <v>1725.032087030389</v>
      </c>
      <c r="T10" s="5">
        <v>4638.8346397090954</v>
      </c>
      <c r="U10" s="9">
        <v>0.44370336792208431</v>
      </c>
      <c r="V10" s="9">
        <v>9.7545539735297782E-2</v>
      </c>
      <c r="X10" s="6">
        <v>43098</v>
      </c>
      <c r="Y10" s="7">
        <f>VLOOKUP(X10,O:P,2,)</f>
        <v>61.537214285714597</v>
      </c>
      <c r="Z10" s="1">
        <f>-Y10</f>
        <v>-61.537214285714597</v>
      </c>
      <c r="AA10" s="6">
        <v>43098</v>
      </c>
      <c r="AB10" s="1">
        <f t="shared" ref="AB10:AB15" si="5">VLOOKUP(AA10,O:P,2,)</f>
        <v>61.537214285714597</v>
      </c>
      <c r="AC10" s="1">
        <f t="shared" ref="AC10:AC15" si="6">-AB10</f>
        <v>-61.537214285714597</v>
      </c>
      <c r="AD10" s="6">
        <v>43098</v>
      </c>
      <c r="AE10" s="1">
        <v>61.537214285714597</v>
      </c>
      <c r="AF10" s="1">
        <f t="shared" ref="AF10:AF16" si="7">-AE10</f>
        <v>-61.537214285714597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31.387499999999811</v>
      </c>
      <c r="I11" s="22">
        <v>33.814368556700828</v>
      </c>
      <c r="J11" s="22">
        <v>2.4268685567010166</v>
      </c>
      <c r="K11" s="21">
        <v>33.814368556700828</v>
      </c>
      <c r="L11" s="7"/>
      <c r="O11" s="29">
        <v>45289</v>
      </c>
      <c r="P11" s="10">
        <v>74.875594199321768</v>
      </c>
      <c r="Q11" s="5">
        <v>3962.6804019674473</v>
      </c>
      <c r="R11" s="5">
        <v>5973.2131654186333</v>
      </c>
      <c r="S11" s="5">
        <v>2010.5327634511859</v>
      </c>
      <c r="T11" s="5">
        <v>5897.0503205355863</v>
      </c>
      <c r="U11" s="9">
        <v>0.50736687279977677</v>
      </c>
      <c r="V11" s="9">
        <v>8.7918444942110652E-2</v>
      </c>
      <c r="X11" s="6">
        <v>43462</v>
      </c>
      <c r="Y11" s="7">
        <f>VLOOKUP(X11,O:P,2,)</f>
        <v>2266.0631463936584</v>
      </c>
      <c r="Z11" s="1">
        <f>-Y11</f>
        <v>-2266.0631463936584</v>
      </c>
      <c r="AA11" s="6">
        <v>43462</v>
      </c>
      <c r="AB11" s="1">
        <f t="shared" si="5"/>
        <v>2266.0631463936584</v>
      </c>
      <c r="AC11" s="1">
        <f t="shared" si="6"/>
        <v>-2266.0631463936584</v>
      </c>
      <c r="AD11" s="6">
        <v>43462</v>
      </c>
      <c r="AE11" s="1">
        <v>2266.0631463936584</v>
      </c>
      <c r="AF11" s="1">
        <f t="shared" si="7"/>
        <v>-2266.0631463936584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30.14971428571479</v>
      </c>
      <c r="E12" s="22">
        <v>29.13015873015922</v>
      </c>
      <c r="F12" s="22">
        <v>29.13015873015922</v>
      </c>
      <c r="G12" s="22">
        <v>30.14971428571479</v>
      </c>
      <c r="H12" s="22">
        <v>61.537214285714597</v>
      </c>
      <c r="I12" s="22">
        <v>63.964082842415621</v>
      </c>
      <c r="J12" s="22">
        <v>2.4268685567010237</v>
      </c>
      <c r="K12" s="21">
        <v>33.814368556700828</v>
      </c>
      <c r="L12" s="7"/>
      <c r="O12" s="29">
        <v>45657</v>
      </c>
      <c r="P12" s="10">
        <v>931.07362136882602</v>
      </c>
      <c r="Q12" s="5">
        <v>4893.7540233362733</v>
      </c>
      <c r="R12" s="5">
        <v>7246.9141326409463</v>
      </c>
      <c r="S12" s="5">
        <v>2353.1601093046729</v>
      </c>
      <c r="T12" s="5">
        <v>7129.0390324428317</v>
      </c>
      <c r="U12" s="9">
        <v>0.48084969086787627</v>
      </c>
      <c r="V12" s="9">
        <v>8.0590612386088223E-2</v>
      </c>
      <c r="X12" s="6">
        <v>43830</v>
      </c>
      <c r="Y12" s="7">
        <f>VLOOKUP(X12,O:P,2,)</f>
        <v>520.16324835056685</v>
      </c>
      <c r="Z12" s="1">
        <f>-Y12</f>
        <v>-520.16324835056685</v>
      </c>
      <c r="AA12" s="6">
        <v>43830</v>
      </c>
      <c r="AB12" s="1">
        <f t="shared" si="5"/>
        <v>520.16324835056685</v>
      </c>
      <c r="AC12" s="1">
        <f t="shared" si="6"/>
        <v>-520.16324835056685</v>
      </c>
      <c r="AD12" s="6">
        <v>43830</v>
      </c>
      <c r="AE12" s="1">
        <v>520.16324835056685</v>
      </c>
      <c r="AF12" s="1">
        <f t="shared" si="7"/>
        <v>-520.16324835056685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85.0926395939088</v>
      </c>
      <c r="E13" s="22">
        <v>85.348685650861384</v>
      </c>
      <c r="F13" s="22">
        <v>114.47884438102061</v>
      </c>
      <c r="G13" s="22">
        <v>114.13540784787754</v>
      </c>
      <c r="H13" s="22">
        <v>146.6298538796234</v>
      </c>
      <c r="I13" s="22">
        <v>147.94977640457836</v>
      </c>
      <c r="J13" s="22">
        <v>1.3199225249549613</v>
      </c>
      <c r="K13" s="21">
        <v>33.814368556700828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5"/>
        <v>0</v>
      </c>
      <c r="AC13" s="1">
        <f t="shared" si="6"/>
        <v>0</v>
      </c>
      <c r="AD13" s="6">
        <v>44196</v>
      </c>
      <c r="AE13" s="1">
        <v>0</v>
      </c>
      <c r="AF13" s="1">
        <f t="shared" si="7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65.253537735849349</v>
      </c>
      <c r="E14" s="22">
        <v>65.123291153542269</v>
      </c>
      <c r="F14" s="22">
        <v>179.60213553456288</v>
      </c>
      <c r="G14" s="22">
        <v>179.96133980563201</v>
      </c>
      <c r="H14" s="22">
        <v>211.88339161547276</v>
      </c>
      <c r="I14" s="22">
        <v>213.77570836233284</v>
      </c>
      <c r="J14" s="22">
        <v>1.8923167468600752</v>
      </c>
      <c r="K14" s="21">
        <v>33.814368556700828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5"/>
        <v>0</v>
      </c>
      <c r="AC14" s="1">
        <f t="shared" si="6"/>
        <v>0</v>
      </c>
      <c r="AD14" s="29">
        <v>44561</v>
      </c>
      <c r="AE14" s="1">
        <v>0</v>
      </c>
      <c r="AF14" s="1">
        <f t="shared" si="7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-67.047435897435363</v>
      </c>
      <c r="E15" s="22">
        <v>-61.567893386074715</v>
      </c>
      <c r="F15" s="22">
        <v>118.03424214848816</v>
      </c>
      <c r="G15" s="22">
        <v>128.5392896997036</v>
      </c>
      <c r="H15" s="22">
        <v>211.88339161547276</v>
      </c>
      <c r="I15" s="22">
        <v>229.40109415383978</v>
      </c>
      <c r="J15" s="22">
        <v>17.517702538367018</v>
      </c>
      <c r="K15" s="21">
        <v>100.86180445413619</v>
      </c>
      <c r="L15" s="7"/>
      <c r="X15" s="29">
        <v>44561</v>
      </c>
      <c r="Z15" s="7">
        <v>4547.1482288550542</v>
      </c>
      <c r="AA15" s="29">
        <v>44925</v>
      </c>
      <c r="AB15" s="1">
        <f t="shared" si="5"/>
        <v>1040.0411987381858</v>
      </c>
      <c r="AC15" s="1">
        <f t="shared" si="6"/>
        <v>-1040.0411987381858</v>
      </c>
      <c r="AD15" s="29">
        <v>44925</v>
      </c>
      <c r="AE15" s="1">
        <v>1040.0411987381858</v>
      </c>
      <c r="AF15" s="1">
        <f t="shared" si="7"/>
        <v>-1040.0411987381858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-24.566269841269907</v>
      </c>
      <c r="E16" s="22">
        <v>-23.088599474877732</v>
      </c>
      <c r="F16" s="22">
        <v>94.945642673610422</v>
      </c>
      <c r="G16" s="22">
        <v>101.0221638047215</v>
      </c>
      <c r="H16" s="22">
        <v>211.88339161547276</v>
      </c>
      <c r="I16" s="22">
        <v>226.45023810012759</v>
      </c>
      <c r="J16" s="22">
        <v>14.566846484654832</v>
      </c>
      <c r="K16" s="21">
        <v>125.42807429540611</v>
      </c>
      <c r="L16" s="7"/>
      <c r="Z16" s="2">
        <f>IRR(Z10:Z15)</f>
        <v>0.12925902538430045</v>
      </c>
      <c r="AA16" s="29">
        <v>44925</v>
      </c>
      <c r="AC16" s="1">
        <v>5612.8368947985145</v>
      </c>
      <c r="AD16" s="29">
        <v>45289</v>
      </c>
      <c r="AE16" s="1">
        <v>74.875594199321768</v>
      </c>
      <c r="AF16" s="1">
        <f t="shared" si="7"/>
        <v>-74.875594199321768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69.523722627737854</v>
      </c>
      <c r="E17" s="22">
        <v>69.31577530183236</v>
      </c>
      <c r="F17" s="22">
        <v>164.26141797544278</v>
      </c>
      <c r="G17" s="22">
        <v>164.7542022293691</v>
      </c>
      <c r="H17" s="22">
        <v>281.40711424321063</v>
      </c>
      <c r="I17" s="22">
        <v>290.1822765247752</v>
      </c>
      <c r="J17" s="22">
        <v>8.775162281564576</v>
      </c>
      <c r="K17" s="21">
        <v>125.42807429540611</v>
      </c>
      <c r="L17" s="7"/>
      <c r="AC17" s="2">
        <f>IRR(AC10:AC16)</f>
        <v>9.7545539735297782E-2</v>
      </c>
      <c r="AD17" s="29">
        <v>45289</v>
      </c>
      <c r="AF17" s="1">
        <v>5973.2131654186333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182.8736394557823</v>
      </c>
      <c r="E18" s="22">
        <v>198.12962021211516</v>
      </c>
      <c r="F18" s="22">
        <v>362.39103818755791</v>
      </c>
      <c r="G18" s="22">
        <v>334.48692824711594</v>
      </c>
      <c r="H18" s="22">
        <v>464.28075369899295</v>
      </c>
      <c r="I18" s="22">
        <v>459.91500254252207</v>
      </c>
      <c r="J18" s="22">
        <v>-4.3657511564708784</v>
      </c>
      <c r="K18" s="21">
        <v>125.42807429540611</v>
      </c>
      <c r="L18" s="7"/>
      <c r="AF18" s="2">
        <f>IRR(AF10:AF17)</f>
        <v>8.7918444942110652E-2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179.62832278480991</v>
      </c>
      <c r="E19" s="22">
        <v>195.88693869663021</v>
      </c>
      <c r="F19" s="22">
        <v>558.27797688418809</v>
      </c>
      <c r="G19" s="22">
        <v>511.9409048028005</v>
      </c>
      <c r="H19" s="22">
        <v>643.90907648380289</v>
      </c>
      <c r="I19" s="22">
        <v>637.36897909820664</v>
      </c>
      <c r="J19" s="22">
        <v>-6.5400973855962548</v>
      </c>
      <c r="K19" s="21">
        <v>125.42807429540611</v>
      </c>
      <c r="L19" s="7"/>
      <c r="X19" s="6">
        <v>43098</v>
      </c>
      <c r="Y19" s="1">
        <v>61.537214285714597</v>
      </c>
      <c r="Z19" s="1">
        <f t="shared" ref="Z19:Z26" si="8">-Y19</f>
        <v>-61.537214285714597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243.86666666666699</v>
      </c>
      <c r="E20" s="22">
        <v>281.92678227360346</v>
      </c>
      <c r="F20" s="22">
        <v>840.20475915779161</v>
      </c>
      <c r="G20" s="22">
        <v>726.77711667148969</v>
      </c>
      <c r="H20" s="22">
        <v>887.77574315046991</v>
      </c>
      <c r="I20" s="22">
        <v>852.20519096689577</v>
      </c>
      <c r="J20" s="22">
        <v>-35.570552183574137</v>
      </c>
      <c r="K20" s="21">
        <v>125.42807429540611</v>
      </c>
      <c r="L20" s="7"/>
      <c r="X20" s="6">
        <v>43462</v>
      </c>
      <c r="Y20" s="1">
        <v>2266.0631463936584</v>
      </c>
      <c r="Z20" s="1">
        <f t="shared" si="8"/>
        <v>-2266.0631463936584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276.20307262569878</v>
      </c>
      <c r="E21" s="22">
        <v>330.78212290502847</v>
      </c>
      <c r="F21" s="22">
        <v>1170.9868820628201</v>
      </c>
      <c r="G21" s="22">
        <v>977.77404652245468</v>
      </c>
      <c r="H21" s="22">
        <v>1163.9788157761686</v>
      </c>
      <c r="I21" s="22">
        <v>1103.2021208178608</v>
      </c>
      <c r="J21" s="22">
        <v>-60.776694958307871</v>
      </c>
      <c r="K21" s="21">
        <v>125.42807429540611</v>
      </c>
      <c r="L21" s="8"/>
      <c r="X21" s="6">
        <v>43830</v>
      </c>
      <c r="Y21" s="1">
        <v>520.16324835056685</v>
      </c>
      <c r="Z21" s="1">
        <f t="shared" si="8"/>
        <v>-520.16324835056685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427.34242021276651</v>
      </c>
      <c r="E22" s="22">
        <v>590.25196161984331</v>
      </c>
      <c r="F22" s="22">
        <v>1761.2388436826634</v>
      </c>
      <c r="G22" s="22">
        <v>1275.1369228262483</v>
      </c>
      <c r="H22" s="22">
        <v>1591.3212359889351</v>
      </c>
      <c r="I22" s="22">
        <v>1400.5649971216544</v>
      </c>
      <c r="J22" s="22">
        <v>-190.75623886728067</v>
      </c>
      <c r="K22" s="21">
        <v>125.42807429540611</v>
      </c>
      <c r="L22" s="7"/>
      <c r="X22" s="6">
        <v>44196</v>
      </c>
      <c r="Y22" s="1">
        <v>0</v>
      </c>
      <c r="Z22" s="1">
        <f t="shared" si="8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348.0412060301507</v>
      </c>
      <c r="E23" s="22">
        <v>456.14836963322506</v>
      </c>
      <c r="F23" s="22">
        <v>2217.3872133158884</v>
      </c>
      <c r="G23" s="22">
        <v>1691.8664437600228</v>
      </c>
      <c r="H23" s="22">
        <v>1939.3624420190858</v>
      </c>
      <c r="I23" s="22">
        <v>1817.2945180554289</v>
      </c>
      <c r="J23" s="22">
        <v>-122.06792396365699</v>
      </c>
      <c r="K23" s="21">
        <v>125.42807429540611</v>
      </c>
      <c r="L23" s="7"/>
      <c r="O23" s="3"/>
      <c r="X23" s="29">
        <v>44561</v>
      </c>
      <c r="Y23" s="1">
        <v>0</v>
      </c>
      <c r="Z23" s="1">
        <f t="shared" si="8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2752.1501866771655</v>
      </c>
      <c r="G24" s="22">
        <v>1998.0610355276222</v>
      </c>
      <c r="H24" s="22">
        <v>2327.6003606793729</v>
      </c>
      <c r="I24" s="22">
        <v>2123.4891098230282</v>
      </c>
      <c r="J24" s="22">
        <v>-204.11125085634467</v>
      </c>
      <c r="K24" s="21">
        <v>125.42807429540611</v>
      </c>
      <c r="L24" s="7"/>
      <c r="X24" s="29">
        <v>44925</v>
      </c>
      <c r="Y24" s="1">
        <v>1040.0411987381858</v>
      </c>
      <c r="Z24" s="1">
        <f t="shared" si="8"/>
        <v>-1040.0411987381858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347.76715909090865</v>
      </c>
      <c r="E25" s="22">
        <v>469.32140228192799</v>
      </c>
      <c r="F25" s="22">
        <v>3221.4715889590934</v>
      </c>
      <c r="G25" s="22">
        <v>2387.1104474186882</v>
      </c>
      <c r="H25" s="22">
        <v>2675.3675197702814</v>
      </c>
      <c r="I25" s="22">
        <v>2512.5385217140943</v>
      </c>
      <c r="J25" s="22">
        <v>-162.82899805618717</v>
      </c>
      <c r="K25" s="21">
        <v>125.42807429540611</v>
      </c>
      <c r="L25" s="7"/>
      <c r="X25" s="29">
        <v>45289</v>
      </c>
      <c r="Y25" s="1">
        <v>74.875594199321768</v>
      </c>
      <c r="Z25" s="1">
        <f t="shared" si="8"/>
        <v>-74.875594199321768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3279.4534991740129</v>
      </c>
      <c r="G26" s="22">
        <v>3040.0533937343102</v>
      </c>
      <c r="H26" s="22">
        <v>2729.1167505395115</v>
      </c>
      <c r="I26" s="22">
        <v>3165.4814680297163</v>
      </c>
      <c r="J26" s="22">
        <v>436.36471749020484</v>
      </c>
      <c r="K26" s="21">
        <v>125.42807429540611</v>
      </c>
      <c r="L26" s="7"/>
      <c r="X26" s="29">
        <v>45657</v>
      </c>
      <c r="Y26" s="1">
        <v>931.07362136882602</v>
      </c>
      <c r="Z26" s="1">
        <f t="shared" si="8"/>
        <v>-931.07362136882602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-93.628466386555175</v>
      </c>
      <c r="E27" s="22">
        <v>-91.344845255175784</v>
      </c>
      <c r="F27" s="22">
        <v>3188.1086539188373</v>
      </c>
      <c r="G27" s="22">
        <v>3267.8113702668079</v>
      </c>
      <c r="H27" s="22">
        <v>2729.1167505395115</v>
      </c>
      <c r="I27" s="22">
        <v>3486.8679109487693</v>
      </c>
      <c r="J27" s="22">
        <v>757.75116040925786</v>
      </c>
      <c r="K27" s="21">
        <v>219.05654068196128</v>
      </c>
      <c r="L27" s="7"/>
      <c r="X27" s="29">
        <v>45657</v>
      </c>
      <c r="Z27" s="1">
        <v>7246.9141326409463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-20.901609657948157</v>
      </c>
      <c r="E28" s="22">
        <v>-21.306431863351843</v>
      </c>
      <c r="F28" s="22">
        <v>3166.8022220554853</v>
      </c>
      <c r="G28" s="22">
        <v>3106.6329798364309</v>
      </c>
      <c r="H28" s="22">
        <v>2729.1167505395115</v>
      </c>
      <c r="I28" s="22">
        <v>3346.5911301763404</v>
      </c>
      <c r="J28" s="22">
        <v>617.47437963682887</v>
      </c>
      <c r="K28" s="21">
        <v>239.95815033990942</v>
      </c>
      <c r="L28" s="7"/>
      <c r="Z28" s="2">
        <f>IRR(Z19:Z27)</f>
        <v>8.0590612386088223E-2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73.653481624757688</v>
      </c>
      <c r="E29" s="22">
        <v>80.232550789496386</v>
      </c>
      <c r="F29" s="22">
        <v>3247.0347728449819</v>
      </c>
      <c r="G29" s="22">
        <v>2980.7779214716934</v>
      </c>
      <c r="H29" s="22">
        <v>2802.7702321642691</v>
      </c>
      <c r="I29" s="22">
        <v>3220.7360718116029</v>
      </c>
      <c r="J29" s="22">
        <v>417.96583964733372</v>
      </c>
      <c r="K29" s="21">
        <v>239.95815033990942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44.993376865670655</v>
      </c>
      <c r="E30" s="22">
        <v>48.121258679861661</v>
      </c>
      <c r="F30" s="22">
        <v>3295.1560315248435</v>
      </c>
      <c r="G30" s="22">
        <v>3080.9708894757287</v>
      </c>
      <c r="H30" s="22">
        <v>2847.7636090299397</v>
      </c>
      <c r="I30" s="22">
        <v>3320.9290398156381</v>
      </c>
      <c r="J30" s="22">
        <v>473.16543078569839</v>
      </c>
      <c r="K30" s="21">
        <v>239.95815033990942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-39.39606440071649</v>
      </c>
      <c r="E31" s="22">
        <v>-39.834241052291702</v>
      </c>
      <c r="F31" s="22">
        <v>3255.3217904725516</v>
      </c>
      <c r="G31" s="22">
        <v>3219.5132507773533</v>
      </c>
      <c r="H31" s="22">
        <v>2847.7636090299397</v>
      </c>
      <c r="I31" s="22">
        <v>3498.8674655179793</v>
      </c>
      <c r="J31" s="22">
        <v>651.10385648803958</v>
      </c>
      <c r="K31" s="21">
        <v>279.35421474062593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-97.020395869191731</v>
      </c>
      <c r="E32" s="22">
        <v>-94.469713601939375</v>
      </c>
      <c r="F32" s="22">
        <v>3160.8520768706121</v>
      </c>
      <c r="G32" s="22">
        <v>3246.1950829461184</v>
      </c>
      <c r="H32" s="22">
        <v>2847.7636090299397</v>
      </c>
      <c r="I32" s="22">
        <v>3622.5696935559363</v>
      </c>
      <c r="J32" s="22">
        <v>774.80608452599654</v>
      </c>
      <c r="K32" s="21">
        <v>376.37461060981764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-175.85665557404428</v>
      </c>
      <c r="E33" s="22">
        <v>-162.37918335553491</v>
      </c>
      <c r="F33" s="22">
        <v>2998.472893515077</v>
      </c>
      <c r="G33" s="22">
        <v>3247.3461436768284</v>
      </c>
      <c r="H33" s="22">
        <v>2847.7636090299397</v>
      </c>
      <c r="I33" s="22">
        <v>3799.5774098606903</v>
      </c>
      <c r="J33" s="22">
        <v>951.81380083075055</v>
      </c>
      <c r="K33" s="21">
        <v>552.23126618386186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-150.71308562197169</v>
      </c>
      <c r="E34" s="22">
        <v>-140.85335104857165</v>
      </c>
      <c r="F34" s="22">
        <v>2857.6195424665052</v>
      </c>
      <c r="G34" s="22">
        <v>3057.6529104391607</v>
      </c>
      <c r="H34" s="22">
        <v>2847.7636090299397</v>
      </c>
      <c r="I34" s="22">
        <v>3760.5972622449945</v>
      </c>
      <c r="J34" s="22">
        <v>912.83365321505471</v>
      </c>
      <c r="K34" s="21">
        <v>702.94435180583355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-137.42687500000014</v>
      </c>
      <c r="E35" s="22">
        <v>-129.03931924882642</v>
      </c>
      <c r="F35" s="22">
        <v>2728.5802232176788</v>
      </c>
      <c r="G35" s="22">
        <v>2905.9379377268278</v>
      </c>
      <c r="H35" s="22">
        <v>2847.7636090299397</v>
      </c>
      <c r="I35" s="22">
        <v>3746.3091645326613</v>
      </c>
      <c r="J35" s="22">
        <v>898.54555550272153</v>
      </c>
      <c r="K35" s="21">
        <v>840.37122680583366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-261.17031722054389</v>
      </c>
      <c r="E36" s="22">
        <v>-227.10462367003819</v>
      </c>
      <c r="F36" s="22">
        <v>2501.4755995476407</v>
      </c>
      <c r="G36" s="22">
        <v>2876.6969394797866</v>
      </c>
      <c r="H36" s="22">
        <v>2847.7636090299397</v>
      </c>
      <c r="I36" s="22">
        <v>3978.2384835061639</v>
      </c>
      <c r="J36" s="22">
        <v>1130.4748744762242</v>
      </c>
      <c r="K36" s="21">
        <v>1101.5415440263776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-477.69719764011819</v>
      </c>
      <c r="E37" s="22">
        <v>-368.59351669762202</v>
      </c>
      <c r="F37" s="22">
        <v>2132.8820828500188</v>
      </c>
      <c r="G37" s="22">
        <v>2764.2151793736243</v>
      </c>
      <c r="H37" s="22">
        <v>2847.7636090299397</v>
      </c>
      <c r="I37" s="22">
        <v>4343.4539210401199</v>
      </c>
      <c r="J37" s="22">
        <v>1495.6903120101802</v>
      </c>
      <c r="K37" s="21">
        <v>1579.2387416664958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1676.5448920053225</v>
      </c>
      <c r="G38" s="22">
        <v>2375.6641119715418</v>
      </c>
      <c r="H38" s="22">
        <v>2847.7636090299397</v>
      </c>
      <c r="I38" s="22">
        <v>4601.5326530649727</v>
      </c>
      <c r="J38" s="22">
        <v>1753.7690440350329</v>
      </c>
      <c r="K38" s="21">
        <v>2225.8685410934304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1419.9039157689699</v>
      </c>
      <c r="G39" s="22">
        <v>1719.5036419962228</v>
      </c>
      <c r="H39" s="22">
        <v>2847.7636090299397</v>
      </c>
      <c r="I39" s="22">
        <v>4256.1644053118762</v>
      </c>
      <c r="J39" s="22">
        <v>1408.4007962819364</v>
      </c>
      <c r="K39" s="21">
        <v>2536.6607633156532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-469.65627530364469</v>
      </c>
      <c r="E40" s="22">
        <v>-355.53086699746001</v>
      </c>
      <c r="F40" s="22">
        <v>1064.37304877151</v>
      </c>
      <c r="G40" s="22">
        <v>1406.0367974271646</v>
      </c>
      <c r="H40" s="22">
        <v>2847.7636090299397</v>
      </c>
      <c r="I40" s="22">
        <v>4412.3538360464627</v>
      </c>
      <c r="J40" s="22">
        <v>1564.5902270165229</v>
      </c>
      <c r="K40" s="21">
        <v>3006.3170386192978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-435.85223978919703</v>
      </c>
      <c r="E41" s="22">
        <v>-333.47531735975292</v>
      </c>
      <c r="F41" s="22">
        <v>730.89773141175704</v>
      </c>
      <c r="G41" s="22">
        <v>955.28333495516642</v>
      </c>
      <c r="H41" s="22">
        <v>2847.7636090299397</v>
      </c>
      <c r="I41" s="22">
        <v>4397.4526133636609</v>
      </c>
      <c r="J41" s="22">
        <v>1549.6890043337212</v>
      </c>
      <c r="K41" s="21">
        <v>3442.1692784084948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-634.42554557124583</v>
      </c>
      <c r="E42" s="22">
        <v>-439.35287089421456</v>
      </c>
      <c r="F42" s="22">
        <v>291.54486051754247</v>
      </c>
      <c r="G42" s="22">
        <v>420.99077858733131</v>
      </c>
      <c r="H42" s="22">
        <v>2847.7636090299397</v>
      </c>
      <c r="I42" s="22">
        <v>4497.5856025670719</v>
      </c>
      <c r="J42" s="22">
        <v>1649.8219935371321</v>
      </c>
      <c r="K42" s="21">
        <v>4076.5948239797408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-470.55340487531356</v>
      </c>
      <c r="E43" s="22">
        <v>-291.54486051754247</v>
      </c>
      <c r="F43" s="22">
        <v>0</v>
      </c>
      <c r="G43" s="22">
        <v>0</v>
      </c>
      <c r="H43" s="22">
        <v>2847.7636090299397</v>
      </c>
      <c r="I43" s="22">
        <v>4547.1482288550542</v>
      </c>
      <c r="J43" s="22">
        <v>1699.3846198251144</v>
      </c>
      <c r="K43" s="21">
        <v>4547.1482288550542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2847.7636090299397</v>
      </c>
      <c r="I44" s="22">
        <v>4547.1482288550542</v>
      </c>
      <c r="J44" s="22">
        <v>1699.3846198251144</v>
      </c>
      <c r="K44" s="21">
        <v>4547.1482288550542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2847.7636090299397</v>
      </c>
      <c r="I45" s="22">
        <v>4547.1482288550542</v>
      </c>
      <c r="J45" s="22">
        <v>1699.3846198251144</v>
      </c>
      <c r="K45" s="21">
        <v>4547.1482288550542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2847.7636090299397</v>
      </c>
      <c r="I46" s="22">
        <v>4547.1482288550542</v>
      </c>
      <c r="J46" s="22">
        <v>1699.3846198251144</v>
      </c>
      <c r="K46" s="21">
        <v>4547.1482288550542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2847.7636090299397</v>
      </c>
      <c r="I47" s="22">
        <v>4547.1482288550542</v>
      </c>
      <c r="J47" s="22">
        <v>1699.3846198251144</v>
      </c>
      <c r="K47" s="21">
        <v>4547.1482288550542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2847.7636090299397</v>
      </c>
      <c r="I48" s="22">
        <v>4547.1482288550542</v>
      </c>
      <c r="J48" s="22">
        <v>1699.3846198251144</v>
      </c>
      <c r="K48" s="21">
        <v>4547.1482288550542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2847.7636090299397</v>
      </c>
      <c r="I49" s="22">
        <v>4547.1482288550542</v>
      </c>
      <c r="J49" s="22">
        <v>1699.3846198251144</v>
      </c>
      <c r="K49" s="21">
        <v>4547.1482288550542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2847.7636090299397</v>
      </c>
      <c r="I50" s="22">
        <v>4547.1482288550542</v>
      </c>
      <c r="J50" s="22">
        <v>1699.3846198251144</v>
      </c>
      <c r="K50" s="21">
        <v>4547.1482288550542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2847.7636090299397</v>
      </c>
      <c r="I51" s="22">
        <v>4547.1482288550542</v>
      </c>
      <c r="J51" s="22">
        <v>1699.3846198251144</v>
      </c>
      <c r="K51" s="21">
        <v>4547.1482288550542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2847.7636090299397</v>
      </c>
      <c r="I52" s="22">
        <v>4547.1482288550542</v>
      </c>
      <c r="J52" s="22">
        <v>1699.3846198251144</v>
      </c>
      <c r="K52" s="21">
        <v>4547.1482288550542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2847.7636090299397</v>
      </c>
      <c r="I53" s="22">
        <v>4547.1482288550542</v>
      </c>
      <c r="J53" s="22">
        <v>1699.3846198251144</v>
      </c>
      <c r="K53" s="21">
        <v>4547.1482288550542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2847.7636090299397</v>
      </c>
      <c r="I54" s="22">
        <v>4547.1482288550542</v>
      </c>
      <c r="J54" s="22">
        <v>1699.3846198251144</v>
      </c>
      <c r="K54" s="21">
        <v>4547.1482288550542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2847.7636090299397</v>
      </c>
      <c r="I55" s="22">
        <v>4547.1482288550542</v>
      </c>
      <c r="J55" s="22">
        <v>1699.3846198251144</v>
      </c>
      <c r="K55" s="21">
        <v>4547.1482288550542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2847.7636090299397</v>
      </c>
      <c r="I56" s="22">
        <v>4547.1482288550542</v>
      </c>
      <c r="J56" s="22">
        <v>1699.3846198251144</v>
      </c>
      <c r="K56" s="21">
        <v>4547.1482288550542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2847.7636090299397</v>
      </c>
      <c r="I57" s="22">
        <v>4547.1482288550542</v>
      </c>
      <c r="J57" s="22">
        <v>1699.3846198251144</v>
      </c>
      <c r="K57" s="21">
        <v>4547.1482288550542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2847.7636090299397</v>
      </c>
      <c r="I58" s="22">
        <v>4547.1482288550542</v>
      </c>
      <c r="J58" s="22">
        <v>1699.3846198251144</v>
      </c>
      <c r="K58" s="21">
        <v>4547.1482288550542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2847.7636090299397</v>
      </c>
      <c r="I59" s="22">
        <v>4547.1482288550542</v>
      </c>
      <c r="J59" s="22">
        <v>1699.3846198251144</v>
      </c>
      <c r="K59" s="21">
        <v>4547.1482288550542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2847.7636090299397</v>
      </c>
      <c r="I60" s="22">
        <v>4547.1482288550542</v>
      </c>
      <c r="J60" s="22">
        <v>1699.3846198251144</v>
      </c>
      <c r="K60" s="21">
        <v>4547.1482288550542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2847.7636090299397</v>
      </c>
      <c r="I61" s="22">
        <v>4547.1482288550542</v>
      </c>
      <c r="J61" s="22">
        <v>1699.3846198251144</v>
      </c>
      <c r="K61" s="21">
        <v>4547.1482288550542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2847.7636090299397</v>
      </c>
      <c r="I62" s="22">
        <v>4547.1482288550542</v>
      </c>
      <c r="J62" s="22">
        <v>1699.3846198251144</v>
      </c>
      <c r="K62" s="21">
        <v>4547.1482288550542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2847.7636090299397</v>
      </c>
      <c r="I63" s="22">
        <v>4547.1482288550542</v>
      </c>
      <c r="J63" s="22">
        <v>1699.3846198251144</v>
      </c>
      <c r="K63" s="21">
        <v>4547.1482288550542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119.20824498005263</v>
      </c>
      <c r="E64" s="22">
        <v>106.15159594544369</v>
      </c>
      <c r="F64" s="22">
        <v>106.15159594544369</v>
      </c>
      <c r="G64" s="22">
        <v>119.20824498005263</v>
      </c>
      <c r="H64" s="22">
        <v>2966.9718540099925</v>
      </c>
      <c r="I64" s="22">
        <v>4666.356473835107</v>
      </c>
      <c r="J64" s="22">
        <v>1699.3846198251144</v>
      </c>
      <c r="K64" s="21">
        <v>4547.1482288550542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45.986609217859673</v>
      </c>
      <c r="E65" s="22">
        <v>39.338415786879843</v>
      </c>
      <c r="F65" s="22">
        <v>145.49001173232352</v>
      </c>
      <c r="G65" s="22">
        <v>170.07782801633891</v>
      </c>
      <c r="H65" s="22">
        <v>3012.958463227852</v>
      </c>
      <c r="I65" s="22">
        <v>4717.2260568713928</v>
      </c>
      <c r="J65" s="22">
        <v>1704.2675936435407</v>
      </c>
      <c r="K65" s="21">
        <v>4547.1482288550542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-87.030349235346364</v>
      </c>
      <c r="E66" s="22">
        <v>-69.346892084476579</v>
      </c>
      <c r="F66" s="22">
        <v>76.143119647846945</v>
      </c>
      <c r="G66" s="22">
        <v>95.559614794969221</v>
      </c>
      <c r="H66" s="22">
        <v>3012.958463227852</v>
      </c>
      <c r="I66" s="22">
        <v>4729.7381928853692</v>
      </c>
      <c r="J66" s="22">
        <v>1716.7797296575172</v>
      </c>
      <c r="K66" s="21">
        <v>4634.1785780904002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-4.6560616186954507</v>
      </c>
      <c r="E67" s="22">
        <v>-3.8735952859650906</v>
      </c>
      <c r="F67" s="22">
        <v>72.269524361881849</v>
      </c>
      <c r="G67" s="22">
        <v>86.867969868178534</v>
      </c>
      <c r="H67" s="22">
        <v>3012.958463227852</v>
      </c>
      <c r="I67" s="22">
        <v>4725.7026095772744</v>
      </c>
      <c r="J67" s="22">
        <v>1712.7441463494224</v>
      </c>
      <c r="K67" s="21">
        <v>4638.8346397090954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116.30572438006894</v>
      </c>
      <c r="E68" s="22">
        <v>103.47484805645274</v>
      </c>
      <c r="F68" s="22">
        <v>175.74437241833459</v>
      </c>
      <c r="G68" s="22">
        <v>197.53666638566625</v>
      </c>
      <c r="H68" s="22">
        <v>3129.264187607921</v>
      </c>
      <c r="I68" s="22">
        <v>4836.3713060947621</v>
      </c>
      <c r="J68" s="22">
        <v>1707.107118486841</v>
      </c>
      <c r="K68" s="21">
        <v>4638.8346397090954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271.56473004678128</v>
      </c>
      <c r="E69" s="22">
        <v>265.71892559395212</v>
      </c>
      <c r="F69" s="22">
        <v>441.46329801228671</v>
      </c>
      <c r="G69" s="22">
        <v>451.17547078098318</v>
      </c>
      <c r="H69" s="22">
        <v>3400.8289176547023</v>
      </c>
      <c r="I69" s="22">
        <v>5090.0101104900787</v>
      </c>
      <c r="J69" s="22">
        <v>1689.1811928353764</v>
      </c>
      <c r="K69" s="21">
        <v>4638.8346397090954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624.61952659035092</v>
      </c>
      <c r="G70" s="22">
        <v>667.71827749918668</v>
      </c>
      <c r="H70" s="22">
        <v>3596.6229270526815</v>
      </c>
      <c r="I70" s="22">
        <v>5306.5529172082825</v>
      </c>
      <c r="J70" s="22">
        <v>1709.929990155601</v>
      </c>
      <c r="K70" s="21">
        <v>4638.8346397090954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139.5986164452211</v>
      </c>
      <c r="E71" s="22">
        <v>126.44802531008867</v>
      </c>
      <c r="F71" s="22">
        <v>751.06755190043964</v>
      </c>
      <c r="G71" s="22">
        <v>829.17855652614412</v>
      </c>
      <c r="H71" s="22">
        <v>3736.2215434979025</v>
      </c>
      <c r="I71" s="22">
        <v>5468.0131962352398</v>
      </c>
      <c r="J71" s="22">
        <v>1731.7916527373372</v>
      </c>
      <c r="K71" s="21">
        <v>4638.8346397090954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151.58326427022288</v>
      </c>
      <c r="E72" s="22">
        <v>138.43220119602358</v>
      </c>
      <c r="F72" s="22">
        <v>889.49975309646322</v>
      </c>
      <c r="G72" s="22">
        <v>974.00225508941935</v>
      </c>
      <c r="H72" s="22">
        <v>3887.8048077681256</v>
      </c>
      <c r="I72" s="22">
        <v>5612.8368947985145</v>
      </c>
      <c r="J72" s="22">
        <v>1725.032087030389</v>
      </c>
      <c r="K72" s="21">
        <v>4638.8346397090954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-39.72021302581696</v>
      </c>
      <c r="E73" s="22">
        <v>-32.611010881035142</v>
      </c>
      <c r="F73" s="22">
        <v>856.88874221542812</v>
      </c>
      <c r="G73" s="22">
        <v>1043.6905345983803</v>
      </c>
      <c r="H73" s="22">
        <v>3887.8048077681256</v>
      </c>
      <c r="I73" s="22">
        <v>5722.2453873332925</v>
      </c>
      <c r="J73" s="22">
        <v>1834.4405795651669</v>
      </c>
      <c r="K73" s="21">
        <v>4678.5548527349119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-132.55115553762624</v>
      </c>
      <c r="E74" s="22">
        <v>-103.63655276871961</v>
      </c>
      <c r="F74" s="22">
        <v>753.25218944670848</v>
      </c>
      <c r="G74" s="22">
        <v>963.40958334677441</v>
      </c>
      <c r="H74" s="22">
        <v>3887.8048077681256</v>
      </c>
      <c r="I74" s="22">
        <v>5774.5155916193125</v>
      </c>
      <c r="J74" s="22">
        <v>1886.710783851187</v>
      </c>
      <c r="K74" s="21">
        <v>4811.106008272538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-425.98999478148971</v>
      </c>
      <c r="E75" s="22">
        <v>-289.59211929681288</v>
      </c>
      <c r="F75" s="22">
        <v>463.6600701498956</v>
      </c>
      <c r="G75" s="22">
        <v>682.04394285018418</v>
      </c>
      <c r="H75" s="22">
        <v>3887.8048077681256</v>
      </c>
      <c r="I75" s="22">
        <v>5919.1399459042123</v>
      </c>
      <c r="J75" s="22">
        <v>2031.3351381360867</v>
      </c>
      <c r="K75" s="21">
        <v>5237.0960030540282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-334.4822006012343</v>
      </c>
      <c r="E76" s="22">
        <v>-236.21624193063138</v>
      </c>
      <c r="F76" s="22">
        <v>227.44382821926422</v>
      </c>
      <c r="G76" s="22">
        <v>322.06046271064417</v>
      </c>
      <c r="H76" s="22">
        <v>3887.8048077681256</v>
      </c>
      <c r="I76" s="22">
        <v>5893.6386663659068</v>
      </c>
      <c r="J76" s="22">
        <v>2005.8338585977813</v>
      </c>
      <c r="K76" s="21">
        <v>5571.5782036552628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-325.47211688032309</v>
      </c>
      <c r="E77" s="22">
        <v>-227.44382821926422</v>
      </c>
      <c r="F77" s="22">
        <v>0</v>
      </c>
      <c r="G77" s="22">
        <v>0</v>
      </c>
      <c r="H77" s="22">
        <v>3887.8048077681256</v>
      </c>
      <c r="I77" s="22">
        <v>5897.0503205355863</v>
      </c>
      <c r="J77" s="22">
        <v>2009.2455127674607</v>
      </c>
      <c r="K77" s="21">
        <v>5897.0503205355863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3887.8048077681256</v>
      </c>
      <c r="I78" s="22">
        <v>5897.0503205355863</v>
      </c>
      <c r="J78" s="22">
        <v>2009.2455127674607</v>
      </c>
      <c r="K78" s="21">
        <v>5897.0503205355863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3887.8048077681256</v>
      </c>
      <c r="I79" s="22">
        <v>5897.0503205355863</v>
      </c>
      <c r="J79" s="22">
        <v>2009.2455127674607</v>
      </c>
      <c r="K79" s="21">
        <v>5897.0503205355863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3887.8048077681256</v>
      </c>
      <c r="I80" s="22">
        <v>5897.0503205355863</v>
      </c>
      <c r="J80" s="22">
        <v>2009.2455127674607</v>
      </c>
      <c r="K80" s="21">
        <v>5897.0503205355863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3887.8048077681256</v>
      </c>
      <c r="I81" s="22">
        <v>5897.0503205355863</v>
      </c>
      <c r="J81" s="22">
        <v>2009.2455127674607</v>
      </c>
      <c r="K81" s="21">
        <v>5897.0503205355863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54.657741250940553</v>
      </c>
      <c r="E82" s="22">
        <v>46.477671169443127</v>
      </c>
      <c r="F82" s="22">
        <v>46.477671169443127</v>
      </c>
      <c r="G82" s="22">
        <v>54.657741250940553</v>
      </c>
      <c r="H82" s="22">
        <v>3942.462549019066</v>
      </c>
      <c r="I82" s="22">
        <v>5951.7080617865267</v>
      </c>
      <c r="J82" s="22">
        <v>2009.2455127674607</v>
      </c>
      <c r="K82" s="21">
        <v>5897.0503205355863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8.5168669980476341</v>
      </c>
      <c r="E83" s="22">
        <v>7.0620789443036953</v>
      </c>
      <c r="F83" s="22">
        <v>53.53975011374682</v>
      </c>
      <c r="G83" s="22">
        <v>64.56893705433464</v>
      </c>
      <c r="H83" s="22">
        <v>3950.9794160171136</v>
      </c>
      <c r="I83" s="22">
        <v>5961.6192575899213</v>
      </c>
      <c r="J83" s="22">
        <v>2010.6398415728077</v>
      </c>
      <c r="K83" s="21">
        <v>5897.0503205355863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11.700985950333587</v>
      </c>
      <c r="E84" s="22">
        <v>9.7184268998392387</v>
      </c>
      <c r="F84" s="22">
        <v>63.258177013586057</v>
      </c>
      <c r="G84" s="22">
        <v>76.162844883046816</v>
      </c>
      <c r="H84" s="22">
        <v>3962.6804019674473</v>
      </c>
      <c r="I84" s="22">
        <v>5973.2131654186333</v>
      </c>
      <c r="J84" s="22">
        <v>2010.5327634511859</v>
      </c>
      <c r="K84" s="21">
        <v>5897.0503205355863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436.44803455532241</v>
      </c>
      <c r="G85" s="22">
        <v>425.53684409717135</v>
      </c>
      <c r="H85" s="22">
        <v>4326.5405219681797</v>
      </c>
      <c r="I85" s="22">
        <v>6322.5871646327578</v>
      </c>
      <c r="J85" s="22">
        <v>1996.046642664578</v>
      </c>
      <c r="K85" s="21">
        <v>5897.0503205355863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27.282438082891979</v>
      </c>
      <c r="E86" s="22">
        <v>22.907169128822535</v>
      </c>
      <c r="F86" s="22">
        <v>459.35520368414495</v>
      </c>
      <c r="G86" s="22">
        <v>547.09204057861245</v>
      </c>
      <c r="H86" s="22">
        <v>4353.8229600510713</v>
      </c>
      <c r="I86" s="22">
        <v>6444.142361114199</v>
      </c>
      <c r="J86" s="22">
        <v>2090.3194010631278</v>
      </c>
      <c r="K86" s="21">
        <v>5897.0503205355863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26.275660920114696</v>
      </c>
      <c r="E87" s="22">
        <v>22.043339116093293</v>
      </c>
      <c r="F87" s="22">
        <v>481.39854280023826</v>
      </c>
      <c r="G87" s="22">
        <v>573.82707816809909</v>
      </c>
      <c r="H87" s="22">
        <v>4380.0986209711864</v>
      </c>
      <c r="I87" s="22">
        <v>6470.8773987036857</v>
      </c>
      <c r="J87" s="22">
        <v>2090.7787777324993</v>
      </c>
      <c r="K87" s="21">
        <v>5897.0503205355863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-17.874898437477771</v>
      </c>
      <c r="E88" s="22">
        <v>-14.651555752699506</v>
      </c>
      <c r="F88" s="22">
        <v>466.74698704753877</v>
      </c>
      <c r="G88" s="22">
        <v>569.43133755173574</v>
      </c>
      <c r="H88" s="22">
        <v>4380.0986209711864</v>
      </c>
      <c r="I88" s="22">
        <v>6484.3565565248</v>
      </c>
      <c r="J88" s="22">
        <v>2104.2579355536136</v>
      </c>
      <c r="K88" s="21">
        <v>5914.9252189730641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88.59455962646912</v>
      </c>
      <c r="E89" s="22">
        <v>76.97181395718863</v>
      </c>
      <c r="F89" s="22">
        <v>543.71880100472742</v>
      </c>
      <c r="G89" s="22">
        <v>625.82035240117705</v>
      </c>
      <c r="H89" s="22">
        <v>4468.6931805976556</v>
      </c>
      <c r="I89" s="22">
        <v>6540.7455713742411</v>
      </c>
      <c r="J89" s="22">
        <v>2072.0523907765855</v>
      </c>
      <c r="K89" s="21">
        <v>5914.9252189730641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80.336764176114258</v>
      </c>
      <c r="E90" s="22">
        <v>69.495469651271122</v>
      </c>
      <c r="F90" s="22">
        <v>613.21427065599858</v>
      </c>
      <c r="G90" s="22">
        <v>708.87570798966169</v>
      </c>
      <c r="H90" s="22">
        <v>4549.0299447737698</v>
      </c>
      <c r="I90" s="22">
        <v>6623.8009269627255</v>
      </c>
      <c r="J90" s="22">
        <v>2074.7709821889557</v>
      </c>
      <c r="K90" s="21">
        <v>5914.9252189730641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93.155769050901711</v>
      </c>
      <c r="E91" s="22">
        <v>81.216889879042213</v>
      </c>
      <c r="F91" s="22">
        <v>694.43116053504082</v>
      </c>
      <c r="G91" s="22">
        <v>796.51251000741718</v>
      </c>
      <c r="H91" s="22">
        <v>4642.1857138246714</v>
      </c>
      <c r="I91" s="22">
        <v>6711.4377289804816</v>
      </c>
      <c r="J91" s="22">
        <v>2069.2520151558101</v>
      </c>
      <c r="K91" s="21">
        <v>5914.9252189730641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251.5683095116016</v>
      </c>
      <c r="E92" s="22">
        <v>241.19684913904115</v>
      </c>
      <c r="F92" s="22">
        <v>935.62800967408202</v>
      </c>
      <c r="G92" s="22">
        <v>975.85999802894833</v>
      </c>
      <c r="H92" s="22">
        <v>4893.7540233362733</v>
      </c>
      <c r="I92" s="22">
        <v>6890.7852170020124</v>
      </c>
      <c r="J92" s="22">
        <v>1997.031193665739</v>
      </c>
      <c r="K92" s="21">
        <v>5914.9252189730641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-146.20950850210846</v>
      </c>
      <c r="E93" s="22">
        <v>-112.64215021021475</v>
      </c>
      <c r="F93" s="22">
        <v>822.98585946386731</v>
      </c>
      <c r="G93" s="22">
        <v>1068.2356275323089</v>
      </c>
      <c r="H93" s="22">
        <v>4893.7540233362733</v>
      </c>
      <c r="I93" s="22">
        <v>7129.3703550074815</v>
      </c>
      <c r="J93" s="22">
        <v>2235.6163316712082</v>
      </c>
      <c r="K93" s="21">
        <v>6061.1347274751724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-317.08118847778479</v>
      </c>
      <c r="E94" s="22">
        <v>-224.88028083969786</v>
      </c>
      <c r="F94" s="22">
        <v>598.10557862416942</v>
      </c>
      <c r="G94" s="22">
        <v>843.32884589615139</v>
      </c>
      <c r="H94" s="22">
        <v>4893.7540233362733</v>
      </c>
      <c r="I94" s="22">
        <v>7221.5447618491089</v>
      </c>
      <c r="J94" s="22">
        <v>2327.7907385128356</v>
      </c>
      <c r="K94" s="21">
        <v>6378.2159159529574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-373.21773966299781</v>
      </c>
      <c r="E95" s="22">
        <v>-257.56917834186385</v>
      </c>
      <c r="F95" s="22">
        <v>340.53640028230558</v>
      </c>
      <c r="G95" s="22">
        <v>493.43724433382158</v>
      </c>
      <c r="H95" s="22">
        <v>4893.7540233362733</v>
      </c>
      <c r="I95" s="22">
        <v>7244.8708999497767</v>
      </c>
      <c r="J95" s="22">
        <v>2351.1168766135033</v>
      </c>
      <c r="K95" s="21">
        <v>6751.4336556159551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-377.60537682687692</v>
      </c>
      <c r="E96" s="22">
        <v>-259.52258810266375</v>
      </c>
      <c r="F96" s="22">
        <v>81.013812179641832</v>
      </c>
      <c r="G96" s="22">
        <v>117.87510019811451</v>
      </c>
      <c r="H96" s="22">
        <v>4893.7540233362733</v>
      </c>
      <c r="I96" s="22">
        <v>7246.9141326409463</v>
      </c>
      <c r="J96" s="22">
        <v>2353.1601093046729</v>
      </c>
      <c r="K96" s="21">
        <v>7129.0390324428317</v>
      </c>
    </row>
    <row r="97" spans="1:11" ht="12.75">
      <c r="A97" s="15">
        <v>45684</v>
      </c>
      <c r="B97" s="25">
        <v>1.4459999799728394</v>
      </c>
      <c r="C97" s="20">
        <v>1.2133076104409599</v>
      </c>
      <c r="D97" s="21">
        <v>-117.14597078928546</v>
      </c>
      <c r="E97" s="22">
        <v>-81.013812179641832</v>
      </c>
      <c r="F97" s="22">
        <v>0</v>
      </c>
      <c r="G97" s="22">
        <v>0</v>
      </c>
      <c r="H97" s="22">
        <v>4893.7540233362733</v>
      </c>
      <c r="I97" s="22">
        <v>7246.1850032321172</v>
      </c>
      <c r="J97" s="22">
        <v>2352.4309798958438</v>
      </c>
      <c r="K97" s="21">
        <v>7246.1850032321172</v>
      </c>
    </row>
    <row r="98" spans="1:11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4893.7540233362733</v>
      </c>
      <c r="I98" s="22">
        <v>7246.1850032321172</v>
      </c>
      <c r="J98" s="22">
        <v>2352.4309798958438</v>
      </c>
      <c r="K98" s="21">
        <v>7246.1850032321172</v>
      </c>
    </row>
    <row r="99" spans="1:11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4893.7540233362733</v>
      </c>
      <c r="I99" s="22">
        <v>7246.1850032321172</v>
      </c>
      <c r="J99" s="22">
        <v>2352.4309798958438</v>
      </c>
      <c r="K99" s="21">
        <v>7246.1850032321172</v>
      </c>
    </row>
    <row r="100" spans="1:11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4893.7540233362733</v>
      </c>
      <c r="I100" s="22">
        <v>7246.1850032321172</v>
      </c>
      <c r="J100" s="22">
        <v>2352.4309798958438</v>
      </c>
      <c r="K100" s="21">
        <v>7246.1850032321172</v>
      </c>
    </row>
    <row r="101" spans="1:11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4893.7540233362733</v>
      </c>
      <c r="I101" s="22">
        <v>7246.1850032321172</v>
      </c>
      <c r="J101" s="22">
        <v>2352.4309798958438</v>
      </c>
      <c r="K101" s="21">
        <v>7246.1850032321172</v>
      </c>
    </row>
    <row r="102" spans="1:11" ht="12.75">
      <c r="A102" s="15">
        <v>45838</v>
      </c>
      <c r="B102" s="25">
        <v>1.5470000505447388</v>
      </c>
      <c r="C102" s="20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4893.7540233362733</v>
      </c>
      <c r="I102" s="22">
        <v>7246.1850032321172</v>
      </c>
      <c r="J102" s="22">
        <v>2352.4309798958438</v>
      </c>
      <c r="K102" s="21">
        <v>7246.1850032321172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10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91.417228571428666</v>
      </c>
      <c r="AB4" s="7">
        <f t="shared" ref="AB4:AB5" si="0">0-AA4</f>
        <v>-91.417228571428666</v>
      </c>
      <c r="AC4" s="6">
        <v>43098</v>
      </c>
      <c r="AD4" s="1">
        <f>VLOOKUP(AC4,Q:R,2,)</f>
        <v>91.417228571428666</v>
      </c>
      <c r="AE4" s="1">
        <f t="shared" ref="AE4:AE6" si="1">0-AD4</f>
        <v>-91.417228571428666</v>
      </c>
      <c r="AF4" s="6">
        <v>43098</v>
      </c>
      <c r="AG4" s="7">
        <f>VLOOKUP(AF4,Q:R,2,)</f>
        <v>91.417228571428666</v>
      </c>
      <c r="AH4" s="7">
        <f t="shared" ref="AH4:AH7" si="2">0-AG4</f>
        <v>-91.417228571428666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62.774999999999622</v>
      </c>
      <c r="E5" s="22">
        <v>64.716494845360444</v>
      </c>
      <c r="F5" s="22">
        <v>64.716494845360444</v>
      </c>
      <c r="G5" s="22">
        <v>62.774999999999629</v>
      </c>
      <c r="H5" s="22">
        <v>62.774999999999622</v>
      </c>
      <c r="I5" s="22">
        <v>62.774999999999629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91.417228571428666</v>
      </c>
      <c r="S5" s="5">
        <v>91.417228571428666</v>
      </c>
      <c r="T5" s="5">
        <v>96.270965684830699</v>
      </c>
      <c r="U5" s="5">
        <v>4.8537371134020333</v>
      </c>
      <c r="V5" s="5">
        <v>67.628737113401655</v>
      </c>
      <c r="W5" s="9">
        <v>5.3094336693980781E-2</v>
      </c>
      <c r="X5" s="9">
        <v>5.3094336693980781E-2</v>
      </c>
      <c r="Z5" s="6">
        <v>43462</v>
      </c>
      <c r="AA5" s="7">
        <f>VLOOKUP(Z5,Q:R,2,)</f>
        <v>3224.1951268482335</v>
      </c>
      <c r="AB5" s="7">
        <f t="shared" si="0"/>
        <v>-3224.1951268482335</v>
      </c>
      <c r="AC5" s="6">
        <v>43462</v>
      </c>
      <c r="AD5" s="1">
        <f>VLOOKUP(AC5,Q:R,2,)</f>
        <v>3224.1951268482335</v>
      </c>
      <c r="AE5" s="1">
        <f t="shared" si="1"/>
        <v>-3224.1951268482335</v>
      </c>
      <c r="AF5" s="6">
        <v>43462</v>
      </c>
      <c r="AG5" s="7">
        <f>VLOOKUP(AF5,Q:R,2,)</f>
        <v>3224.1951268482335</v>
      </c>
      <c r="AH5" s="7">
        <f t="shared" si="2"/>
        <v>-3224.1951268482335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-67.628737113401655</v>
      </c>
      <c r="E6" s="22">
        <v>-64.716494845360444</v>
      </c>
      <c r="F6" s="22">
        <v>0</v>
      </c>
      <c r="G6" s="22">
        <v>0</v>
      </c>
      <c r="H6" s="22">
        <v>62.774999999999622</v>
      </c>
      <c r="I6" s="22">
        <v>67.628737113401655</v>
      </c>
      <c r="J6" s="22">
        <v>4.8537371134020333</v>
      </c>
      <c r="K6" s="21">
        <v>67.628737113401655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3224.1951268482335</v>
      </c>
      <c r="S6" s="5">
        <v>3315.612355419662</v>
      </c>
      <c r="T6" s="5">
        <v>3078.4624224354147</v>
      </c>
      <c r="U6" s="5">
        <v>-237.14993298424724</v>
      </c>
      <c r="V6" s="5">
        <v>136.23705518421923</v>
      </c>
      <c r="W6" s="9">
        <v>-7.152522899626812E-2</v>
      </c>
      <c r="X6" s="9">
        <v>-6.9736556797327154E-2</v>
      </c>
      <c r="Z6" s="6">
        <v>43462</v>
      </c>
      <c r="AB6" s="7">
        <v>3078.4624224354147</v>
      </c>
      <c r="AC6" s="6">
        <v>43830</v>
      </c>
      <c r="AD6" s="1">
        <f>VLOOKUP(AC6,Q:R,2,)</f>
        <v>773.01292064913287</v>
      </c>
      <c r="AE6" s="1">
        <f t="shared" si="1"/>
        <v>-773.01292064913287</v>
      </c>
      <c r="AF6" s="6">
        <v>43830</v>
      </c>
      <c r="AG6" s="7">
        <f>VLOOKUP(AF6,Q:R,2,)</f>
        <v>773.01292064913287</v>
      </c>
      <c r="AH6" s="7">
        <f t="shared" si="2"/>
        <v>-773.01292064913287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62.774999999999622</v>
      </c>
      <c r="I7" s="22">
        <v>67.628737113401655</v>
      </c>
      <c r="J7" s="22">
        <v>4.8537371134020333</v>
      </c>
      <c r="K7" s="21">
        <v>67.628737113401655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773.01292064913287</v>
      </c>
      <c r="S7" s="5">
        <v>4088.6252760687948</v>
      </c>
      <c r="T7" s="5">
        <v>5959.193078370171</v>
      </c>
      <c r="U7" s="5">
        <v>1870.5678023013761</v>
      </c>
      <c r="V7" s="5">
        <v>331.45974913041357</v>
      </c>
      <c r="W7" s="9">
        <v>0.45750531682373285</v>
      </c>
      <c r="X7" s="9">
        <v>0.22564882151665988</v>
      </c>
      <c r="AB7" s="8">
        <f>IRR(AB4:AB6)</f>
        <v>-6.9736556797327154E-2</v>
      </c>
      <c r="AC7" s="6">
        <v>43830</v>
      </c>
      <c r="AE7" s="1">
        <v>5959.193078370171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62.774999999999622</v>
      </c>
      <c r="I8" s="22">
        <v>67.628737113401655</v>
      </c>
      <c r="J8" s="22">
        <v>4.8537371134020333</v>
      </c>
      <c r="K8" s="21">
        <v>67.628737113401655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4088.6252760687948</v>
      </c>
      <c r="T8" s="5">
        <v>7364.2853414213714</v>
      </c>
      <c r="U8" s="5">
        <v>3275.6600653525766</v>
      </c>
      <c r="V8" s="5">
        <v>2506.5557659172609</v>
      </c>
      <c r="W8" s="9">
        <v>0.80116416745877905</v>
      </c>
      <c r="X8" s="9">
        <v>0.22917196078773694</v>
      </c>
      <c r="AE8" s="2">
        <f>IRR(AE4:AE7)</f>
        <v>0.22564882151665988</v>
      </c>
      <c r="AF8" s="6">
        <v>44196</v>
      </c>
      <c r="AH8" s="7">
        <v>7364.2853414213714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62.774999999999622</v>
      </c>
      <c r="I9" s="22">
        <v>67.628737113401655</v>
      </c>
      <c r="J9" s="22">
        <v>4.8537371134020333</v>
      </c>
      <c r="K9" s="21">
        <v>67.628737113401655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4088.6252760687948</v>
      </c>
      <c r="T9" s="5">
        <v>7650.0932027820973</v>
      </c>
      <c r="U9" s="5">
        <v>3561.4679267133024</v>
      </c>
      <c r="V9" s="5">
        <v>5262.8635771393829</v>
      </c>
      <c r="W9" s="9">
        <v>0.87106733589869279</v>
      </c>
      <c r="X9" s="9">
        <v>0.17682100737928219</v>
      </c>
      <c r="AH9" s="2">
        <f>IRR(AH4:AH8)</f>
        <v>0.22917196078773694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62.774999999999622</v>
      </c>
      <c r="I10" s="22">
        <v>67.628737113401655</v>
      </c>
      <c r="J10" s="22">
        <v>4.8537371134020333</v>
      </c>
      <c r="K10" s="21">
        <v>67.628737113401655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1046.1147789499273</v>
      </c>
      <c r="S10" s="5">
        <v>5134.7400550187222</v>
      </c>
      <c r="T10" s="5">
        <v>8129.1503976772765</v>
      </c>
      <c r="U10" s="5">
        <v>2994.4103426585543</v>
      </c>
      <c r="V10" s="5">
        <v>6014.5338934747233</v>
      </c>
      <c r="W10" s="9">
        <v>0.58316688100535918</v>
      </c>
      <c r="X10" s="9">
        <v>0.11614759940505137</v>
      </c>
      <c r="Z10" s="6">
        <v>43098</v>
      </c>
      <c r="AA10" s="7">
        <f>VLOOKUP(Z10,Q:R,2,)</f>
        <v>91.417228571428666</v>
      </c>
      <c r="AB10" s="1">
        <f>-AA10</f>
        <v>-91.417228571428666</v>
      </c>
      <c r="AC10" s="6">
        <v>43098</v>
      </c>
      <c r="AD10" s="1">
        <f t="shared" ref="AD10:AD15" si="3">VLOOKUP(AC10,Q:R,2,)</f>
        <v>91.417228571428666</v>
      </c>
      <c r="AE10" s="1">
        <f t="shared" ref="AE10:AE15" si="4">-AD10</f>
        <v>-91.417228571428666</v>
      </c>
      <c r="AF10" s="6">
        <v>43098</v>
      </c>
      <c r="AG10" s="1">
        <v>91.417228571428666</v>
      </c>
      <c r="AH10" s="1">
        <f t="shared" ref="AH10:AH16" si="5">-AG10</f>
        <v>-91.417228571428666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62.774999999999622</v>
      </c>
      <c r="I11" s="22">
        <v>67.628737113401655</v>
      </c>
      <c r="J11" s="22">
        <v>4.8537371134020333</v>
      </c>
      <c r="K11" s="21">
        <v>67.628737113401655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71.131814489355747</v>
      </c>
      <c r="S11" s="5">
        <v>5205.8718695080779</v>
      </c>
      <c r="T11" s="5">
        <v>8473.6203638122861</v>
      </c>
      <c r="U11" s="5">
        <v>3267.7484943042082</v>
      </c>
      <c r="V11" s="5">
        <v>6502.0788643439873</v>
      </c>
      <c r="W11" s="9">
        <v>0.6277043646510243</v>
      </c>
      <c r="X11" s="9">
        <v>9.9866700458986157E-2</v>
      </c>
      <c r="Z11" s="6">
        <v>43462</v>
      </c>
      <c r="AA11" s="7">
        <f>VLOOKUP(Z11,Q:R,2,)</f>
        <v>3224.1951268482335</v>
      </c>
      <c r="AB11" s="1">
        <f>-AA11</f>
        <v>-3224.1951268482335</v>
      </c>
      <c r="AC11" s="6">
        <v>43462</v>
      </c>
      <c r="AD11" s="1">
        <f t="shared" si="3"/>
        <v>3224.1951268482335</v>
      </c>
      <c r="AE11" s="1">
        <f t="shared" si="4"/>
        <v>-3224.1951268482335</v>
      </c>
      <c r="AF11" s="6">
        <v>43462</v>
      </c>
      <c r="AG11" s="1">
        <v>3224.1951268482335</v>
      </c>
      <c r="AH11" s="1">
        <f t="shared" si="5"/>
        <v>-3224.1951268482335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91.417228571428666</v>
      </c>
      <c r="I12" s="22">
        <v>96.270965684830699</v>
      </c>
      <c r="J12" s="22">
        <v>4.8537371134020333</v>
      </c>
      <c r="K12" s="21">
        <v>67.628737113401655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846.7205805675685</v>
      </c>
      <c r="S12" s="5">
        <v>6052.5924500756464</v>
      </c>
      <c r="T12" s="5">
        <v>10039.31289922307</v>
      </c>
      <c r="U12" s="5">
        <v>3986.720449147424</v>
      </c>
      <c r="V12" s="5">
        <v>6871.5399119301264</v>
      </c>
      <c r="W12" s="9">
        <v>0.65867981068138781</v>
      </c>
      <c r="X12" s="9">
        <v>9.5878483331409026E-2</v>
      </c>
      <c r="Z12" s="6">
        <v>43830</v>
      </c>
      <c r="AA12" s="7">
        <f>VLOOKUP(Z12,Q:R,2,)</f>
        <v>773.01292064913287</v>
      </c>
      <c r="AB12" s="1">
        <f>-AA12</f>
        <v>-773.01292064913287</v>
      </c>
      <c r="AC12" s="6">
        <v>43830</v>
      </c>
      <c r="AD12" s="1">
        <f t="shared" si="3"/>
        <v>773.01292064913287</v>
      </c>
      <c r="AE12" s="1">
        <f t="shared" si="4"/>
        <v>-773.01292064913287</v>
      </c>
      <c r="AF12" s="6">
        <v>43830</v>
      </c>
      <c r="AG12" s="1">
        <v>773.01292064913287</v>
      </c>
      <c r="AH12" s="1">
        <f t="shared" si="5"/>
        <v>-773.01292064913287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172.25523618564202</v>
      </c>
      <c r="I13" s="22">
        <v>176.05737456888531</v>
      </c>
      <c r="J13" s="22">
        <v>3.8021383832432889</v>
      </c>
      <c r="K13" s="21">
        <v>67.628737113401655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234.24609703469889</v>
      </c>
      <c r="I14" s="22">
        <v>238.59200992875205</v>
      </c>
      <c r="J14" s="22">
        <v>4.3459128940531571</v>
      </c>
      <c r="K14" s="21">
        <v>67.628737113401655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234.24609703469889</v>
      </c>
      <c r="I15" s="22">
        <v>253.43612643068366</v>
      </c>
      <c r="J15" s="22">
        <v>19.190029395984766</v>
      </c>
      <c r="K15" s="21">
        <v>131.32380121596526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7650.0932027820973</v>
      </c>
      <c r="AC15" s="29">
        <v>44925</v>
      </c>
      <c r="AD15" s="1">
        <f t="shared" si="3"/>
        <v>1046.1147789499273</v>
      </c>
      <c r="AE15" s="1">
        <f t="shared" si="4"/>
        <v>-1046.1147789499273</v>
      </c>
      <c r="AF15" s="29">
        <v>44925</v>
      </c>
      <c r="AG15" s="1">
        <v>1046.1147789499273</v>
      </c>
      <c r="AH15" s="1">
        <f t="shared" si="5"/>
        <v>-1046.1147789499273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234.24609703469889</v>
      </c>
      <c r="I16" s="22">
        <v>250.63281317965709</v>
      </c>
      <c r="J16" s="22">
        <v>16.3867161449582</v>
      </c>
      <c r="K16" s="21">
        <v>136.23705518421923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0.17682100737928219</v>
      </c>
      <c r="AC16" s="29">
        <v>44925</v>
      </c>
      <c r="AE16" s="1">
        <v>8129.1503976772765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13.904744525547571</v>
      </c>
      <c r="E17" s="22">
        <v>13.863155060366473</v>
      </c>
      <c r="F17" s="22">
        <v>121.37796520645466</v>
      </c>
      <c r="G17" s="22">
        <v>121.74209910207401</v>
      </c>
      <c r="H17" s="22">
        <v>248.15084156024648</v>
      </c>
      <c r="I17" s="22">
        <v>257.97915428629324</v>
      </c>
      <c r="J17" s="22">
        <v>9.8283127260467609</v>
      </c>
      <c r="K17" s="21">
        <v>136.23705518421923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0.11614759940505137</v>
      </c>
      <c r="AF17" s="29">
        <v>45289</v>
      </c>
      <c r="AH17" s="1">
        <v>8473.6203638122861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309.60110440796404</v>
      </c>
      <c r="G18" s="22">
        <v>285.76181936855085</v>
      </c>
      <c r="H18" s="22">
        <v>421.88079904323968</v>
      </c>
      <c r="I18" s="22">
        <v>421.99887455277008</v>
      </c>
      <c r="J18" s="22">
        <v>0.11807550953039936</v>
      </c>
      <c r="K18" s="21">
        <v>136.23705518421923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9.9866700458986157E-2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495.69369616976269</v>
      </c>
      <c r="G19" s="22">
        <v>454.55111938767243</v>
      </c>
      <c r="H19" s="22">
        <v>592.52770568880908</v>
      </c>
      <c r="I19" s="22">
        <v>590.78817457189166</v>
      </c>
      <c r="J19" s="22">
        <v>-1.7395311169174192</v>
      </c>
      <c r="K19" s="21">
        <v>136.23705518421923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91.417228571428666</v>
      </c>
      <c r="AB19" s="1">
        <f t="shared" ref="AB19:AB26" si="6">-AA19</f>
        <v>-91.417228571428666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763.52413932968602</v>
      </c>
      <c r="G20" s="22">
        <v>660.44838052017838</v>
      </c>
      <c r="H20" s="22">
        <v>824.20103902214271</v>
      </c>
      <c r="I20" s="22">
        <v>796.68543570439761</v>
      </c>
      <c r="J20" s="22">
        <v>-27.515603317745104</v>
      </c>
      <c r="K20" s="21">
        <v>136.23705518421923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3224.1951268482335</v>
      </c>
      <c r="AB20" s="1">
        <f t="shared" si="6"/>
        <v>-3224.1951268482335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552.40614525139756</v>
      </c>
      <c r="E21" s="22">
        <v>661.56424581005695</v>
      </c>
      <c r="F21" s="22">
        <v>1425.088385139743</v>
      </c>
      <c r="G21" s="22">
        <v>1189.9488015916854</v>
      </c>
      <c r="H21" s="22">
        <v>1376.6071842735403</v>
      </c>
      <c r="I21" s="22">
        <v>1326.1858567759045</v>
      </c>
      <c r="J21" s="22">
        <v>-50.42132749763573</v>
      </c>
      <c r="K21" s="21">
        <v>136.23705518421923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773.01292064913287</v>
      </c>
      <c r="AB21" s="1">
        <f t="shared" si="6"/>
        <v>-773.01292064913287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854.68484042553303</v>
      </c>
      <c r="E22" s="22">
        <v>1180.5039232396866</v>
      </c>
      <c r="F22" s="22">
        <v>2605.5923083794296</v>
      </c>
      <c r="G22" s="22">
        <v>1886.448831266707</v>
      </c>
      <c r="H22" s="22">
        <v>2231.2920246990734</v>
      </c>
      <c r="I22" s="22">
        <v>2022.6858864509263</v>
      </c>
      <c r="J22" s="22">
        <v>-208.60613824814709</v>
      </c>
      <c r="K22" s="21">
        <v>136.23705518421923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696.08241206030141</v>
      </c>
      <c r="E23" s="22">
        <v>912.29673926645012</v>
      </c>
      <c r="F23" s="22">
        <v>3517.8890476458796</v>
      </c>
      <c r="G23" s="22">
        <v>2684.1493433538062</v>
      </c>
      <c r="H23" s="22">
        <v>2927.3744367593749</v>
      </c>
      <c r="I23" s="22">
        <v>2820.3863985380253</v>
      </c>
      <c r="J23" s="22">
        <v>-106.9880382213496</v>
      </c>
      <c r="K23" s="21">
        <v>136.23705518421923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4052.6520210071567</v>
      </c>
      <c r="G24" s="22">
        <v>2942.2253672511956</v>
      </c>
      <c r="H24" s="22">
        <v>3315.612355419662</v>
      </c>
      <c r="I24" s="22">
        <v>3078.4624224354147</v>
      </c>
      <c r="J24" s="22">
        <v>-237.14993298424724</v>
      </c>
      <c r="K24" s="21">
        <v>136.23705518421923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1046.1147789499273</v>
      </c>
      <c r="AB24" s="1">
        <f t="shared" si="6"/>
        <v>-1046.1147789499273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695.5343181818173</v>
      </c>
      <c r="E25" s="22">
        <v>938.64280456385598</v>
      </c>
      <c r="F25" s="22">
        <v>4991.2948255710126</v>
      </c>
      <c r="G25" s="22">
        <v>3698.5494657481204</v>
      </c>
      <c r="H25" s="22">
        <v>4011.1466736014791</v>
      </c>
      <c r="I25" s="22">
        <v>3834.7865209323395</v>
      </c>
      <c r="J25" s="22">
        <v>-176.36015266913955</v>
      </c>
      <c r="K25" s="21">
        <v>136.23705518421923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71.131814489355747</v>
      </c>
      <c r="AB25" s="1">
        <f t="shared" si="6"/>
        <v>-71.131814489355747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5049.276735785932</v>
      </c>
      <c r="G26" s="22">
        <v>4680.6795340735589</v>
      </c>
      <c r="H26" s="22">
        <v>4064.8959043707091</v>
      </c>
      <c r="I26" s="22">
        <v>4816.9165892577785</v>
      </c>
      <c r="J26" s="22">
        <v>752.02068488706936</v>
      </c>
      <c r="K26" s="21">
        <v>136.23705518421923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846.7205805675685</v>
      </c>
      <c r="AB26" s="1">
        <f t="shared" si="6"/>
        <v>-846.7205805675685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-18.725693277311034</v>
      </c>
      <c r="E27" s="22">
        <v>-18.268969051035157</v>
      </c>
      <c r="F27" s="22">
        <v>5031.0077667348969</v>
      </c>
      <c r="G27" s="22">
        <v>5156.7829609032688</v>
      </c>
      <c r="H27" s="22">
        <v>4064.8959043707091</v>
      </c>
      <c r="I27" s="22">
        <v>5311.745709364799</v>
      </c>
      <c r="J27" s="22">
        <v>1246.8498049940899</v>
      </c>
      <c r="K27" s="21">
        <v>154.96274846153025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10039.31289922307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-4.1803219315896314</v>
      </c>
      <c r="E28" s="22">
        <v>-4.2612863726703685</v>
      </c>
      <c r="F28" s="22">
        <v>5026.746480362227</v>
      </c>
      <c r="G28" s="22">
        <v>4931.2382972353444</v>
      </c>
      <c r="H28" s="22">
        <v>4064.8959043707091</v>
      </c>
      <c r="I28" s="22">
        <v>5090.3813676284644</v>
      </c>
      <c r="J28" s="22">
        <v>1025.4854632577553</v>
      </c>
      <c r="K28" s="21">
        <v>159.1430703931199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9.5878483331409026E-2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14.730696324951538</v>
      </c>
      <c r="E29" s="22">
        <v>16.046510157899277</v>
      </c>
      <c r="F29" s="22">
        <v>5042.7929905201263</v>
      </c>
      <c r="G29" s="22">
        <v>4629.2839652974762</v>
      </c>
      <c r="H29" s="22">
        <v>4079.6266006956607</v>
      </c>
      <c r="I29" s="22">
        <v>4788.4270356905963</v>
      </c>
      <c r="J29" s="22">
        <v>708.80043499493559</v>
      </c>
      <c r="K29" s="21">
        <v>159.1430703931199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8.998675373134132</v>
      </c>
      <c r="E30" s="22">
        <v>9.624251735972333</v>
      </c>
      <c r="F30" s="22">
        <v>5052.4172422560987</v>
      </c>
      <c r="G30" s="22">
        <v>4724.0101215094528</v>
      </c>
      <c r="H30" s="22">
        <v>4088.6252760687948</v>
      </c>
      <c r="I30" s="22">
        <v>4883.1531919025729</v>
      </c>
      <c r="J30" s="22">
        <v>794.52791583377802</v>
      </c>
      <c r="K30" s="21">
        <v>159.1430703931199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-7.8792128801432986</v>
      </c>
      <c r="E31" s="22">
        <v>-7.9668482104583402</v>
      </c>
      <c r="F31" s="22">
        <v>5044.4503940456407</v>
      </c>
      <c r="G31" s="22">
        <v>4988.9614397111382</v>
      </c>
      <c r="H31" s="22">
        <v>4088.6252760687948</v>
      </c>
      <c r="I31" s="22">
        <v>5155.9837229844015</v>
      </c>
      <c r="J31" s="22">
        <v>1067.3584469156067</v>
      </c>
      <c r="K31" s="21">
        <v>167.02228327326318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-19.404079173838348</v>
      </c>
      <c r="E32" s="22">
        <v>-18.893942720387876</v>
      </c>
      <c r="F32" s="22">
        <v>5025.556451325253</v>
      </c>
      <c r="G32" s="22">
        <v>5161.2464755110341</v>
      </c>
      <c r="H32" s="22">
        <v>4088.6252760687948</v>
      </c>
      <c r="I32" s="22">
        <v>5347.6728379581355</v>
      </c>
      <c r="J32" s="22">
        <v>1259.0475618893406</v>
      </c>
      <c r="K32" s="21">
        <v>186.42636244710152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-35.171331114808858</v>
      </c>
      <c r="E33" s="22">
        <v>-32.475836671106983</v>
      </c>
      <c r="F33" s="22">
        <v>4993.0806146541463</v>
      </c>
      <c r="G33" s="22">
        <v>5407.5063056704403</v>
      </c>
      <c r="H33" s="22">
        <v>4088.6252760687948</v>
      </c>
      <c r="I33" s="22">
        <v>5629.1039992323504</v>
      </c>
      <c r="J33" s="22">
        <v>1540.4787231635555</v>
      </c>
      <c r="K33" s="21">
        <v>221.59769356191038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-30.142617124394338</v>
      </c>
      <c r="E34" s="22">
        <v>-28.170670209714334</v>
      </c>
      <c r="F34" s="22">
        <v>4964.9099444444319</v>
      </c>
      <c r="G34" s="22">
        <v>5312.4536405555427</v>
      </c>
      <c r="H34" s="22">
        <v>4088.6252760687948</v>
      </c>
      <c r="I34" s="22">
        <v>5564.1939512418476</v>
      </c>
      <c r="J34" s="22">
        <v>1475.5686751730527</v>
      </c>
      <c r="K34" s="21">
        <v>251.74031068630472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-27.48537500000003</v>
      </c>
      <c r="E35" s="22">
        <v>-25.807863849765287</v>
      </c>
      <c r="F35" s="22">
        <v>4939.1020805946664</v>
      </c>
      <c r="G35" s="22">
        <v>5260.1437158333192</v>
      </c>
      <c r="H35" s="22">
        <v>4088.6252760687948</v>
      </c>
      <c r="I35" s="22">
        <v>5539.3694015196243</v>
      </c>
      <c r="J35" s="22">
        <v>1450.7441254508294</v>
      </c>
      <c r="K35" s="21">
        <v>279.22568568630476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-52.234063444108784</v>
      </c>
      <c r="E36" s="22">
        <v>-45.420924734007642</v>
      </c>
      <c r="F36" s="22">
        <v>4893.6811558606587</v>
      </c>
      <c r="G36" s="22">
        <v>5627.733329239757</v>
      </c>
      <c r="H36" s="22">
        <v>4088.6252760687948</v>
      </c>
      <c r="I36" s="22">
        <v>5959.193078370171</v>
      </c>
      <c r="J36" s="22">
        <v>1870.5678023013761</v>
      </c>
      <c r="K36" s="21">
        <v>331.45974913041357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-95.539439528023649</v>
      </c>
      <c r="E37" s="22">
        <v>-73.718703339524424</v>
      </c>
      <c r="F37" s="22">
        <v>4819.9624525211339</v>
      </c>
      <c r="G37" s="22">
        <v>6246.6713384673894</v>
      </c>
      <c r="H37" s="22">
        <v>4088.6252760687948</v>
      </c>
      <c r="I37" s="22">
        <v>6673.670527125827</v>
      </c>
      <c r="J37" s="22">
        <v>2585.0452510570321</v>
      </c>
      <c r="K37" s="21">
        <v>426.99918865843722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4363.6252616764377</v>
      </c>
      <c r="G38" s="22">
        <v>6183.256995795512</v>
      </c>
      <c r="H38" s="22">
        <v>4088.6252760687948</v>
      </c>
      <c r="I38" s="22">
        <v>7256.8859838808839</v>
      </c>
      <c r="J38" s="22">
        <v>3168.2607078120891</v>
      </c>
      <c r="K38" s="21">
        <v>1073.6289880853719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4106.9842854400849</v>
      </c>
      <c r="G39" s="22">
        <v>4973.5579696679433</v>
      </c>
      <c r="H39" s="22">
        <v>4088.6252760687948</v>
      </c>
      <c r="I39" s="22">
        <v>6357.9791799755385</v>
      </c>
      <c r="J39" s="22">
        <v>2269.3539039067437</v>
      </c>
      <c r="K39" s="21">
        <v>1384.4212103075947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4035.8781120405929</v>
      </c>
      <c r="G40" s="22">
        <v>5331.3949860056227</v>
      </c>
      <c r="H40" s="22">
        <v>4088.6252760687948</v>
      </c>
      <c r="I40" s="22">
        <v>6809.7474513739462</v>
      </c>
      <c r="J40" s="22">
        <v>2721.1221753051514</v>
      </c>
      <c r="K40" s="21">
        <v>1478.3524653683237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-87.170447957839414</v>
      </c>
      <c r="E41" s="22">
        <v>-66.69506347195059</v>
      </c>
      <c r="F41" s="22">
        <v>3969.1830485686423</v>
      </c>
      <c r="G41" s="22">
        <v>5187.7222444792151</v>
      </c>
      <c r="H41" s="22">
        <v>4088.6252760687948</v>
      </c>
      <c r="I41" s="22">
        <v>6753.2451578053779</v>
      </c>
      <c r="J41" s="22">
        <v>2664.619881736583</v>
      </c>
      <c r="K41" s="21">
        <v>1565.522913326163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-126.88510911424918</v>
      </c>
      <c r="E42" s="22">
        <v>-87.870574178842929</v>
      </c>
      <c r="F42" s="22">
        <v>3881.3124743897993</v>
      </c>
      <c r="G42" s="22">
        <v>5604.6152130188702</v>
      </c>
      <c r="H42" s="22">
        <v>4088.6252760687948</v>
      </c>
      <c r="I42" s="22">
        <v>7297.0232354592827</v>
      </c>
      <c r="J42" s="22">
        <v>3208.3979593904878</v>
      </c>
      <c r="K42" s="21">
        <v>1692.4080224404122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-174.56710723192035</v>
      </c>
      <c r="E43" s="22">
        <v>-108.15805900366811</v>
      </c>
      <c r="F43" s="22">
        <v>3773.1544153861309</v>
      </c>
      <c r="G43" s="22">
        <v>6089.8712264332162</v>
      </c>
      <c r="H43" s="22">
        <v>4088.6252760687948</v>
      </c>
      <c r="I43" s="22">
        <v>7956.8463561055487</v>
      </c>
      <c r="J43" s="22">
        <v>3868.2210800367538</v>
      </c>
      <c r="K43" s="21">
        <v>1866.9751296723325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-164.48456865127591</v>
      </c>
      <c r="E44" s="22">
        <v>-103.06050667373177</v>
      </c>
      <c r="F44" s="22">
        <v>3670.0939087123993</v>
      </c>
      <c r="G44" s="22">
        <v>5857.4698783049898</v>
      </c>
      <c r="H44" s="22">
        <v>4088.6252760687948</v>
      </c>
      <c r="I44" s="22">
        <v>7888.9295766285977</v>
      </c>
      <c r="J44" s="22">
        <v>3800.3043005598029</v>
      </c>
      <c r="K44" s="21">
        <v>2031.4596983236083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-123.04578698224846</v>
      </c>
      <c r="E45" s="22">
        <v>-83.477467423506411</v>
      </c>
      <c r="F45" s="22">
        <v>3586.6164412888929</v>
      </c>
      <c r="G45" s="22">
        <v>5286.6726344598283</v>
      </c>
      <c r="H45" s="22">
        <v>4088.6252760687948</v>
      </c>
      <c r="I45" s="22">
        <v>7441.1781197656856</v>
      </c>
      <c r="J45" s="22">
        <v>3352.5528436968907</v>
      </c>
      <c r="K45" s="21">
        <v>2154.5054853058568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-122.70455284552845</v>
      </c>
      <c r="E46" s="22">
        <v>-82.852500233307524</v>
      </c>
      <c r="F46" s="22">
        <v>3503.7639410555853</v>
      </c>
      <c r="G46" s="22">
        <v>5189.0743967033222</v>
      </c>
      <c r="H46" s="22">
        <v>4088.6252760687948</v>
      </c>
      <c r="I46" s="22">
        <v>7466.2844348547078</v>
      </c>
      <c r="J46" s="22">
        <v>3377.659158785913</v>
      </c>
      <c r="K46" s="21">
        <v>2277.2100381513851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-122.01276643990929</v>
      </c>
      <c r="E47" s="22">
        <v>-81.942757850845723</v>
      </c>
      <c r="F47" s="22">
        <v>3421.8211832047396</v>
      </c>
      <c r="G47" s="22">
        <v>5095.0917417918572</v>
      </c>
      <c r="H47" s="22">
        <v>4088.6252760687948</v>
      </c>
      <c r="I47" s="22">
        <v>7494.3145463831515</v>
      </c>
      <c r="J47" s="22">
        <v>3405.6892703143567</v>
      </c>
      <c r="K47" s="21">
        <v>2399.2228045912943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-107.33296132596679</v>
      </c>
      <c r="E48" s="22">
        <v>-73.971716971720738</v>
      </c>
      <c r="F48" s="22">
        <v>3347.849466233019</v>
      </c>
      <c r="G48" s="22">
        <v>4857.7295755041105</v>
      </c>
      <c r="H48" s="22">
        <v>4088.6252760687948</v>
      </c>
      <c r="I48" s="22">
        <v>7364.2853414213714</v>
      </c>
      <c r="J48" s="22">
        <v>3275.6600653525766</v>
      </c>
      <c r="K48" s="21">
        <v>2506.5557659172609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-106.09004324324326</v>
      </c>
      <c r="E49" s="22">
        <v>-72.864040689040706</v>
      </c>
      <c r="F49" s="22">
        <v>3274.9854255439782</v>
      </c>
      <c r="G49" s="22">
        <v>4768.3787795920325</v>
      </c>
      <c r="H49" s="22">
        <v>4088.6252760687948</v>
      </c>
      <c r="I49" s="22">
        <v>7381.0245887525361</v>
      </c>
      <c r="J49" s="22">
        <v>3292.3993126837413</v>
      </c>
      <c r="K49" s="21">
        <v>2612.6458091605041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-94.477776595744572</v>
      </c>
      <c r="E50" s="22">
        <v>-66.346753227348714</v>
      </c>
      <c r="F50" s="22">
        <v>3208.6386723166293</v>
      </c>
      <c r="G50" s="22">
        <v>4569.1014693788802</v>
      </c>
      <c r="H50" s="22">
        <v>4088.6252760687948</v>
      </c>
      <c r="I50" s="22">
        <v>7276.225055135129</v>
      </c>
      <c r="J50" s="22">
        <v>3187.5997790663341</v>
      </c>
      <c r="K50" s="21">
        <v>2707.1235857562488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-76.133489096573243</v>
      </c>
      <c r="E51" s="22">
        <v>-55.531356015006011</v>
      </c>
      <c r="F51" s="22">
        <v>3153.1073163016231</v>
      </c>
      <c r="G51" s="22">
        <v>4322.9101306495249</v>
      </c>
      <c r="H51" s="22">
        <v>4088.6252760687948</v>
      </c>
      <c r="I51" s="22">
        <v>7106.1672055023464</v>
      </c>
      <c r="J51" s="22">
        <v>3017.5419294335516</v>
      </c>
      <c r="K51" s="21">
        <v>2783.2570748528219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-382.36066310975662</v>
      </c>
      <c r="E52" s="22">
        <v>-274.8818570163599</v>
      </c>
      <c r="F52" s="22">
        <v>2878.2254592852632</v>
      </c>
      <c r="G52" s="22">
        <v>4003.6116138658012</v>
      </c>
      <c r="H52" s="22">
        <v>4088.6252760687948</v>
      </c>
      <c r="I52" s="22">
        <v>7169.2293518283805</v>
      </c>
      <c r="J52" s="22">
        <v>3080.6040757595856</v>
      </c>
      <c r="K52" s="21">
        <v>3165.6177379625788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-510.58429057998137</v>
      </c>
      <c r="E53" s="22">
        <v>-344.291488057734</v>
      </c>
      <c r="F53" s="22">
        <v>2533.9339712275291</v>
      </c>
      <c r="G53" s="22">
        <v>3757.8241808254311</v>
      </c>
      <c r="H53" s="22">
        <v>4088.6252760687948</v>
      </c>
      <c r="I53" s="22">
        <v>7434.0262093679912</v>
      </c>
      <c r="J53" s="22">
        <v>3345.4009332991964</v>
      </c>
      <c r="K53" s="21">
        <v>3676.2020285425601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-128.40029335571069</v>
      </c>
      <c r="E54" s="22">
        <v>-82.413540403958933</v>
      </c>
      <c r="F54" s="22">
        <v>2451.5204308235702</v>
      </c>
      <c r="G54" s="22">
        <v>3819.4687540707041</v>
      </c>
      <c r="H54" s="22">
        <v>4088.6252760687948</v>
      </c>
      <c r="I54" s="22">
        <v>7624.0710759689755</v>
      </c>
      <c r="J54" s="22">
        <v>3535.4457999001806</v>
      </c>
      <c r="K54" s="21">
        <v>3804.6023218982709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-133.96984923412023</v>
      </c>
      <c r="E55" s="22">
        <v>-84.523562151294769</v>
      </c>
      <c r="F55" s="22">
        <v>2366.9968686722755</v>
      </c>
      <c r="G55" s="22">
        <v>3751.6901271393212</v>
      </c>
      <c r="H55" s="22">
        <v>4088.6252760687948</v>
      </c>
      <c r="I55" s="22">
        <v>7690.262298271713</v>
      </c>
      <c r="J55" s="22">
        <v>3601.6370222029182</v>
      </c>
      <c r="K55" s="21">
        <v>3938.5721711323913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-101.56784242979484</v>
      </c>
      <c r="E56" s="22">
        <v>-68.212118849448302</v>
      </c>
      <c r="F56" s="22">
        <v>2298.7847498228271</v>
      </c>
      <c r="G56" s="22">
        <v>3422.8904069868026</v>
      </c>
      <c r="H56" s="22">
        <v>4088.6252760687948</v>
      </c>
      <c r="I56" s="22">
        <v>7463.0304205489883</v>
      </c>
      <c r="J56" s="22">
        <v>3374.4051444801935</v>
      </c>
      <c r="K56" s="21">
        <v>4040.1400135621861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-86.743255957960585</v>
      </c>
      <c r="E57" s="22">
        <v>-59.946962237183136</v>
      </c>
      <c r="F57" s="22">
        <v>2238.837787585644</v>
      </c>
      <c r="G57" s="22">
        <v>3239.5983384198457</v>
      </c>
      <c r="H57" s="22">
        <v>4088.6252760687948</v>
      </c>
      <c r="I57" s="22">
        <v>7366.4816079399916</v>
      </c>
      <c r="J57" s="22">
        <v>3277.8563318711967</v>
      </c>
      <c r="K57" s="21">
        <v>4126.8832695201463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-423.39513566723343</v>
      </c>
      <c r="E58" s="22">
        <v>-290.19543396710134</v>
      </c>
      <c r="F58" s="22">
        <v>1948.6423536185428</v>
      </c>
      <c r="G58" s="22">
        <v>2843.0691772041223</v>
      </c>
      <c r="H58" s="22">
        <v>4088.6252760687948</v>
      </c>
      <c r="I58" s="22">
        <v>7393.3475823915014</v>
      </c>
      <c r="J58" s="22">
        <v>3304.7223063227066</v>
      </c>
      <c r="K58" s="21">
        <v>4550.2784051873796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-586.3744021548506</v>
      </c>
      <c r="E59" s="22">
        <v>-371.82903868038244</v>
      </c>
      <c r="F59" s="22">
        <v>1576.8133149381604</v>
      </c>
      <c r="G59" s="22">
        <v>2486.634632244105</v>
      </c>
      <c r="H59" s="22">
        <v>4088.6252760687948</v>
      </c>
      <c r="I59" s="22">
        <v>7623.2874395863355</v>
      </c>
      <c r="J59" s="22">
        <v>3534.6621635175406</v>
      </c>
      <c r="K59" s="21">
        <v>5136.6528073422305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-126.21076979715245</v>
      </c>
      <c r="E60" s="22">
        <v>-79.178651964777131</v>
      </c>
      <c r="F60" s="22">
        <v>1497.6346629733832</v>
      </c>
      <c r="G60" s="22">
        <v>2387.2296256427144</v>
      </c>
      <c r="H60" s="22">
        <v>4088.6252760687948</v>
      </c>
      <c r="I60" s="22">
        <v>7650.0932027820973</v>
      </c>
      <c r="J60" s="22">
        <v>3561.4679267133024</v>
      </c>
      <c r="K60" s="21">
        <v>5262.8635771393829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-87.41256970684249</v>
      </c>
      <c r="E61" s="22">
        <v>-59.262758165361511</v>
      </c>
      <c r="F61" s="22">
        <v>1438.3719048080218</v>
      </c>
      <c r="G61" s="22">
        <v>2121.5985938852905</v>
      </c>
      <c r="H61" s="22">
        <v>4088.6252760687948</v>
      </c>
      <c r="I61" s="22">
        <v>7471.874740731515</v>
      </c>
      <c r="J61" s="22">
        <v>3383.2494646627201</v>
      </c>
      <c r="K61" s="21">
        <v>5350.2761468462249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-425.770240696408</v>
      </c>
      <c r="E62" s="22">
        <v>-286.52103456562639</v>
      </c>
      <c r="F62" s="22">
        <v>1151.8508702423953</v>
      </c>
      <c r="G62" s="22">
        <v>1711.6503261722735</v>
      </c>
      <c r="H62" s="22">
        <v>4088.6252760687948</v>
      </c>
      <c r="I62" s="22">
        <v>7487.6967137149068</v>
      </c>
      <c r="J62" s="22">
        <v>3399.0714376461119</v>
      </c>
      <c r="K62" s="21">
        <v>5776.0463875426331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-151.38541562075065</v>
      </c>
      <c r="E63" s="22">
        <v>-116.18220930402943</v>
      </c>
      <c r="F63" s="22">
        <v>1035.668660938366</v>
      </c>
      <c r="G63" s="22">
        <v>1349.476237547354</v>
      </c>
      <c r="H63" s="22">
        <v>4088.6252760687948</v>
      </c>
      <c r="I63" s="22">
        <v>7276.9080407107376</v>
      </c>
      <c r="J63" s="22">
        <v>3188.2827646419428</v>
      </c>
      <c r="K63" s="21">
        <v>5927.4318031633838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1136.5126770865375</v>
      </c>
      <c r="G64" s="22">
        <v>1276.3037656324811</v>
      </c>
      <c r="H64" s="22">
        <v>4201.8731087998449</v>
      </c>
      <c r="I64" s="22">
        <v>7203.7355687958652</v>
      </c>
      <c r="J64" s="22">
        <v>3001.8624599960203</v>
      </c>
      <c r="K64" s="21">
        <v>5927.4318031633838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91.973218435719346</v>
      </c>
      <c r="E65" s="22">
        <v>78.676831573759685</v>
      </c>
      <c r="F65" s="22">
        <v>1215.1895086602972</v>
      </c>
      <c r="G65" s="22">
        <v>1420.5565715496332</v>
      </c>
      <c r="H65" s="22">
        <v>4293.8463272355639</v>
      </c>
      <c r="I65" s="22">
        <v>7347.988374713017</v>
      </c>
      <c r="J65" s="22">
        <v>3054.1420474774532</v>
      </c>
      <c r="K65" s="21">
        <v>5927.4318031633838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1149.3099611800444</v>
      </c>
      <c r="G66" s="22">
        <v>1442.3839958006188</v>
      </c>
      <c r="H66" s="22">
        <v>4293.8463272355639</v>
      </c>
      <c r="I66" s="22">
        <v>7452.4946307375812</v>
      </c>
      <c r="J66" s="22">
        <v>3158.6483035020174</v>
      </c>
      <c r="K66" s="21">
        <v>6010.1106349369629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1145.6300456583776</v>
      </c>
      <c r="G67" s="22">
        <v>1377.0473400102028</v>
      </c>
      <c r="H67" s="22">
        <v>4293.8463272355639</v>
      </c>
      <c r="I67" s="22">
        <v>7391.5812334849261</v>
      </c>
      <c r="J67" s="22">
        <v>3097.7349062493622</v>
      </c>
      <c r="K67" s="21">
        <v>6014.5338934747233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1243.9311513120078</v>
      </c>
      <c r="G68" s="22">
        <v>1398.1785559457426</v>
      </c>
      <c r="H68" s="22">
        <v>4404.3367653966297</v>
      </c>
      <c r="I68" s="22">
        <v>7412.7124494204654</v>
      </c>
      <c r="J68" s="22">
        <v>3008.3756840238357</v>
      </c>
      <c r="K68" s="21">
        <v>6014.5338934747233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1496.3641306262623</v>
      </c>
      <c r="G69" s="22">
        <v>1529.2840744289701</v>
      </c>
      <c r="H69" s="22">
        <v>4662.3232589410718</v>
      </c>
      <c r="I69" s="22">
        <v>7543.817967903693</v>
      </c>
      <c r="J69" s="22">
        <v>2881.4947089626212</v>
      </c>
      <c r="K69" s="21">
        <v>6014.5338934747233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1679.5203592043265</v>
      </c>
      <c r="G70" s="22">
        <v>1795.4072735997177</v>
      </c>
      <c r="H70" s="22">
        <v>4858.1172683390505</v>
      </c>
      <c r="I70" s="22">
        <v>7809.9411670744412</v>
      </c>
      <c r="J70" s="22">
        <v>2951.8238987353907</v>
      </c>
      <c r="K70" s="21">
        <v>6014.5338934747233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1799.6459832489106</v>
      </c>
      <c r="G71" s="22">
        <v>1986.809115734789</v>
      </c>
      <c r="H71" s="22">
        <v>4990.7359539620102</v>
      </c>
      <c r="I71" s="22">
        <v>8001.3430092095123</v>
      </c>
      <c r="J71" s="22">
        <v>3010.6070552475021</v>
      </c>
      <c r="K71" s="21">
        <v>6014.5338934747233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1931.1565743851331</v>
      </c>
      <c r="G72" s="22">
        <v>2114.6165042025536</v>
      </c>
      <c r="H72" s="22">
        <v>5134.7400550187222</v>
      </c>
      <c r="I72" s="22">
        <v>8129.1503976772765</v>
      </c>
      <c r="J72" s="22">
        <v>2994.4103426585543</v>
      </c>
      <c r="K72" s="21">
        <v>6014.5338934747233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1900.1761140481497</v>
      </c>
      <c r="G73" s="22">
        <v>2314.4146102031482</v>
      </c>
      <c r="H73" s="22">
        <v>5134.7400550187222</v>
      </c>
      <c r="I73" s="22">
        <v>8366.6827060523974</v>
      </c>
      <c r="J73" s="22">
        <v>3231.9426510336752</v>
      </c>
      <c r="K73" s="21">
        <v>6052.2680958492492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-26.51023110752525</v>
      </c>
      <c r="E74" s="22">
        <v>-20.727310553743923</v>
      </c>
      <c r="F74" s="22">
        <v>1879.4488034944056</v>
      </c>
      <c r="G74" s="22">
        <v>2403.8151021189192</v>
      </c>
      <c r="H74" s="22">
        <v>5134.7400550187222</v>
      </c>
      <c r="I74" s="22">
        <v>8482.5934290756941</v>
      </c>
      <c r="J74" s="22">
        <v>3347.8533740569719</v>
      </c>
      <c r="K74" s="21">
        <v>6078.7783269567744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-85.197998956297951</v>
      </c>
      <c r="E75" s="22">
        <v>-57.918423859362584</v>
      </c>
      <c r="F75" s="22">
        <v>1821.5303796350431</v>
      </c>
      <c r="G75" s="22">
        <v>2679.4711085343984</v>
      </c>
      <c r="H75" s="22">
        <v>5134.7400550187222</v>
      </c>
      <c r="I75" s="22">
        <v>8843.4474344474711</v>
      </c>
      <c r="J75" s="22">
        <v>3708.7073794287489</v>
      </c>
      <c r="K75" s="21">
        <v>6163.9763259130723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-66.896440120246865</v>
      </c>
      <c r="E76" s="22">
        <v>-47.243248386126282</v>
      </c>
      <c r="F76" s="22">
        <v>1774.2871312489169</v>
      </c>
      <c r="G76" s="22">
        <v>2512.3905930772949</v>
      </c>
      <c r="H76" s="22">
        <v>5134.7400550187222</v>
      </c>
      <c r="I76" s="22">
        <v>8743.2633591106132</v>
      </c>
      <c r="J76" s="22">
        <v>3608.5233040918911</v>
      </c>
      <c r="K76" s="21">
        <v>6230.8727660333188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-70.83541503419481</v>
      </c>
      <c r="E77" s="22">
        <v>-49.500639634828609</v>
      </c>
      <c r="F77" s="22">
        <v>1724.7864916140884</v>
      </c>
      <c r="G77" s="22">
        <v>2468.1694596304528</v>
      </c>
      <c r="H77" s="22">
        <v>5134.7400550187222</v>
      </c>
      <c r="I77" s="22">
        <v>8769.8776406979669</v>
      </c>
      <c r="J77" s="22">
        <v>3635.1375856792447</v>
      </c>
      <c r="K77" s="21">
        <v>6301.7081810675136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-73.750605424920849</v>
      </c>
      <c r="E78" s="22">
        <v>-51.073826269164869</v>
      </c>
      <c r="F78" s="22">
        <v>1673.7126653449236</v>
      </c>
      <c r="G78" s="22">
        <v>2416.8410983351305</v>
      </c>
      <c r="H78" s="22">
        <v>5134.7400550187222</v>
      </c>
      <c r="I78" s="22">
        <v>8792.2998848275638</v>
      </c>
      <c r="J78" s="22">
        <v>3657.5598298088416</v>
      </c>
      <c r="K78" s="21">
        <v>6375.4587864924342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-55.158700837574443</v>
      </c>
      <c r="E79" s="22">
        <v>-39.768350570179138</v>
      </c>
      <c r="F79" s="22">
        <v>1633.9443147747445</v>
      </c>
      <c r="G79" s="22">
        <v>2266.2807069372939</v>
      </c>
      <c r="H79" s="22">
        <v>5134.7400550187222</v>
      </c>
      <c r="I79" s="22">
        <v>8696.8981942673017</v>
      </c>
      <c r="J79" s="22">
        <v>3562.1581392485796</v>
      </c>
      <c r="K79" s="21">
        <v>6430.6174873300088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-27.906391691906613</v>
      </c>
      <c r="E80" s="22">
        <v>-21.449955197819282</v>
      </c>
      <c r="F80" s="22">
        <v>1612.4943595769253</v>
      </c>
      <c r="G80" s="22">
        <v>2097.8551602717853</v>
      </c>
      <c r="H80" s="22">
        <v>5134.7400550187222</v>
      </c>
      <c r="I80" s="22">
        <v>8556.3790392937008</v>
      </c>
      <c r="J80" s="22">
        <v>3421.6389842749786</v>
      </c>
      <c r="K80" s="21">
        <v>6458.5238790219155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-43.554985322072106</v>
      </c>
      <c r="E81" s="22">
        <v>-35.096682793952148</v>
      </c>
      <c r="F81" s="22">
        <v>1577.3976767829731</v>
      </c>
      <c r="G81" s="22">
        <v>1957.550605642765</v>
      </c>
      <c r="H81" s="22">
        <v>5134.7400550187222</v>
      </c>
      <c r="I81" s="22">
        <v>8459.6294699867522</v>
      </c>
      <c r="J81" s="22">
        <v>3324.88941496803</v>
      </c>
      <c r="K81" s="21">
        <v>6502.0788643439873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1621.5514643939441</v>
      </c>
      <c r="G82" s="22">
        <v>1906.9445205808463</v>
      </c>
      <c r="H82" s="22">
        <v>5186.6649092071157</v>
      </c>
      <c r="I82" s="22">
        <v>8409.0233849248343</v>
      </c>
      <c r="J82" s="22">
        <v>3222.3584757177186</v>
      </c>
      <c r="K82" s="21">
        <v>6502.0788643439873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1628.2604393910326</v>
      </c>
      <c r="G83" s="22">
        <v>1963.6820417678503</v>
      </c>
      <c r="H83" s="22">
        <v>5194.7559328552607</v>
      </c>
      <c r="I83" s="22">
        <v>8465.7609061118383</v>
      </c>
      <c r="J83" s="22">
        <v>3271.0049732565776</v>
      </c>
      <c r="K83" s="21">
        <v>6502.0788643439873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1637.4929449458798</v>
      </c>
      <c r="G84" s="22">
        <v>1971.5414994682994</v>
      </c>
      <c r="H84" s="22">
        <v>5205.8718695080779</v>
      </c>
      <c r="I84" s="22">
        <v>8473.6203638122861</v>
      </c>
      <c r="J84" s="22">
        <v>3267.7484943042082</v>
      </c>
      <c r="K84" s="21">
        <v>6502.0788643439873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345.66711400069585</v>
      </c>
      <c r="E85" s="22">
        <v>354.53036466464948</v>
      </c>
      <c r="F85" s="22">
        <v>1992.0233096105294</v>
      </c>
      <c r="G85" s="22">
        <v>1942.222774363803</v>
      </c>
      <c r="H85" s="22">
        <v>5551.5389835087735</v>
      </c>
      <c r="I85" s="22">
        <v>8444.3016387077896</v>
      </c>
      <c r="J85" s="22">
        <v>2892.7626551990161</v>
      </c>
      <c r="K85" s="21">
        <v>6502.0788643439873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54.564876165783957</v>
      </c>
      <c r="E86" s="22">
        <v>45.814338257645069</v>
      </c>
      <c r="F86" s="22">
        <v>2037.8376478681744</v>
      </c>
      <c r="G86" s="22">
        <v>2427.0646075160607</v>
      </c>
      <c r="H86" s="22">
        <v>5606.1038596745575</v>
      </c>
      <c r="I86" s="22">
        <v>8929.1434718600485</v>
      </c>
      <c r="J86" s="22">
        <v>3323.039612185491</v>
      </c>
      <c r="K86" s="21">
        <v>6502.0788643439873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2058.7788200284631</v>
      </c>
      <c r="G87" s="22">
        <v>2454.0644182662759</v>
      </c>
      <c r="H87" s="22">
        <v>5631.0657375486662</v>
      </c>
      <c r="I87" s="22">
        <v>8956.1432826102628</v>
      </c>
      <c r="J87" s="22">
        <v>3325.0775450615965</v>
      </c>
      <c r="K87" s="21">
        <v>6502.0788643439873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2044.8598420633984</v>
      </c>
      <c r="G88" s="22">
        <v>2494.7290658212555</v>
      </c>
      <c r="H88" s="22">
        <v>5631.0657375486662</v>
      </c>
      <c r="I88" s="22">
        <v>9013.7890836808474</v>
      </c>
      <c r="J88" s="22">
        <v>3382.7233461321812</v>
      </c>
      <c r="K88" s="21">
        <v>6519.0600178595914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0">
        <v>1.2081578032923572</v>
      </c>
      <c r="D89" s="21">
        <v>17.718911925293824</v>
      </c>
      <c r="E89" s="22">
        <v>15.394362791437725</v>
      </c>
      <c r="F89" s="22">
        <v>2060.2542048548362</v>
      </c>
      <c r="G89" s="22">
        <v>2371.352636943393</v>
      </c>
      <c r="H89" s="22">
        <v>5648.7846494739597</v>
      </c>
      <c r="I89" s="22">
        <v>8890.4126548029853</v>
      </c>
      <c r="J89" s="22">
        <v>3241.6280053290257</v>
      </c>
      <c r="K89" s="21">
        <v>6519.0600178595914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0">
        <v>1.2078301885560148</v>
      </c>
      <c r="D90" s="21">
        <v>76.319925967308535</v>
      </c>
      <c r="E90" s="22">
        <v>66.020696168707559</v>
      </c>
      <c r="F90" s="22">
        <v>2126.2749010235439</v>
      </c>
      <c r="G90" s="22">
        <v>2457.973824110918</v>
      </c>
      <c r="H90" s="22">
        <v>5725.104575441268</v>
      </c>
      <c r="I90" s="22">
        <v>8977.0338419705095</v>
      </c>
      <c r="J90" s="22">
        <v>3251.9292665292414</v>
      </c>
      <c r="K90" s="21">
        <v>6519.0600178595914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0">
        <v>1.2071004513391792</v>
      </c>
      <c r="D91" s="21">
        <v>88.497980598356619</v>
      </c>
      <c r="E91" s="22">
        <v>77.156045385090096</v>
      </c>
      <c r="F91" s="22">
        <v>2203.4309464086341</v>
      </c>
      <c r="G91" s="22">
        <v>2527.3351967669946</v>
      </c>
      <c r="H91" s="22">
        <v>5813.6025560396247</v>
      </c>
      <c r="I91" s="22">
        <v>9046.3952146265856</v>
      </c>
      <c r="J91" s="22">
        <v>3232.7926585869609</v>
      </c>
      <c r="K91" s="21">
        <v>6519.0600178595914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0">
        <v>1.2053021180026375</v>
      </c>
      <c r="D92" s="21">
        <v>238.9898940360215</v>
      </c>
      <c r="E92" s="22">
        <v>229.13700668208907</v>
      </c>
      <c r="F92" s="22">
        <v>2432.5679530907232</v>
      </c>
      <c r="G92" s="22">
        <v>2537.168333315828</v>
      </c>
      <c r="H92" s="22">
        <v>6052.5924500756464</v>
      </c>
      <c r="I92" s="22">
        <v>9056.2283511754194</v>
      </c>
      <c r="J92" s="22">
        <v>3003.635901099773</v>
      </c>
      <c r="K92" s="21">
        <v>6519.0600178595914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0">
        <v>1.2036712629028401</v>
      </c>
      <c r="D93" s="21">
        <v>-138.89903307700303</v>
      </c>
      <c r="E93" s="22">
        <v>-107.010042699704</v>
      </c>
      <c r="F93" s="22">
        <v>2325.557910391019</v>
      </c>
      <c r="G93" s="22">
        <v>3018.5741166775711</v>
      </c>
      <c r="H93" s="22">
        <v>6052.5924500756464</v>
      </c>
      <c r="I93" s="22">
        <v>9676.533167614165</v>
      </c>
      <c r="J93" s="22">
        <v>3623.9407175385186</v>
      </c>
      <c r="K93" s="21">
        <v>6657.9590509365944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0">
        <v>1.2054314579260539</v>
      </c>
      <c r="D94" s="21">
        <v>-63.416237695556958</v>
      </c>
      <c r="E94" s="22">
        <v>-44.976056167939568</v>
      </c>
      <c r="F94" s="22">
        <v>2280.5818542230795</v>
      </c>
      <c r="G94" s="22">
        <v>3215.6203383319103</v>
      </c>
      <c r="H94" s="22">
        <v>6052.5924500756464</v>
      </c>
      <c r="I94" s="22">
        <v>9936.9956269640625</v>
      </c>
      <c r="J94" s="22">
        <v>3884.4031768884161</v>
      </c>
      <c r="K94" s="21">
        <v>6721.3752886321518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0">
        <v>1.2082143624614177</v>
      </c>
      <c r="D95" s="21">
        <v>-74.64354793259956</v>
      </c>
      <c r="E95" s="22">
        <v>-51.513835668372764</v>
      </c>
      <c r="F95" s="22">
        <v>2229.0680185547067</v>
      </c>
      <c r="G95" s="22">
        <v>3229.9195610115748</v>
      </c>
      <c r="H95" s="22">
        <v>6052.5924500756464</v>
      </c>
      <c r="I95" s="22">
        <v>10025.938397576327</v>
      </c>
      <c r="J95" s="22">
        <v>3973.3459475006803</v>
      </c>
      <c r="K95" s="21">
        <v>6796.0188365647509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0">
        <v>1.211383670768972</v>
      </c>
      <c r="D96" s="21">
        <v>-75.521075365375381</v>
      </c>
      <c r="E96" s="22">
        <v>-51.904517620532744</v>
      </c>
      <c r="F96" s="22">
        <v>2177.163500934174</v>
      </c>
      <c r="G96" s="22">
        <v>3167.772987292944</v>
      </c>
      <c r="H96" s="22">
        <v>6052.5924500756464</v>
      </c>
      <c r="I96" s="22">
        <v>10039.31289922307</v>
      </c>
      <c r="J96" s="22">
        <v>3986.720449147424</v>
      </c>
      <c r="K96" s="21">
        <v>6871.5399119301264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  <row r="97" spans="1:15" ht="12.75">
      <c r="A97" s="15">
        <v>45684</v>
      </c>
      <c r="B97" s="25">
        <v>1.4459999799728394</v>
      </c>
      <c r="C97" s="20">
        <v>1.2133076104409599</v>
      </c>
      <c r="D97" s="21">
        <v>-72.134634554882624</v>
      </c>
      <c r="E97" s="22">
        <v>-49.885640078803839</v>
      </c>
      <c r="F97" s="22">
        <v>2127.2778608553699</v>
      </c>
      <c r="G97" s="22">
        <v>3076.0437441935296</v>
      </c>
      <c r="H97" s="22">
        <v>6052.5924500756464</v>
      </c>
      <c r="I97" s="22">
        <v>10019.718290678538</v>
      </c>
      <c r="J97" s="22">
        <v>3967.1258406028919</v>
      </c>
      <c r="K97" s="21">
        <v>6943.6745464850092</v>
      </c>
      <c r="L97" s="26">
        <v>4.4393900143312577E-2</v>
      </c>
      <c r="M97" s="27">
        <v>6.3200051935913687E-2</v>
      </c>
      <c r="N97" s="27">
        <v>70.243455160968878</v>
      </c>
      <c r="O97" s="27">
        <v>0.2</v>
      </c>
    </row>
    <row r="98" spans="1:15" ht="12.75">
      <c r="A98" s="15">
        <v>45716</v>
      </c>
      <c r="B98" s="25">
        <v>1.6210000514984131</v>
      </c>
      <c r="C98" s="20">
        <v>1.2172335071496314</v>
      </c>
      <c r="D98" s="21">
        <v>-125.16762874812233</v>
      </c>
      <c r="E98" s="22">
        <v>-77.216301524741112</v>
      </c>
      <c r="F98" s="22">
        <v>2050.0615593306288</v>
      </c>
      <c r="G98" s="22">
        <v>3323.1498932498662</v>
      </c>
      <c r="H98" s="22">
        <v>6052.5924500756464</v>
      </c>
      <c r="I98" s="22">
        <v>10391.992068482998</v>
      </c>
      <c r="J98" s="22">
        <v>4339.3996184073512</v>
      </c>
      <c r="K98" s="21">
        <v>7068.8421752331315</v>
      </c>
      <c r="L98" s="26">
        <v>6.616159537368943E-2</v>
      </c>
      <c r="M98" s="27">
        <v>8.1833388534190366E-2</v>
      </c>
      <c r="N98" s="27">
        <v>80.849145512344037</v>
      </c>
      <c r="O98" s="27">
        <v>0.2</v>
      </c>
    </row>
    <row r="99" spans="1:15" ht="12.75">
      <c r="A99" s="15">
        <v>45747</v>
      </c>
      <c r="B99" s="25">
        <v>1.5249999761581421</v>
      </c>
      <c r="C99" s="20">
        <v>1.2215649915353923</v>
      </c>
      <c r="D99" s="21">
        <v>-470.32422616526213</v>
      </c>
      <c r="E99" s="22">
        <v>-308.40933345463191</v>
      </c>
      <c r="F99" s="22">
        <v>1741.6522258759969</v>
      </c>
      <c r="G99" s="22">
        <v>2656.0196029366703</v>
      </c>
      <c r="H99" s="22">
        <v>6052.5924500756464</v>
      </c>
      <c r="I99" s="22">
        <v>10195.186004335064</v>
      </c>
      <c r="J99" s="22">
        <v>4142.5935542594179</v>
      </c>
      <c r="K99" s="21">
        <v>7539.1664013983936</v>
      </c>
      <c r="L99" s="26">
        <v>5.5134662811407859E-2</v>
      </c>
      <c r="M99" s="27">
        <v>8.419450300187048E-2</v>
      </c>
      <c r="N99" s="27">
        <v>65.484872343961669</v>
      </c>
      <c r="O99" s="27">
        <v>1</v>
      </c>
    </row>
    <row r="100" spans="1:15" ht="12.75">
      <c r="A100" s="15">
        <v>45777</v>
      </c>
      <c r="B100" s="25">
        <v>1.4620000123977661</v>
      </c>
      <c r="C100" s="20">
        <v>1.2237863723037186</v>
      </c>
      <c r="D100" s="21">
        <v>-73.846228429154749</v>
      </c>
      <c r="E100" s="22">
        <v>-50.510415733884017</v>
      </c>
      <c r="F100" s="22">
        <v>1691.1418101421129</v>
      </c>
      <c r="G100" s="22">
        <v>2472.4493473941498</v>
      </c>
      <c r="H100" s="22">
        <v>6052.5924500756464</v>
      </c>
      <c r="I100" s="22">
        <v>10085.461977221697</v>
      </c>
      <c r="J100" s="22">
        <v>4032.869527146051</v>
      </c>
      <c r="K100" s="21">
        <v>7613.0126298275482</v>
      </c>
      <c r="L100" s="26">
        <v>4.5945552342839889E-2</v>
      </c>
      <c r="M100" s="27">
        <v>8.0662079794954725E-2</v>
      </c>
      <c r="N100" s="27">
        <v>56.960535185349521</v>
      </c>
      <c r="O100" s="27">
        <v>0.2</v>
      </c>
    </row>
    <row r="101" spans="1:15" ht="12.75">
      <c r="A101" s="15">
        <v>45807</v>
      </c>
      <c r="B101" s="25">
        <v>1.4359999895095825</v>
      </c>
      <c r="C101" s="20">
        <v>1.2261902580553963</v>
      </c>
      <c r="D101" s="21">
        <v>-65.041016750797738</v>
      </c>
      <c r="E101" s="22">
        <v>-45.293187483246648</v>
      </c>
      <c r="F101" s="22">
        <v>1645.8486226588664</v>
      </c>
      <c r="G101" s="22">
        <v>2363.4386048724928</v>
      </c>
      <c r="H101" s="22">
        <v>6052.5924500756464</v>
      </c>
      <c r="I101" s="22">
        <v>10041.49225145084</v>
      </c>
      <c r="J101" s="22">
        <v>3988.8998013751934</v>
      </c>
      <c r="K101" s="21">
        <v>7678.0536465783462</v>
      </c>
      <c r="L101" s="26">
        <v>3.8287960285699911E-2</v>
      </c>
      <c r="M101" s="27">
        <v>7.1551736977159539E-2</v>
      </c>
      <c r="N101" s="27">
        <v>53.51087465273141</v>
      </c>
      <c r="O101" s="27">
        <v>0.2</v>
      </c>
    </row>
    <row r="102" spans="1:15" ht="12.75">
      <c r="A102" s="15">
        <v>45838</v>
      </c>
      <c r="B102" s="25">
        <v>1.5470000505447388</v>
      </c>
      <c r="C102" s="20">
        <v>1.2287860364336756</v>
      </c>
      <c r="D102" s="21">
        <v>-98.646344374429589</v>
      </c>
      <c r="E102" s="22">
        <v>-63.766219231663023</v>
      </c>
      <c r="F102" s="22">
        <v>1582.0824034272034</v>
      </c>
      <c r="G102" s="22">
        <v>2447.4815580678255</v>
      </c>
      <c r="H102" s="22">
        <v>6052.5924500756464</v>
      </c>
      <c r="I102" s="22">
        <v>10224.181549020601</v>
      </c>
      <c r="J102" s="22">
        <v>4171.5890989449545</v>
      </c>
      <c r="K102" s="21">
        <v>7776.6999909527758</v>
      </c>
      <c r="L102" s="26">
        <v>5.0406643743942638E-2</v>
      </c>
      <c r="M102" s="27">
        <v>7.8126457653492326E-2</v>
      </c>
      <c r="N102" s="27">
        <v>64.519300193420989</v>
      </c>
      <c r="O102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H10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58.460353571428868</v>
      </c>
      <c r="AB4" s="7">
        <f t="shared" ref="AB4:AB5" si="0">0-AA4</f>
        <v>-58.460353571428868</v>
      </c>
      <c r="AC4" s="6">
        <v>43098</v>
      </c>
      <c r="AD4" s="1">
        <f>VLOOKUP(AC4,Q:R,2,)</f>
        <v>58.460353571428868</v>
      </c>
      <c r="AE4" s="1">
        <f t="shared" ref="AE4:AE6" si="1">0-AD4</f>
        <v>-58.460353571428868</v>
      </c>
      <c r="AF4" s="6">
        <v>43098</v>
      </c>
      <c r="AG4" s="7">
        <f>VLOOKUP(AF4,Q:R,2,)</f>
        <v>58.460353571428868</v>
      </c>
      <c r="AH4" s="7">
        <f t="shared" ref="AH4:AH7" si="2">0-AG4</f>
        <v>-58.460353571428868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29.818124999999821</v>
      </c>
      <c r="E5" s="22">
        <v>30.740335051546207</v>
      </c>
      <c r="F5" s="22">
        <v>30.740335051546207</v>
      </c>
      <c r="G5" s="22">
        <v>29.818124999999821</v>
      </c>
      <c r="H5" s="22">
        <v>29.818124999999821</v>
      </c>
      <c r="I5" s="22">
        <v>29.818124999999821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58.460353571428868</v>
      </c>
      <c r="S5" s="5">
        <v>58.460353571428868</v>
      </c>
      <c r="T5" s="5">
        <v>60.765878700294834</v>
      </c>
      <c r="U5" s="5">
        <v>2.3055251288659662</v>
      </c>
      <c r="V5" s="5">
        <v>32.123650128865783</v>
      </c>
      <c r="W5" s="9">
        <v>3.9437413358251357E-2</v>
      </c>
      <c r="X5" s="9">
        <v>3.9437413358251357E-2</v>
      </c>
      <c r="Z5" s="6">
        <v>43462</v>
      </c>
      <c r="AA5" s="7">
        <f>VLOOKUP(Z5,Q:R,2,)</f>
        <v>2152.7599890739757</v>
      </c>
      <c r="AB5" s="7">
        <f t="shared" si="0"/>
        <v>-2152.7599890739757</v>
      </c>
      <c r="AC5" s="6">
        <v>43462</v>
      </c>
      <c r="AD5" s="1">
        <f>VLOOKUP(AC5,Q:R,2,)</f>
        <v>2152.7599890739757</v>
      </c>
      <c r="AE5" s="1">
        <f t="shared" si="1"/>
        <v>-2152.7599890739757</v>
      </c>
      <c r="AF5" s="6">
        <v>43462</v>
      </c>
      <c r="AG5" s="7">
        <f>VLOOKUP(AF5,Q:R,2,)</f>
        <v>2152.7599890739757</v>
      </c>
      <c r="AH5" s="7">
        <f t="shared" si="2"/>
        <v>-2152.7599890739757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-32.123650128865783</v>
      </c>
      <c r="E6" s="22">
        <v>-30.740335051546207</v>
      </c>
      <c r="F6" s="22">
        <v>0</v>
      </c>
      <c r="G6" s="22">
        <v>0</v>
      </c>
      <c r="H6" s="22">
        <v>29.818124999999821</v>
      </c>
      <c r="I6" s="22">
        <v>32.123650128865783</v>
      </c>
      <c r="J6" s="22">
        <v>2.3055251288659626</v>
      </c>
      <c r="K6" s="21">
        <v>32.123650128865783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2152.7599890739757</v>
      </c>
      <c r="S6" s="5">
        <v>2211.2203426454043</v>
      </c>
      <c r="T6" s="5">
        <v>2011.4616943649951</v>
      </c>
      <c r="U6" s="5">
        <v>-199.75864828040926</v>
      </c>
      <c r="V6" s="5">
        <v>100.73196819968335</v>
      </c>
      <c r="W6" s="9">
        <v>-9.0338644425379616E-2</v>
      </c>
      <c r="X6" s="9">
        <v>-8.8212210494339138E-2</v>
      </c>
      <c r="Z6" s="6">
        <v>43462</v>
      </c>
      <c r="AB6" s="7">
        <v>2011.4616943649951</v>
      </c>
      <c r="AC6" s="6">
        <v>43830</v>
      </c>
      <c r="AD6" s="1">
        <f>VLOOKUP(AC6,Q:R,2,)</f>
        <v>494.15508593303866</v>
      </c>
      <c r="AE6" s="1">
        <f t="shared" si="1"/>
        <v>-494.15508593303866</v>
      </c>
      <c r="AF6" s="6">
        <v>43830</v>
      </c>
      <c r="AG6" s="7">
        <f>VLOOKUP(AF6,Q:R,2,)</f>
        <v>494.15508593303866</v>
      </c>
      <c r="AH6" s="7">
        <f t="shared" si="2"/>
        <v>-494.15508593303866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29.818124999999821</v>
      </c>
      <c r="I7" s="22">
        <v>32.123650128865783</v>
      </c>
      <c r="J7" s="22">
        <v>2.3055251288659626</v>
      </c>
      <c r="K7" s="21">
        <v>32.123650128865783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494.15508593303866</v>
      </c>
      <c r="S7" s="5">
        <v>2705.375428578443</v>
      </c>
      <c r="T7" s="5">
        <v>3780.8157739969856</v>
      </c>
      <c r="U7" s="5">
        <v>1075.4403454185426</v>
      </c>
      <c r="V7" s="5">
        <v>1028.0397644441064</v>
      </c>
      <c r="W7" s="9">
        <v>0.39751981704943617</v>
      </c>
      <c r="X7" s="9">
        <v>0.1977718237473074</v>
      </c>
      <c r="AB7" s="8">
        <f>IRR(AB4:AB6)</f>
        <v>-8.8212210494339138E-2</v>
      </c>
      <c r="AC7" s="6">
        <v>43830</v>
      </c>
      <c r="AE7" s="1">
        <v>3780.8157739969856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29.818124999999821</v>
      </c>
      <c r="I8" s="22">
        <v>32.123650128865783</v>
      </c>
      <c r="J8" s="22">
        <v>2.3055251288659626</v>
      </c>
      <c r="K8" s="21">
        <v>32.123650128865783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2705.375428578443</v>
      </c>
      <c r="T8" s="5">
        <v>4406.5935068509671</v>
      </c>
      <c r="U8" s="5">
        <v>1701.2180782725241</v>
      </c>
      <c r="V8" s="5">
        <v>4406.5935068509671</v>
      </c>
      <c r="W8" s="9">
        <v>0.62882883473457141</v>
      </c>
      <c r="X8" s="9">
        <v>0.18642900795773243</v>
      </c>
      <c r="AE8" s="2">
        <f>IRR(AE4:AE7)</f>
        <v>0.1977718237473074</v>
      </c>
      <c r="AF8" s="6">
        <v>44196</v>
      </c>
      <c r="AH8" s="7">
        <v>4406.5935068509671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29.818124999999821</v>
      </c>
      <c r="I9" s="22">
        <v>32.123650128865783</v>
      </c>
      <c r="J9" s="22">
        <v>2.3055251288659626</v>
      </c>
      <c r="K9" s="21">
        <v>32.123650128865783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2705.375428578443</v>
      </c>
      <c r="T9" s="5">
        <v>4406.5935068509671</v>
      </c>
      <c r="U9" s="5">
        <v>1701.2180782725241</v>
      </c>
      <c r="V9" s="5">
        <v>4406.5935068509671</v>
      </c>
      <c r="W9" s="9">
        <v>0.62882883473457141</v>
      </c>
      <c r="X9" s="9">
        <v>0.13509356118918214</v>
      </c>
      <c r="AH9" s="2">
        <f>IRR(AH4:AH8)</f>
        <v>0.18642900795773243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29.818124999999821</v>
      </c>
      <c r="I10" s="22">
        <v>32.123650128865783</v>
      </c>
      <c r="J10" s="22">
        <v>2.3055251288659626</v>
      </c>
      <c r="K10" s="21">
        <v>32.123650128865783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988.03913880127584</v>
      </c>
      <c r="S10" s="5">
        <v>3693.4145673797188</v>
      </c>
      <c r="T10" s="5">
        <v>5418.9977394972548</v>
      </c>
      <c r="U10" s="5">
        <v>1725.5831721175359</v>
      </c>
      <c r="V10" s="5">
        <v>4493.6955971623065</v>
      </c>
      <c r="W10" s="9">
        <v>0.46720538424197133</v>
      </c>
      <c r="X10" s="9">
        <v>0.10190206880327168</v>
      </c>
      <c r="Z10" s="6">
        <v>43098</v>
      </c>
      <c r="AA10" s="7">
        <f>VLOOKUP(Z10,Q:R,2,)</f>
        <v>58.460353571428868</v>
      </c>
      <c r="AB10" s="1">
        <f>-AA10</f>
        <v>-58.460353571428868</v>
      </c>
      <c r="AC10" s="6">
        <v>43098</v>
      </c>
      <c r="AD10" s="1">
        <f t="shared" ref="AD10:AD15" si="3">VLOOKUP(AC10,Q:R,2,)</f>
        <v>58.460353571428868</v>
      </c>
      <c r="AE10" s="1">
        <f t="shared" ref="AE10:AE15" si="4">-AD10</f>
        <v>-58.460353571428868</v>
      </c>
      <c r="AF10" s="6">
        <v>43098</v>
      </c>
      <c r="AG10" s="1">
        <v>58.460353571428868</v>
      </c>
      <c r="AH10" s="1">
        <f t="shared" ref="AH10:AH16" si="5">-AG10</f>
        <v>-58.460353571428868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29.818124999999821</v>
      </c>
      <c r="I11" s="22">
        <v>32.123650128865783</v>
      </c>
      <c r="J11" s="22">
        <v>2.3055251288659626</v>
      </c>
      <c r="K11" s="21">
        <v>32.123650128865783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71.131814489355747</v>
      </c>
      <c r="S11" s="5">
        <v>3764.5463818690746</v>
      </c>
      <c r="T11" s="5">
        <v>5761.3551965863662</v>
      </c>
      <c r="U11" s="5">
        <v>1996.8088147172916</v>
      </c>
      <c r="V11" s="5">
        <v>5689.000493947472</v>
      </c>
      <c r="W11" s="9">
        <v>0.53042481408500752</v>
      </c>
      <c r="X11" s="9">
        <v>9.1228215833742521E-2</v>
      </c>
      <c r="Z11" s="6">
        <v>43462</v>
      </c>
      <c r="AA11" s="7">
        <f>VLOOKUP(Z11,Q:R,2,)</f>
        <v>2152.7599890739757</v>
      </c>
      <c r="AB11" s="1">
        <f>-AA11</f>
        <v>-2152.7599890739757</v>
      </c>
      <c r="AC11" s="6">
        <v>43462</v>
      </c>
      <c r="AD11" s="1">
        <f t="shared" si="3"/>
        <v>2152.7599890739757</v>
      </c>
      <c r="AE11" s="1">
        <f t="shared" si="4"/>
        <v>-2152.7599890739757</v>
      </c>
      <c r="AF11" s="6">
        <v>43462</v>
      </c>
      <c r="AG11" s="1">
        <v>2152.7599890739757</v>
      </c>
      <c r="AH11" s="1">
        <f t="shared" si="5"/>
        <v>-2152.7599890739757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58.460353571428868</v>
      </c>
      <c r="I12" s="22">
        <v>60.765878700294834</v>
      </c>
      <c r="J12" s="22">
        <v>2.3055251288659662</v>
      </c>
      <c r="K12" s="21">
        <v>32.123650128865783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714.03671416672069</v>
      </c>
      <c r="S12" s="5">
        <v>4478.5830960357953</v>
      </c>
      <c r="T12" s="5">
        <v>6735.3146089982411</v>
      </c>
      <c r="U12" s="5">
        <v>2256.7315129624458</v>
      </c>
      <c r="V12" s="5">
        <v>6735.3146089982411</v>
      </c>
      <c r="W12" s="9">
        <v>0.50389408091143495</v>
      </c>
      <c r="X12" s="9">
        <v>8.1631978236141212E-2</v>
      </c>
      <c r="Z12" s="6">
        <v>43830</v>
      </c>
      <c r="AA12" s="7">
        <f>VLOOKUP(Z12,Q:R,2,)</f>
        <v>494.15508593303866</v>
      </c>
      <c r="AB12" s="1">
        <f>-AA12</f>
        <v>-494.15508593303866</v>
      </c>
      <c r="AC12" s="6">
        <v>43830</v>
      </c>
      <c r="AD12" s="1">
        <f t="shared" si="3"/>
        <v>494.15508593303866</v>
      </c>
      <c r="AE12" s="1">
        <f t="shared" si="4"/>
        <v>-494.15508593303866</v>
      </c>
      <c r="AF12" s="6">
        <v>43830</v>
      </c>
      <c r="AG12" s="1">
        <v>494.15508593303866</v>
      </c>
      <c r="AH12" s="1">
        <f t="shared" si="5"/>
        <v>-494.15508593303866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139.29836118564222</v>
      </c>
      <c r="I13" s="22">
        <v>140.55228758434944</v>
      </c>
      <c r="J13" s="22">
        <v>1.2539263987072218</v>
      </c>
      <c r="K13" s="21">
        <v>32.123650128865783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201.28922203469909</v>
      </c>
      <c r="I14" s="22">
        <v>203.08692294421618</v>
      </c>
      <c r="J14" s="22">
        <v>1.7977009095170899</v>
      </c>
      <c r="K14" s="21">
        <v>32.123650128865783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201.28922203469909</v>
      </c>
      <c r="I15" s="22">
        <v>217.93103944614779</v>
      </c>
      <c r="J15" s="22">
        <v>16.641817411448699</v>
      </c>
      <c r="K15" s="21">
        <v>95.818714231429368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4406.5935068509671</v>
      </c>
      <c r="AC15" s="29">
        <v>44925</v>
      </c>
      <c r="AD15" s="1">
        <f t="shared" si="3"/>
        <v>988.03913880127584</v>
      </c>
      <c r="AE15" s="1">
        <f t="shared" si="4"/>
        <v>-988.03913880127584</v>
      </c>
      <c r="AF15" s="29">
        <v>44925</v>
      </c>
      <c r="AG15" s="1">
        <v>988.03913880127584</v>
      </c>
      <c r="AH15" s="1">
        <f t="shared" si="5"/>
        <v>-988.03913880127584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201.28922203469909</v>
      </c>
      <c r="I16" s="22">
        <v>215.1277261951212</v>
      </c>
      <c r="J16" s="22">
        <v>13.838504160422104</v>
      </c>
      <c r="K16" s="21">
        <v>100.73196819968335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0.13509356118918214</v>
      </c>
      <c r="AC16" s="29">
        <v>44925</v>
      </c>
      <c r="AE16" s="1">
        <v>5418.9977394972548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66.047536496350958</v>
      </c>
      <c r="E17" s="22">
        <v>65.849986536740744</v>
      </c>
      <c r="F17" s="22">
        <v>173.36479668282894</v>
      </c>
      <c r="G17" s="22">
        <v>173.88489107287739</v>
      </c>
      <c r="H17" s="22">
        <v>267.33675853105007</v>
      </c>
      <c r="I17" s="22">
        <v>274.61685927256076</v>
      </c>
      <c r="J17" s="22">
        <v>7.2801007415106938</v>
      </c>
      <c r="K17" s="21">
        <v>100.73196819968335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0.10190206880327168</v>
      </c>
      <c r="AF17" s="29">
        <v>45289</v>
      </c>
      <c r="AH17" s="1">
        <v>5761.3551965863662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361.58793588433832</v>
      </c>
      <c r="G18" s="22">
        <v>333.7456648212443</v>
      </c>
      <c r="H18" s="22">
        <v>441.06671601404321</v>
      </c>
      <c r="I18" s="22">
        <v>434.47763302092767</v>
      </c>
      <c r="J18" s="22">
        <v>-6.5890829931155395</v>
      </c>
      <c r="K18" s="21">
        <v>100.73196819968335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9.1228215833742521E-2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547.68052764613697</v>
      </c>
      <c r="G19" s="22">
        <v>502.22304385150761</v>
      </c>
      <c r="H19" s="22">
        <v>611.71362265961261</v>
      </c>
      <c r="I19" s="22">
        <v>602.95501205119092</v>
      </c>
      <c r="J19" s="22">
        <v>-8.7586106084216908</v>
      </c>
      <c r="K19" s="21">
        <v>100.73196819968335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58.460353571428868</v>
      </c>
      <c r="AB19" s="1">
        <f t="shared" ref="AB19:AB26" si="6">-AA19</f>
        <v>-58.460353571428868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815.51097080606019</v>
      </c>
      <c r="G20" s="22">
        <v>705.41698974724204</v>
      </c>
      <c r="H20" s="22">
        <v>843.38695599294624</v>
      </c>
      <c r="I20" s="22">
        <v>806.14895794692541</v>
      </c>
      <c r="J20" s="22">
        <v>-37.237998046020834</v>
      </c>
      <c r="K20" s="21">
        <v>100.73196819968335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2152.7599890739757</v>
      </c>
      <c r="AB20" s="1">
        <f t="shared" si="6"/>
        <v>-2152.7599890739757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262.39291899441383</v>
      </c>
      <c r="E21" s="22">
        <v>314.24301675977705</v>
      </c>
      <c r="F21" s="22">
        <v>1129.7539875658372</v>
      </c>
      <c r="G21" s="22">
        <v>943.34457961747398</v>
      </c>
      <c r="H21" s="22">
        <v>1105.77987498736</v>
      </c>
      <c r="I21" s="22">
        <v>1044.0765478171572</v>
      </c>
      <c r="J21" s="22">
        <v>-61.703327170202783</v>
      </c>
      <c r="K21" s="21">
        <v>100.73196819968335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494.15508593303866</v>
      </c>
      <c r="AB21" s="1">
        <f t="shared" si="6"/>
        <v>-494.15508593303866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405.97529920212816</v>
      </c>
      <c r="E22" s="22">
        <v>560.73936353885108</v>
      </c>
      <c r="F22" s="22">
        <v>1690.4933511046884</v>
      </c>
      <c r="G22" s="22">
        <v>1223.9171861997943</v>
      </c>
      <c r="H22" s="22">
        <v>1511.7551741894881</v>
      </c>
      <c r="I22" s="22">
        <v>1324.6491543994775</v>
      </c>
      <c r="J22" s="22">
        <v>-187.10601979001058</v>
      </c>
      <c r="K22" s="21">
        <v>100.73196819968335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330.63914572864314</v>
      </c>
      <c r="E23" s="22">
        <v>433.34095115156373</v>
      </c>
      <c r="F23" s="22">
        <v>2123.8343022562522</v>
      </c>
      <c r="G23" s="22">
        <v>1620.4855726215205</v>
      </c>
      <c r="H23" s="22">
        <v>1842.3943199181313</v>
      </c>
      <c r="I23" s="22">
        <v>1721.2175408212038</v>
      </c>
      <c r="J23" s="22">
        <v>-121.17677909692748</v>
      </c>
      <c r="K23" s="21">
        <v>100.73196819968335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368.82602272727286</v>
      </c>
      <c r="E24" s="22">
        <v>508.0248246932133</v>
      </c>
      <c r="F24" s="22">
        <v>2631.8591269494655</v>
      </c>
      <c r="G24" s="22">
        <v>1910.7297261653118</v>
      </c>
      <c r="H24" s="22">
        <v>2211.2203426454043</v>
      </c>
      <c r="I24" s="22">
        <v>2011.4616943649951</v>
      </c>
      <c r="J24" s="22">
        <v>-199.75864828040926</v>
      </c>
      <c r="K24" s="21">
        <v>100.73196819968335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988.03913880127584</v>
      </c>
      <c r="AB24" s="1">
        <f t="shared" si="6"/>
        <v>-988.03913880127584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330.37880113636322</v>
      </c>
      <c r="E25" s="22">
        <v>445.85533216783159</v>
      </c>
      <c r="F25" s="22">
        <v>3077.7144591172969</v>
      </c>
      <c r="G25" s="22">
        <v>2280.5864142059168</v>
      </c>
      <c r="H25" s="22">
        <v>2541.5991437817675</v>
      </c>
      <c r="I25" s="22">
        <v>2381.3183824056</v>
      </c>
      <c r="J25" s="22">
        <v>-160.28076137616745</v>
      </c>
      <c r="K25" s="21">
        <v>100.73196819968335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71.131814489355747</v>
      </c>
      <c r="AB25" s="1">
        <f t="shared" si="6"/>
        <v>-71.131814489355747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51.061769230768697</v>
      </c>
      <c r="E26" s="22">
        <v>55.082814704173352</v>
      </c>
      <c r="F26" s="22">
        <v>3132.7972738214703</v>
      </c>
      <c r="G26" s="22">
        <v>2904.1030728325031</v>
      </c>
      <c r="H26" s="22">
        <v>2592.6609130125362</v>
      </c>
      <c r="I26" s="22">
        <v>3004.8350410321864</v>
      </c>
      <c r="J26" s="22">
        <v>412.1741280196502</v>
      </c>
      <c r="K26" s="21">
        <v>100.73196819968335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714.03671416672069</v>
      </c>
      <c r="AB26" s="1">
        <f t="shared" si="6"/>
        <v>-714.03671416672069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-88.947043067227412</v>
      </c>
      <c r="E27" s="22">
        <v>-86.777602992417002</v>
      </c>
      <c r="F27" s="22">
        <v>3046.0196708290532</v>
      </c>
      <c r="G27" s="22">
        <v>3122.1701625997794</v>
      </c>
      <c r="H27" s="22">
        <v>2592.6609130125362</v>
      </c>
      <c r="I27" s="22">
        <v>3311.8491738666903</v>
      </c>
      <c r="J27" s="22">
        <v>719.18826085415412</v>
      </c>
      <c r="K27" s="21">
        <v>189.67901126691078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6735.3146089982411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-19.856529175050749</v>
      </c>
      <c r="E28" s="22">
        <v>-20.241110270184251</v>
      </c>
      <c r="F28" s="22">
        <v>3025.7785605588688</v>
      </c>
      <c r="G28" s="22">
        <v>2968.2887679082501</v>
      </c>
      <c r="H28" s="22">
        <v>2592.6609130125362</v>
      </c>
      <c r="I28" s="22">
        <v>3177.8243083502116</v>
      </c>
      <c r="J28" s="22">
        <v>585.16339533767541</v>
      </c>
      <c r="K28" s="21">
        <v>209.53554044196153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8.1631978236141212E-2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69.970807543519797</v>
      </c>
      <c r="E29" s="22">
        <v>76.220923250021556</v>
      </c>
      <c r="F29" s="22">
        <v>3101.9994838088905</v>
      </c>
      <c r="G29" s="22">
        <v>2847.6355261365616</v>
      </c>
      <c r="H29" s="22">
        <v>2662.6317205560558</v>
      </c>
      <c r="I29" s="22">
        <v>3057.1710665785231</v>
      </c>
      <c r="J29" s="22">
        <v>394.53934602246727</v>
      </c>
      <c r="K29" s="21">
        <v>209.53554044196153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42.743708022387118</v>
      </c>
      <c r="E30" s="22">
        <v>45.71519574586857</v>
      </c>
      <c r="F30" s="22">
        <v>3147.7146795547592</v>
      </c>
      <c r="G30" s="22">
        <v>2943.1132253837</v>
      </c>
      <c r="H30" s="22">
        <v>2705.375428578443</v>
      </c>
      <c r="I30" s="22">
        <v>3152.6487658256615</v>
      </c>
      <c r="J30" s="22">
        <v>447.27333724721848</v>
      </c>
      <c r="K30" s="21">
        <v>209.53554044196153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-37.426261180680662</v>
      </c>
      <c r="E31" s="22">
        <v>-37.842528999677107</v>
      </c>
      <c r="F31" s="22">
        <v>3109.872150555082</v>
      </c>
      <c r="G31" s="22">
        <v>3075.6635568989759</v>
      </c>
      <c r="H31" s="22">
        <v>2705.375428578443</v>
      </c>
      <c r="I31" s="22">
        <v>3322.6253585216182</v>
      </c>
      <c r="J31" s="22">
        <v>617.24992994317518</v>
      </c>
      <c r="K31" s="21">
        <v>246.96180162264218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-92.169376075732146</v>
      </c>
      <c r="E32" s="22">
        <v>-89.746227921842404</v>
      </c>
      <c r="F32" s="22">
        <v>3020.1259226332395</v>
      </c>
      <c r="G32" s="22">
        <v>3101.6693225443369</v>
      </c>
      <c r="H32" s="22">
        <v>2705.375428578443</v>
      </c>
      <c r="I32" s="22">
        <v>3440.8005002427112</v>
      </c>
      <c r="J32" s="22">
        <v>735.42507166426822</v>
      </c>
      <c r="K32" s="21">
        <v>339.13117769837436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-167.06382279534205</v>
      </c>
      <c r="E33" s="22">
        <v>-154.26022418775813</v>
      </c>
      <c r="F33" s="22">
        <v>2865.8656984454815</v>
      </c>
      <c r="G33" s="22">
        <v>3103.7325514164563</v>
      </c>
      <c r="H33" s="22">
        <v>2705.375428578443</v>
      </c>
      <c r="I33" s="22">
        <v>3609.927551910173</v>
      </c>
      <c r="J33" s="22">
        <v>904.55212333172994</v>
      </c>
      <c r="K33" s="21">
        <v>506.19500049371641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-143.17743134087308</v>
      </c>
      <c r="E34" s="22">
        <v>-133.81068349614307</v>
      </c>
      <c r="F34" s="22">
        <v>2732.0550149493383</v>
      </c>
      <c r="G34" s="22">
        <v>2923.2988659957923</v>
      </c>
      <c r="H34" s="22">
        <v>2705.375428578443</v>
      </c>
      <c r="I34" s="22">
        <v>3572.6712978303817</v>
      </c>
      <c r="J34" s="22">
        <v>867.29586925193871</v>
      </c>
      <c r="K34" s="21">
        <v>649.37243183458952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-130.55553125000012</v>
      </c>
      <c r="E35" s="22">
        <v>-122.5873532863851</v>
      </c>
      <c r="F35" s="22">
        <v>2609.4676616629531</v>
      </c>
      <c r="G35" s="22">
        <v>2779.0830596710448</v>
      </c>
      <c r="H35" s="22">
        <v>2705.375428578443</v>
      </c>
      <c r="I35" s="22">
        <v>3559.0110227556343</v>
      </c>
      <c r="J35" s="22">
        <v>853.63559417719125</v>
      </c>
      <c r="K35" s="21">
        <v>779.92796308458969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-248.11180135951668</v>
      </c>
      <c r="E36" s="22">
        <v>-215.74939248653627</v>
      </c>
      <c r="F36" s="22">
        <v>2393.7182691764169</v>
      </c>
      <c r="G36" s="22">
        <v>2752.7760095528793</v>
      </c>
      <c r="H36" s="22">
        <v>2705.375428578443</v>
      </c>
      <c r="I36" s="22">
        <v>3780.8157739969856</v>
      </c>
      <c r="J36" s="22">
        <v>1075.4403454185426</v>
      </c>
      <c r="K36" s="21">
        <v>1028.0397644441064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-453.81233775811228</v>
      </c>
      <c r="E37" s="22">
        <v>-350.16384086274093</v>
      </c>
      <c r="F37" s="22">
        <v>2043.554428313676</v>
      </c>
      <c r="G37" s="22">
        <v>2648.4465390945243</v>
      </c>
      <c r="H37" s="22">
        <v>2705.375428578443</v>
      </c>
      <c r="I37" s="22">
        <v>4130.298641296743</v>
      </c>
      <c r="J37" s="22">
        <v>1424.9232127183</v>
      </c>
      <c r="K37" s="21">
        <v>1481.8521022022187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-614.29830945558797</v>
      </c>
      <c r="E38" s="22">
        <v>-433.5203313024615</v>
      </c>
      <c r="F38" s="22">
        <v>1610.0340970112145</v>
      </c>
      <c r="G38" s="22">
        <v>2281.4183154648908</v>
      </c>
      <c r="H38" s="22">
        <v>2705.375428578443</v>
      </c>
      <c r="I38" s="22">
        <v>4377.568727122698</v>
      </c>
      <c r="J38" s="22">
        <v>1672.193298544255</v>
      </c>
      <c r="K38" s="21">
        <v>2096.1504116578067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-295.25261111111172</v>
      </c>
      <c r="E39" s="22">
        <v>-243.80892742453486</v>
      </c>
      <c r="F39" s="22">
        <v>1366.2251695866796</v>
      </c>
      <c r="G39" s="22">
        <v>1654.4986803694692</v>
      </c>
      <c r="H39" s="22">
        <v>2705.375428578443</v>
      </c>
      <c r="I39" s="22">
        <v>4045.9017031383873</v>
      </c>
      <c r="J39" s="22">
        <v>1340.5262745599443</v>
      </c>
      <c r="K39" s="21">
        <v>2391.4030227689182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1295.1189961871876</v>
      </c>
      <c r="G40" s="22">
        <v>1710.8521939632747</v>
      </c>
      <c r="H40" s="22">
        <v>2705.375428578443</v>
      </c>
      <c r="I40" s="22">
        <v>4196.186471792922</v>
      </c>
      <c r="J40" s="22">
        <v>1490.811043214479</v>
      </c>
      <c r="K40" s="21">
        <v>2485.3342778296469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-414.05962779973714</v>
      </c>
      <c r="E41" s="22">
        <v>-316.80155149176522</v>
      </c>
      <c r="F41" s="22">
        <v>978.31744469542241</v>
      </c>
      <c r="G41" s="22">
        <v>1278.6609002169171</v>
      </c>
      <c r="H41" s="22">
        <v>2705.375428578443</v>
      </c>
      <c r="I41" s="22">
        <v>4178.054805846301</v>
      </c>
      <c r="J41" s="22">
        <v>1472.6793772678579</v>
      </c>
      <c r="K41" s="21">
        <v>2899.3939056293839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-602.70426829268354</v>
      </c>
      <c r="E42" s="22">
        <v>-417.38522734950385</v>
      </c>
      <c r="F42" s="22">
        <v>560.93221734591862</v>
      </c>
      <c r="G42" s="22">
        <v>809.98612184750641</v>
      </c>
      <c r="H42" s="22">
        <v>2705.375428578443</v>
      </c>
      <c r="I42" s="22">
        <v>4312.0842957695741</v>
      </c>
      <c r="J42" s="22">
        <v>1606.708867191131</v>
      </c>
      <c r="K42" s="21">
        <v>3502.0981739220674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-829.19375935162157</v>
      </c>
      <c r="E43" s="22">
        <v>-513.75078026742347</v>
      </c>
      <c r="F43" s="22">
        <v>47.181437078495151</v>
      </c>
      <c r="G43" s="22">
        <v>76.150839444691172</v>
      </c>
      <c r="H43" s="22">
        <v>2705.375428578443</v>
      </c>
      <c r="I43" s="22">
        <v>4407.4427727183802</v>
      </c>
      <c r="J43" s="22">
        <v>1702.0673441399372</v>
      </c>
      <c r="K43" s="21">
        <v>4331.2919332736892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-75.301573577278262</v>
      </c>
      <c r="E44" s="22">
        <v>-47.181437078495151</v>
      </c>
      <c r="F44" s="22">
        <v>0</v>
      </c>
      <c r="G44" s="22">
        <v>0</v>
      </c>
      <c r="H44" s="22">
        <v>2705.375428578443</v>
      </c>
      <c r="I44" s="22">
        <v>4406.5935068509671</v>
      </c>
      <c r="J44" s="22">
        <v>1701.2180782725241</v>
      </c>
      <c r="K44" s="21">
        <v>4406.5935068509671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2705.375428578443</v>
      </c>
      <c r="I45" s="22">
        <v>4406.5935068509671</v>
      </c>
      <c r="J45" s="22">
        <v>1701.2180782725241</v>
      </c>
      <c r="K45" s="21">
        <v>4406.5935068509671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2705.375428578443</v>
      </c>
      <c r="I46" s="22">
        <v>4406.5935068509671</v>
      </c>
      <c r="J46" s="22">
        <v>1701.2180782725241</v>
      </c>
      <c r="K46" s="21">
        <v>4406.5935068509671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2705.375428578443</v>
      </c>
      <c r="I47" s="22">
        <v>4406.5935068509671</v>
      </c>
      <c r="J47" s="22">
        <v>1701.2180782725241</v>
      </c>
      <c r="K47" s="21">
        <v>4406.5935068509671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2705.375428578443</v>
      </c>
      <c r="I48" s="22">
        <v>4406.5935068509671</v>
      </c>
      <c r="J48" s="22">
        <v>1701.2180782725241</v>
      </c>
      <c r="K48" s="21">
        <v>4406.5935068509671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2705.375428578443</v>
      </c>
      <c r="I49" s="22">
        <v>4406.5935068509671</v>
      </c>
      <c r="J49" s="22">
        <v>1701.2180782725241</v>
      </c>
      <c r="K49" s="21">
        <v>4406.5935068509671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2705.375428578443</v>
      </c>
      <c r="I50" s="22">
        <v>4406.5935068509671</v>
      </c>
      <c r="J50" s="22">
        <v>1701.2180782725241</v>
      </c>
      <c r="K50" s="21">
        <v>4406.5935068509671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2705.375428578443</v>
      </c>
      <c r="I51" s="22">
        <v>4406.5935068509671</v>
      </c>
      <c r="J51" s="22">
        <v>1701.2180782725241</v>
      </c>
      <c r="K51" s="21">
        <v>4406.5935068509671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2705.375428578443</v>
      </c>
      <c r="I52" s="22">
        <v>4406.5935068509671</v>
      </c>
      <c r="J52" s="22">
        <v>1701.2180782725241</v>
      </c>
      <c r="K52" s="21">
        <v>4406.5935068509671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2705.375428578443</v>
      </c>
      <c r="I53" s="22">
        <v>4406.5935068509671</v>
      </c>
      <c r="J53" s="22">
        <v>1701.2180782725241</v>
      </c>
      <c r="K53" s="21">
        <v>4406.5935068509671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2705.375428578443</v>
      </c>
      <c r="I54" s="22">
        <v>4406.5935068509671</v>
      </c>
      <c r="J54" s="22">
        <v>1701.2180782725241</v>
      </c>
      <c r="K54" s="21">
        <v>4406.5935068509671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2705.375428578443</v>
      </c>
      <c r="I55" s="22">
        <v>4406.5935068509671</v>
      </c>
      <c r="J55" s="22">
        <v>1701.2180782725241</v>
      </c>
      <c r="K55" s="21">
        <v>4406.5935068509671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2705.375428578443</v>
      </c>
      <c r="I56" s="22">
        <v>4406.5935068509671</v>
      </c>
      <c r="J56" s="22">
        <v>1701.2180782725241</v>
      </c>
      <c r="K56" s="21">
        <v>4406.5935068509671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2705.375428578443</v>
      </c>
      <c r="I57" s="22">
        <v>4406.5935068509671</v>
      </c>
      <c r="J57" s="22">
        <v>1701.2180782725241</v>
      </c>
      <c r="K57" s="21">
        <v>4406.5935068509671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2705.375428578443</v>
      </c>
      <c r="I58" s="22">
        <v>4406.5935068509671</v>
      </c>
      <c r="J58" s="22">
        <v>1701.2180782725241</v>
      </c>
      <c r="K58" s="21">
        <v>4406.5935068509671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2705.375428578443</v>
      </c>
      <c r="I59" s="22">
        <v>4406.5935068509671</v>
      </c>
      <c r="J59" s="22">
        <v>1701.2180782725241</v>
      </c>
      <c r="K59" s="21">
        <v>4406.5935068509671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2705.375428578443</v>
      </c>
      <c r="I60" s="22">
        <v>4406.5935068509671</v>
      </c>
      <c r="J60" s="22">
        <v>1701.2180782725241</v>
      </c>
      <c r="K60" s="21">
        <v>4406.5935068509671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2705.375428578443</v>
      </c>
      <c r="I61" s="22">
        <v>4406.5935068509671</v>
      </c>
      <c r="J61" s="22">
        <v>1701.2180782725241</v>
      </c>
      <c r="K61" s="21">
        <v>4406.5935068509671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2705.375428578443</v>
      </c>
      <c r="I62" s="22">
        <v>4406.5935068509671</v>
      </c>
      <c r="J62" s="22">
        <v>1701.2180782725241</v>
      </c>
      <c r="K62" s="21">
        <v>4406.5935068509671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2705.375428578443</v>
      </c>
      <c r="I63" s="22">
        <v>4406.5935068509671</v>
      </c>
      <c r="J63" s="22">
        <v>1701.2180782725241</v>
      </c>
      <c r="K63" s="21">
        <v>4406.5935068509671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100.84401614817151</v>
      </c>
      <c r="G64" s="22">
        <v>113.24783273105</v>
      </c>
      <c r="H64" s="22">
        <v>2818.623261309493</v>
      </c>
      <c r="I64" s="22">
        <v>4519.8413395820171</v>
      </c>
      <c r="J64" s="22">
        <v>1701.2180782725241</v>
      </c>
      <c r="K64" s="21">
        <v>4406.5935068509671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43.687278756966684</v>
      </c>
      <c r="E65" s="22">
        <v>37.371494997535841</v>
      </c>
      <c r="F65" s="22">
        <v>138.21551114570735</v>
      </c>
      <c r="G65" s="22">
        <v>161.57393661552197</v>
      </c>
      <c r="H65" s="22">
        <v>2862.3105400664599</v>
      </c>
      <c r="I65" s="22">
        <v>4568.1674434664892</v>
      </c>
      <c r="J65" s="22">
        <v>1705.8569034000293</v>
      </c>
      <c r="K65" s="21">
        <v>4406.5935068509671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72.335963665454599</v>
      </c>
      <c r="G66" s="22">
        <v>90.781634055220763</v>
      </c>
      <c r="H66" s="22">
        <v>2862.3105400664599</v>
      </c>
      <c r="I66" s="22">
        <v>4580.053972679767</v>
      </c>
      <c r="J66" s="22">
        <v>1717.743432613307</v>
      </c>
      <c r="K66" s="21">
        <v>4489.2723386245461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68.656048143787757</v>
      </c>
      <c r="G67" s="22">
        <v>82.524571374769607</v>
      </c>
      <c r="H67" s="22">
        <v>2862.3105400664599</v>
      </c>
      <c r="I67" s="22">
        <v>4576.2201685370765</v>
      </c>
      <c r="J67" s="22">
        <v>1713.9096284706166</v>
      </c>
      <c r="K67" s="21">
        <v>4493.6955971623065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166.95715379741785</v>
      </c>
      <c r="G68" s="22">
        <v>187.65983306638293</v>
      </c>
      <c r="H68" s="22">
        <v>2972.8009782275253</v>
      </c>
      <c r="I68" s="22">
        <v>4681.3554302286893</v>
      </c>
      <c r="J68" s="22">
        <v>1708.554452001164</v>
      </c>
      <c r="K68" s="21">
        <v>4493.6955971623065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419.39013311167241</v>
      </c>
      <c r="G69" s="22">
        <v>428.61669724193405</v>
      </c>
      <c r="H69" s="22">
        <v>3230.7874717719674</v>
      </c>
      <c r="I69" s="22">
        <v>4922.3122944042407</v>
      </c>
      <c r="J69" s="22">
        <v>1691.5248226322733</v>
      </c>
      <c r="K69" s="21">
        <v>4493.6955971623065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186.00430892808001</v>
      </c>
      <c r="E70" s="22">
        <v>173.99841714916096</v>
      </c>
      <c r="F70" s="22">
        <v>593.38855026083343</v>
      </c>
      <c r="G70" s="22">
        <v>634.33236362422747</v>
      </c>
      <c r="H70" s="22">
        <v>3416.7917807000472</v>
      </c>
      <c r="I70" s="22">
        <v>5128.0279607865341</v>
      </c>
      <c r="J70" s="22">
        <v>1711.2361800864869</v>
      </c>
      <c r="K70" s="21">
        <v>4493.6955971623065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713.51417430541767</v>
      </c>
      <c r="G71" s="22">
        <v>787.71962869983702</v>
      </c>
      <c r="H71" s="22">
        <v>3549.4104663230073</v>
      </c>
      <c r="I71" s="22">
        <v>5281.4152258621434</v>
      </c>
      <c r="J71" s="22">
        <v>1732.0047595391361</v>
      </c>
      <c r="K71" s="21">
        <v>4493.6955971623065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845.02476544164006</v>
      </c>
      <c r="G72" s="22">
        <v>925.30214233494837</v>
      </c>
      <c r="H72" s="22">
        <v>3693.4145673797188</v>
      </c>
      <c r="I72" s="22">
        <v>5418.9977394972548</v>
      </c>
      <c r="J72" s="22">
        <v>1725.5831721175359</v>
      </c>
      <c r="K72" s="21">
        <v>4493.6955971623065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814.0443051046567</v>
      </c>
      <c r="G73" s="22">
        <v>991.50600786846121</v>
      </c>
      <c r="H73" s="22">
        <v>3693.4145673797188</v>
      </c>
      <c r="I73" s="22">
        <v>5522.9358074052934</v>
      </c>
      <c r="J73" s="22">
        <v>1829.5212400255746</v>
      </c>
      <c r="K73" s="21">
        <v>4531.4297995368324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-125.92359776074493</v>
      </c>
      <c r="E74" s="22">
        <v>-98.454725130283634</v>
      </c>
      <c r="F74" s="22">
        <v>715.58957997437301</v>
      </c>
      <c r="G74" s="22">
        <v>915.23910417943569</v>
      </c>
      <c r="H74" s="22">
        <v>3693.4145673797188</v>
      </c>
      <c r="I74" s="22">
        <v>5572.5925014770128</v>
      </c>
      <c r="J74" s="22">
        <v>1879.1779340972939</v>
      </c>
      <c r="K74" s="21">
        <v>4657.3533972975774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-404.69049504241519</v>
      </c>
      <c r="E75" s="22">
        <v>-275.11251333197225</v>
      </c>
      <c r="F75" s="22">
        <v>440.47706664240076</v>
      </c>
      <c r="G75" s="22">
        <v>647.94174570767495</v>
      </c>
      <c r="H75" s="22">
        <v>3693.4145673797188</v>
      </c>
      <c r="I75" s="22">
        <v>5709.9856380476676</v>
      </c>
      <c r="J75" s="22">
        <v>2016.5710706679488</v>
      </c>
      <c r="K75" s="21">
        <v>5062.0438923399925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-317.75809057117254</v>
      </c>
      <c r="E76" s="22">
        <v>-224.40542983409978</v>
      </c>
      <c r="F76" s="22">
        <v>216.07163680830098</v>
      </c>
      <c r="G76" s="22">
        <v>305.95743957511195</v>
      </c>
      <c r="H76" s="22">
        <v>3693.4145673797188</v>
      </c>
      <c r="I76" s="22">
        <v>5685.7594224862769</v>
      </c>
      <c r="J76" s="22">
        <v>1992.344855106558</v>
      </c>
      <c r="K76" s="21">
        <v>5379.8019829111654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-309.19851103630685</v>
      </c>
      <c r="E77" s="22">
        <v>-216.07163680830098</v>
      </c>
      <c r="F77" s="22">
        <v>0</v>
      </c>
      <c r="G77" s="22">
        <v>0</v>
      </c>
      <c r="H77" s="22">
        <v>3693.4145673797188</v>
      </c>
      <c r="I77" s="22">
        <v>5689.000493947472</v>
      </c>
      <c r="J77" s="22">
        <v>1995.5859265677532</v>
      </c>
      <c r="K77" s="21">
        <v>5689.000493947472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3693.4145673797188</v>
      </c>
      <c r="I78" s="22">
        <v>5689.000493947472</v>
      </c>
      <c r="J78" s="22">
        <v>1995.5859265677532</v>
      </c>
      <c r="K78" s="21">
        <v>5689.000493947472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3693.4145673797188</v>
      </c>
      <c r="I79" s="22">
        <v>5689.000493947472</v>
      </c>
      <c r="J79" s="22">
        <v>1995.5859265677532</v>
      </c>
      <c r="K79" s="21">
        <v>5689.000493947472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3693.4145673797188</v>
      </c>
      <c r="I80" s="22">
        <v>5689.000493947472</v>
      </c>
      <c r="J80" s="22">
        <v>1995.5859265677532</v>
      </c>
      <c r="K80" s="21">
        <v>5689.000493947472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3693.4145673797188</v>
      </c>
      <c r="I81" s="22">
        <v>5689.000493947472</v>
      </c>
      <c r="J81" s="22">
        <v>1995.5859265677532</v>
      </c>
      <c r="K81" s="21">
        <v>5689.000493947472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44.153787610970966</v>
      </c>
      <c r="G82" s="22">
        <v>51.924854188393525</v>
      </c>
      <c r="H82" s="22">
        <v>3745.3394215681124</v>
      </c>
      <c r="I82" s="22">
        <v>5740.9253481358655</v>
      </c>
      <c r="J82" s="22">
        <v>1995.5859265677532</v>
      </c>
      <c r="K82" s="21">
        <v>5689.000493947472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50.862762608059477</v>
      </c>
      <c r="G83" s="22">
        <v>61.340490201617911</v>
      </c>
      <c r="H83" s="22">
        <v>3753.4304452162578</v>
      </c>
      <c r="I83" s="22">
        <v>5750.3409841490902</v>
      </c>
      <c r="J83" s="22">
        <v>1996.9105389328324</v>
      </c>
      <c r="K83" s="21">
        <v>5689.000493947472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60.095268162906756</v>
      </c>
      <c r="G84" s="22">
        <v>72.35470263889448</v>
      </c>
      <c r="H84" s="22">
        <v>3764.5463818690746</v>
      </c>
      <c r="I84" s="22">
        <v>5761.3551965863662</v>
      </c>
      <c r="J84" s="22">
        <v>1996.8088147172916</v>
      </c>
      <c r="K84" s="21">
        <v>5689.000493947472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433.28512570464306</v>
      </c>
      <c r="G85" s="22">
        <v>422.45300789234938</v>
      </c>
      <c r="H85" s="22">
        <v>4128.4065018698075</v>
      </c>
      <c r="I85" s="22">
        <v>6111.453501839821</v>
      </c>
      <c r="J85" s="22">
        <v>1983.0469999700135</v>
      </c>
      <c r="K85" s="21">
        <v>5689.000493947472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25.918316178747379</v>
      </c>
      <c r="E86" s="22">
        <v>21.761810672381408</v>
      </c>
      <c r="F86" s="22">
        <v>455.04693637702445</v>
      </c>
      <c r="G86" s="22">
        <v>541.96089428157086</v>
      </c>
      <c r="H86" s="22">
        <v>4154.3248180485552</v>
      </c>
      <c r="I86" s="22">
        <v>6230.9613882290432</v>
      </c>
      <c r="J86" s="22">
        <v>2076.636570180488</v>
      </c>
      <c r="K86" s="21">
        <v>5689.000493947472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475.98810853731311</v>
      </c>
      <c r="G87" s="22">
        <v>567.37784035641914</v>
      </c>
      <c r="H87" s="22">
        <v>4179.286695922664</v>
      </c>
      <c r="I87" s="22">
        <v>6256.3783343038913</v>
      </c>
      <c r="J87" s="22">
        <v>2077.0916383812273</v>
      </c>
      <c r="K87" s="21">
        <v>5689.000493947472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462.06913057224858</v>
      </c>
      <c r="G88" s="22">
        <v>563.72435251804711</v>
      </c>
      <c r="H88" s="22">
        <v>4179.286695922664</v>
      </c>
      <c r="I88" s="22">
        <v>6269.7059999811236</v>
      </c>
      <c r="J88" s="22">
        <v>2090.4193040584596</v>
      </c>
      <c r="K88" s="21">
        <v>5705.9816474630761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84.164831645145654</v>
      </c>
      <c r="E89" s="22">
        <v>73.123223259329194</v>
      </c>
      <c r="F89" s="22">
        <v>535.19235383157775</v>
      </c>
      <c r="G89" s="22">
        <v>616.00641150972683</v>
      </c>
      <c r="H89" s="22">
        <v>4263.4515275678095</v>
      </c>
      <c r="I89" s="22">
        <v>6321.9880589728027</v>
      </c>
      <c r="J89" s="22">
        <v>2058.5365314049932</v>
      </c>
      <c r="K89" s="21">
        <v>5705.9816474630761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76.319925967308535</v>
      </c>
      <c r="E90" s="22">
        <v>66.020696168707559</v>
      </c>
      <c r="F90" s="22">
        <v>601.21305000028531</v>
      </c>
      <c r="G90" s="22">
        <v>695.0022966941973</v>
      </c>
      <c r="H90" s="22">
        <v>4339.7714535351179</v>
      </c>
      <c r="I90" s="22">
        <v>6400.9839441572731</v>
      </c>
      <c r="J90" s="22">
        <v>2061.2124906221552</v>
      </c>
      <c r="K90" s="21">
        <v>5705.9816474630761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88.497980598356619</v>
      </c>
      <c r="E91" s="22">
        <v>77.156045385090096</v>
      </c>
      <c r="F91" s="22">
        <v>678.36909538537543</v>
      </c>
      <c r="G91" s="22">
        <v>778.08932200069603</v>
      </c>
      <c r="H91" s="22">
        <v>4428.2694341334745</v>
      </c>
      <c r="I91" s="22">
        <v>6484.0709694637717</v>
      </c>
      <c r="J91" s="22">
        <v>2055.8015353302972</v>
      </c>
      <c r="K91" s="21">
        <v>5705.9816474630761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50.31366190232032</v>
      </c>
      <c r="E92" s="22">
        <v>48.239369827808233</v>
      </c>
      <c r="F92" s="22">
        <v>726.60846521318365</v>
      </c>
      <c r="G92" s="22">
        <v>757.85261674428955</v>
      </c>
      <c r="H92" s="22">
        <v>4478.5830960357953</v>
      </c>
      <c r="I92" s="22">
        <v>6463.8342642073658</v>
      </c>
      <c r="J92" s="22">
        <v>1985.2511681715705</v>
      </c>
      <c r="K92" s="21">
        <v>5705.9816474630761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-138.89903307700303</v>
      </c>
      <c r="E93" s="22">
        <v>-107.010042699704</v>
      </c>
      <c r="F93" s="22">
        <v>619.59842251347959</v>
      </c>
      <c r="G93" s="22">
        <v>804.23873883190913</v>
      </c>
      <c r="H93" s="22">
        <v>4478.5830960357953</v>
      </c>
      <c r="I93" s="22">
        <v>6649.1194193719884</v>
      </c>
      <c r="J93" s="22">
        <v>2170.5363233361932</v>
      </c>
      <c r="K93" s="21">
        <v>5844.8806805400791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-301.22712905389557</v>
      </c>
      <c r="E94" s="22">
        <v>-213.63626679771298</v>
      </c>
      <c r="F94" s="22">
        <v>405.96215571576658</v>
      </c>
      <c r="G94" s="22">
        <v>572.40662600878204</v>
      </c>
      <c r="H94" s="22">
        <v>4478.5830960357953</v>
      </c>
      <c r="I94" s="22">
        <v>6718.5144356027567</v>
      </c>
      <c r="J94" s="22">
        <v>2239.9313395669615</v>
      </c>
      <c r="K94" s="21">
        <v>6146.1078095939747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-354.55685267984791</v>
      </c>
      <c r="E95" s="22">
        <v>-244.69071942477063</v>
      </c>
      <c r="F95" s="22">
        <v>161.27143629099595</v>
      </c>
      <c r="G95" s="22">
        <v>233.68231133945355</v>
      </c>
      <c r="H95" s="22">
        <v>4478.5830960357953</v>
      </c>
      <c r="I95" s="22">
        <v>6734.3469736132765</v>
      </c>
      <c r="J95" s="22">
        <v>2255.7638775774813</v>
      </c>
      <c r="K95" s="21">
        <v>6500.6646622738226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-234.6499467244183</v>
      </c>
      <c r="E96" s="22">
        <v>-161.27143629099595</v>
      </c>
      <c r="F96" s="22">
        <v>0</v>
      </c>
      <c r="G96" s="22">
        <v>0</v>
      </c>
      <c r="H96" s="22">
        <v>4478.5830960357953</v>
      </c>
      <c r="I96" s="22">
        <v>6735.3146089982411</v>
      </c>
      <c r="J96" s="22">
        <v>2256.7315129624458</v>
      </c>
      <c r="K96" s="21">
        <v>6735.3146089982411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  <row r="97" spans="1:16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4478.5830960357953</v>
      </c>
      <c r="I97" s="22">
        <v>6735.3146089982411</v>
      </c>
      <c r="J97" s="22">
        <v>2256.7315129624458</v>
      </c>
      <c r="K97" s="21">
        <v>6735.3146089982411</v>
      </c>
      <c r="L97" s="26">
        <v>79.432614519648922</v>
      </c>
      <c r="M97" s="27">
        <v>77.235814183538352</v>
      </c>
      <c r="N97" s="27">
        <v>71.215551471315493</v>
      </c>
      <c r="O97" s="27">
        <v>89.276339607984056</v>
      </c>
      <c r="P97" s="27">
        <v>0.95</v>
      </c>
    </row>
    <row r="98" spans="1:16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4478.5830960357953</v>
      </c>
      <c r="I98" s="22">
        <v>6735.3146089982411</v>
      </c>
      <c r="J98" s="22">
        <v>2256.7315129624458</v>
      </c>
      <c r="K98" s="21">
        <v>6735.3146089982411</v>
      </c>
      <c r="L98" s="26">
        <v>82.298553614891929</v>
      </c>
      <c r="M98" s="27">
        <v>78.923393993989535</v>
      </c>
      <c r="N98" s="27">
        <v>73.784832312206845</v>
      </c>
      <c r="O98" s="27">
        <v>89.200517357554929</v>
      </c>
      <c r="P98" s="27">
        <v>0.95</v>
      </c>
    </row>
    <row r="99" spans="1:16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4478.5830960357953</v>
      </c>
      <c r="I99" s="22">
        <v>6735.3146089982411</v>
      </c>
      <c r="J99" s="22">
        <v>2256.7315129624458</v>
      </c>
      <c r="K99" s="21">
        <v>6735.3146089982411</v>
      </c>
      <c r="L99" s="26">
        <v>69.616905106252176</v>
      </c>
      <c r="M99" s="27">
        <v>75.82123103141042</v>
      </c>
      <c r="N99" s="27">
        <v>74.463631885274708</v>
      </c>
      <c r="O99" s="27">
        <v>78.53642932368183</v>
      </c>
      <c r="P99" s="27">
        <v>0.95</v>
      </c>
    </row>
    <row r="100" spans="1:16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4478.5830960357953</v>
      </c>
      <c r="I100" s="22">
        <v>6735.3146089982411</v>
      </c>
      <c r="J100" s="22">
        <v>2256.7315129624458</v>
      </c>
      <c r="K100" s="21">
        <v>6735.3146089982411</v>
      </c>
      <c r="L100" s="26">
        <v>61.294584591041257</v>
      </c>
      <c r="M100" s="27">
        <v>70.979015551287361</v>
      </c>
      <c r="N100" s="27">
        <v>73.302093107278935</v>
      </c>
      <c r="O100" s="27">
        <v>66.332860439304199</v>
      </c>
      <c r="P100" s="27">
        <v>0.95</v>
      </c>
    </row>
    <row r="101" spans="1:16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4478.5830960357953</v>
      </c>
      <c r="I101" s="22">
        <v>6735.3146089982411</v>
      </c>
      <c r="J101" s="22">
        <v>2256.7315129624458</v>
      </c>
      <c r="K101" s="21">
        <v>6735.3146089982411</v>
      </c>
      <c r="L101" s="26">
        <v>57.859971125209761</v>
      </c>
      <c r="M101" s="27">
        <v>66.60600074259483</v>
      </c>
      <c r="N101" s="27">
        <v>71.070062319050905</v>
      </c>
      <c r="O101" s="27">
        <v>57.67787758968268</v>
      </c>
      <c r="P101" s="27">
        <v>0.95</v>
      </c>
    </row>
    <row r="102" spans="1:16" ht="12.75">
      <c r="A102" s="15">
        <v>45838</v>
      </c>
      <c r="B102" s="25">
        <v>1.5470000505447388</v>
      </c>
      <c r="C102" s="20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4478.5830960357953</v>
      </c>
      <c r="I102" s="22">
        <v>6735.3146089982411</v>
      </c>
      <c r="J102" s="22">
        <v>2256.7315129624458</v>
      </c>
      <c r="K102" s="21">
        <v>6735.3146089982411</v>
      </c>
      <c r="L102" s="26">
        <v>57.024801937692942</v>
      </c>
      <c r="M102" s="27">
        <v>63.412267807627529</v>
      </c>
      <c r="N102" s="27">
        <v>68.517464148576451</v>
      </c>
      <c r="O102" s="27">
        <v>53.201875125729686</v>
      </c>
      <c r="P102" s="27">
        <v>0.2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10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29.534447075205776</v>
      </c>
      <c r="AB4" s="7">
        <f t="shared" ref="AB4:AB5" si="0">0-AA4</f>
        <v>-29.534447075205776</v>
      </c>
      <c r="AC4" s="6">
        <v>43098</v>
      </c>
      <c r="AD4" s="1">
        <f>VLOOKUP(AC4,Q:R,2,)</f>
        <v>29.534447075205776</v>
      </c>
      <c r="AE4" s="1">
        <f t="shared" ref="AE4:AE6" si="1">0-AD4</f>
        <v>-29.534447075205776</v>
      </c>
      <c r="AF4" s="6">
        <v>43098</v>
      </c>
      <c r="AG4" s="7">
        <f>VLOOKUP(AF4,Q:R,2,)</f>
        <v>29.534447075205776</v>
      </c>
      <c r="AH4" s="7">
        <f t="shared" ref="AH4:AH7" si="2">0-AG4</f>
        <v>-29.534447075205776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2.1620792945892955</v>
      </c>
      <c r="G5" s="22">
        <v>2.2289477263807171</v>
      </c>
      <c r="H5" s="22">
        <v>2.2289477263807171</v>
      </c>
      <c r="I5" s="22">
        <v>2.1620792945892955</v>
      </c>
      <c r="J5" s="22">
        <v>2.1620792945892955</v>
      </c>
      <c r="K5" s="22">
        <v>2.1620792945892955</v>
      </c>
      <c r="L5" s="22">
        <v>0</v>
      </c>
      <c r="M5" s="21">
        <v>0</v>
      </c>
      <c r="N5" s="7"/>
      <c r="Q5" s="6">
        <v>43098</v>
      </c>
      <c r="R5" s="10">
        <v>29.534447075205776</v>
      </c>
      <c r="S5" s="5">
        <v>29.534447075205776</v>
      </c>
      <c r="T5" s="5">
        <v>29.701618154684329</v>
      </c>
      <c r="U5" s="5">
        <v>0.16717107947855325</v>
      </c>
      <c r="V5" s="5">
        <v>2.3292503740678492</v>
      </c>
      <c r="W5" s="9">
        <v>5.6602068443290304E-3</v>
      </c>
      <c r="X5" s="9">
        <v>5.6602068443290304E-3</v>
      </c>
      <c r="Z5" s="6">
        <v>43462</v>
      </c>
      <c r="AA5" s="7">
        <f>VLOOKUP(Z5,Q:R,2,)</f>
        <v>1528.0104860270981</v>
      </c>
      <c r="AB5" s="7">
        <f t="shared" si="0"/>
        <v>-1528.0104860270981</v>
      </c>
      <c r="AC5" s="6">
        <v>43462</v>
      </c>
      <c r="AD5" s="1">
        <f>VLOOKUP(AC5,Q:R,2,)</f>
        <v>1528.0104860270981</v>
      </c>
      <c r="AE5" s="1">
        <f t="shared" si="1"/>
        <v>-1528.0104860270981</v>
      </c>
      <c r="AF5" s="6">
        <v>43462</v>
      </c>
      <c r="AG5" s="7">
        <f>VLOOKUP(AF5,Q:R,2,)</f>
        <v>1528.0104860270981</v>
      </c>
      <c r="AH5" s="7">
        <f t="shared" si="2"/>
        <v>-1528.0104860270981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-2.3292503740678492</v>
      </c>
      <c r="G6" s="22">
        <v>-2.2289477263807171</v>
      </c>
      <c r="H6" s="22">
        <v>0</v>
      </c>
      <c r="I6" s="22">
        <v>0</v>
      </c>
      <c r="J6" s="22">
        <v>2.1620792945892955</v>
      </c>
      <c r="K6" s="22">
        <v>2.3292503740678492</v>
      </c>
      <c r="L6" s="22">
        <v>0.1671710794785537</v>
      </c>
      <c r="M6" s="21">
        <v>2.3292503740678492</v>
      </c>
      <c r="N6" s="7"/>
      <c r="Q6" s="6">
        <v>43462</v>
      </c>
      <c r="R6" s="10">
        <v>1528.0104860270981</v>
      </c>
      <c r="S6" s="5">
        <v>1557.544933102304</v>
      </c>
      <c r="T6" s="5">
        <v>1420.6065916350365</v>
      </c>
      <c r="U6" s="5">
        <v>-136.93834146726749</v>
      </c>
      <c r="V6" s="5">
        <v>193.28001945795327</v>
      </c>
      <c r="W6" s="9">
        <v>-8.7919352152823566E-2</v>
      </c>
      <c r="X6" s="9">
        <v>-8.64222231591254E-2</v>
      </c>
      <c r="Z6" s="6">
        <v>43462</v>
      </c>
      <c r="AB6" s="7">
        <v>1420.6065916350365</v>
      </c>
      <c r="AC6" s="6">
        <v>43830</v>
      </c>
      <c r="AD6" s="1">
        <f>VLOOKUP(AC6,Q:R,2,)</f>
        <v>331.22983442957388</v>
      </c>
      <c r="AE6" s="1">
        <f t="shared" si="1"/>
        <v>-331.22983442957388</v>
      </c>
      <c r="AF6" s="6">
        <v>43830</v>
      </c>
      <c r="AG6" s="7">
        <f>VLOOKUP(AF6,Q:R,2,)</f>
        <v>331.22983442957388</v>
      </c>
      <c r="AH6" s="7">
        <f t="shared" si="2"/>
        <v>-331.22983442957388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2.1620792945892955</v>
      </c>
      <c r="K7" s="22">
        <v>2.3292503740678492</v>
      </c>
      <c r="L7" s="22">
        <v>0.1671710794785537</v>
      </c>
      <c r="M7" s="21">
        <v>2.3292503740678492</v>
      </c>
      <c r="N7" s="7"/>
      <c r="Q7" s="6">
        <v>43830</v>
      </c>
      <c r="R7" s="10">
        <v>331.22983442957388</v>
      </c>
      <c r="S7" s="5">
        <v>1888.7747675318778</v>
      </c>
      <c r="T7" s="5">
        <v>2489.6817643515606</v>
      </c>
      <c r="U7" s="5">
        <v>600.90699681968272</v>
      </c>
      <c r="V7" s="5">
        <v>1347.8242598085308</v>
      </c>
      <c r="W7" s="9">
        <v>0.31814645512493106</v>
      </c>
      <c r="X7" s="9">
        <v>0.16081667085597329</v>
      </c>
      <c r="AB7" s="8">
        <f>IRR(AB4:AB6)</f>
        <v>-8.64222231591254E-2</v>
      </c>
      <c r="AC7" s="6">
        <v>43830</v>
      </c>
      <c r="AE7" s="1">
        <v>2489.6817643515606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2.1620792945892955</v>
      </c>
      <c r="K8" s="22">
        <v>2.3292503740678492</v>
      </c>
      <c r="L8" s="22">
        <v>0.1671710794785537</v>
      </c>
      <c r="M8" s="21">
        <v>2.3292503740678492</v>
      </c>
      <c r="N8" s="7"/>
      <c r="Q8" s="6">
        <v>44196</v>
      </c>
      <c r="R8" s="10">
        <v>0</v>
      </c>
      <c r="S8" s="5">
        <v>1888.7747675318778</v>
      </c>
      <c r="T8" s="5">
        <v>2677.2033576733224</v>
      </c>
      <c r="U8" s="5">
        <v>788.4285901414446</v>
      </c>
      <c r="V8" s="5">
        <v>2677.2033576733224</v>
      </c>
      <c r="W8" s="9">
        <v>0.41742859111343877</v>
      </c>
      <c r="X8" s="9">
        <v>0.13019769609627807</v>
      </c>
      <c r="AE8" s="2">
        <f>IRR(AE4:AE7)</f>
        <v>0.16081667085597329</v>
      </c>
      <c r="AF8" s="6">
        <v>44196</v>
      </c>
      <c r="AH8" s="7">
        <v>2677.2033576733224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2.1620792945892955</v>
      </c>
      <c r="K9" s="22">
        <v>2.3292503740678492</v>
      </c>
      <c r="L9" s="22">
        <v>0.1671710794785537</v>
      </c>
      <c r="M9" s="21">
        <v>2.3292503740678492</v>
      </c>
      <c r="N9" s="7"/>
      <c r="Q9" s="29">
        <v>44561</v>
      </c>
      <c r="R9" s="10">
        <v>0</v>
      </c>
      <c r="S9" s="5">
        <v>1888.7747675318778</v>
      </c>
      <c r="T9" s="5">
        <v>2677.2033576733224</v>
      </c>
      <c r="U9" s="5">
        <v>788.4285901414446</v>
      </c>
      <c r="V9" s="5">
        <v>2677.2033576733224</v>
      </c>
      <c r="W9" s="9">
        <v>0.41742859111343877</v>
      </c>
      <c r="X9" s="9">
        <v>9.4900894020110371E-2</v>
      </c>
      <c r="AH9" s="2">
        <f>IRR(AH4:AH8)</f>
        <v>0.13019769609627807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2.1620792945892955</v>
      </c>
      <c r="K10" s="22">
        <v>2.3292503740678492</v>
      </c>
      <c r="L10" s="22">
        <v>0.1671710794785537</v>
      </c>
      <c r="M10" s="21">
        <v>2.3292503740678492</v>
      </c>
      <c r="N10" s="7"/>
      <c r="Q10" s="29">
        <v>44925</v>
      </c>
      <c r="R10" s="10">
        <v>91.832048679506215</v>
      </c>
      <c r="S10" s="5">
        <v>1980.6068162113841</v>
      </c>
      <c r="T10" s="5">
        <v>2771.50085714235</v>
      </c>
      <c r="U10" s="5">
        <v>790.89404093096596</v>
      </c>
      <c r="V10" s="5">
        <v>2682.7432337509463</v>
      </c>
      <c r="W10" s="9">
        <v>0.39931905437134285</v>
      </c>
      <c r="X10" s="9">
        <v>7.4277221066691546E-2</v>
      </c>
      <c r="Z10" s="6">
        <v>43098</v>
      </c>
      <c r="AA10" s="7">
        <f>VLOOKUP(Z10,Q:R,2,)</f>
        <v>29.534447075205776</v>
      </c>
      <c r="AB10" s="1">
        <f>-AA10</f>
        <v>-29.534447075205776</v>
      </c>
      <c r="AC10" s="6">
        <v>43098</v>
      </c>
      <c r="AD10" s="1">
        <f t="shared" ref="AD10:AD15" si="3">VLOOKUP(AC10,Q:R,2,)</f>
        <v>29.534447075205776</v>
      </c>
      <c r="AE10" s="1">
        <f t="shared" ref="AE10:AE15" si="4">-AD10</f>
        <v>-29.534447075205776</v>
      </c>
      <c r="AF10" s="6">
        <v>43098</v>
      </c>
      <c r="AG10" s="1">
        <v>29.534447075205776</v>
      </c>
      <c r="AH10" s="1">
        <f t="shared" ref="AH10:AH16" si="5">-AG10</f>
        <v>-29.534447075205776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2.1620792945892955</v>
      </c>
      <c r="K11" s="22">
        <v>2.3292503740678492</v>
      </c>
      <c r="L11" s="22">
        <v>0.1671710794785537</v>
      </c>
      <c r="M11" s="21">
        <v>2.3292503740678492</v>
      </c>
      <c r="N11" s="7"/>
      <c r="Q11" s="29">
        <v>45289</v>
      </c>
      <c r="R11" s="10">
        <v>9.4674342899156727</v>
      </c>
      <c r="S11" s="5">
        <v>1990.0742505012997</v>
      </c>
      <c r="T11" s="5">
        <v>2809.0955624203825</v>
      </c>
      <c r="U11" s="5">
        <v>819.02131191908279</v>
      </c>
      <c r="V11" s="5">
        <v>2799.4811971394251</v>
      </c>
      <c r="W11" s="9">
        <v>0.41155314265926074</v>
      </c>
      <c r="X11" s="9">
        <v>6.2722251735538137E-2</v>
      </c>
      <c r="Z11" s="6">
        <v>43462</v>
      </c>
      <c r="AA11" s="7">
        <f>VLOOKUP(Z11,Q:R,2,)</f>
        <v>1528.0104860270981</v>
      </c>
      <c r="AB11" s="1">
        <f>-AA11</f>
        <v>-1528.0104860270981</v>
      </c>
      <c r="AC11" s="6">
        <v>43462</v>
      </c>
      <c r="AD11" s="1">
        <f t="shared" si="3"/>
        <v>1528.0104860270981</v>
      </c>
      <c r="AE11" s="1">
        <f t="shared" si="4"/>
        <v>-1528.0104860270981</v>
      </c>
      <c r="AF11" s="6">
        <v>43462</v>
      </c>
      <c r="AG11" s="1">
        <v>1528.0104860270981</v>
      </c>
      <c r="AH11" s="1">
        <f t="shared" si="5"/>
        <v>-1528.0104860270981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27.372367780616479</v>
      </c>
      <c r="G12" s="22">
        <v>26.446732155185007</v>
      </c>
      <c r="H12" s="22">
        <v>26.446732155185007</v>
      </c>
      <c r="I12" s="22">
        <v>27.372367780616479</v>
      </c>
      <c r="J12" s="22">
        <v>29.534447075205776</v>
      </c>
      <c r="K12" s="22">
        <v>29.701618154684329</v>
      </c>
      <c r="L12" s="22">
        <v>0.16717107947855325</v>
      </c>
      <c r="M12" s="21">
        <v>2.3292503740678492</v>
      </c>
      <c r="N12" s="7"/>
      <c r="Q12" s="29">
        <v>45657</v>
      </c>
      <c r="R12" s="10">
        <v>290.00051789562099</v>
      </c>
      <c r="S12" s="5">
        <v>2280.0747683969207</v>
      </c>
      <c r="T12" s="5">
        <v>3181.8326442193757</v>
      </c>
      <c r="U12" s="5">
        <v>901.75787582245493</v>
      </c>
      <c r="V12" s="5">
        <v>3181.8326442193757</v>
      </c>
      <c r="W12" s="9">
        <v>0.39549487074779771</v>
      </c>
      <c r="X12" s="9">
        <v>5.6778087802117572E-2</v>
      </c>
      <c r="Z12" s="6">
        <v>43830</v>
      </c>
      <c r="AA12" s="7">
        <f>VLOOKUP(Z12,Q:R,2,)</f>
        <v>331.22983442957388</v>
      </c>
      <c r="AB12" s="1">
        <f>-AA12</f>
        <v>-331.22983442957388</v>
      </c>
      <c r="AC12" s="6">
        <v>43830</v>
      </c>
      <c r="AD12" s="1">
        <f t="shared" si="3"/>
        <v>331.22983442957388</v>
      </c>
      <c r="AE12" s="1">
        <f t="shared" si="4"/>
        <v>-331.22983442957388</v>
      </c>
      <c r="AF12" s="6">
        <v>43830</v>
      </c>
      <c r="AG12" s="1">
        <v>331.22983442957388</v>
      </c>
      <c r="AH12" s="1">
        <f t="shared" si="5"/>
        <v>-331.22983442957388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130.10808084057896</v>
      </c>
      <c r="G13" s="22">
        <v>130.4995795793169</v>
      </c>
      <c r="H13" s="22">
        <v>156.9463117345019</v>
      </c>
      <c r="I13" s="22">
        <v>156.47547279929839</v>
      </c>
      <c r="J13" s="22">
        <v>159.64252791578474</v>
      </c>
      <c r="K13" s="22">
        <v>158.80472317336623</v>
      </c>
      <c r="L13" s="22">
        <v>-0.83780474241851266</v>
      </c>
      <c r="M13" s="21">
        <v>2.3292503740678492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145.50525817257088</v>
      </c>
      <c r="G14" s="22">
        <v>145.21482851553981</v>
      </c>
      <c r="H14" s="22">
        <v>302.16114025004174</v>
      </c>
      <c r="I14" s="22">
        <v>302.76546253054181</v>
      </c>
      <c r="J14" s="22">
        <v>305.14778608835559</v>
      </c>
      <c r="K14" s="22">
        <v>305.09471290460965</v>
      </c>
      <c r="L14" s="22">
        <v>-5.3073183745937058E-2</v>
      </c>
      <c r="M14" s="21">
        <v>2.3292503740678492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-157.27432829652884</v>
      </c>
      <c r="G15" s="22">
        <v>-144.42087079571058</v>
      </c>
      <c r="H15" s="22">
        <v>157.74026945433116</v>
      </c>
      <c r="I15" s="22">
        <v>171.77915343576663</v>
      </c>
      <c r="J15" s="22">
        <v>305.14778608835559</v>
      </c>
      <c r="K15" s="22">
        <v>331.38273210636328</v>
      </c>
      <c r="L15" s="22">
        <v>26.23494601800769</v>
      </c>
      <c r="M15" s="21">
        <v>159.60357867059668</v>
      </c>
      <c r="N15" s="7"/>
      <c r="Z15" s="29">
        <v>44561</v>
      </c>
      <c r="AB15" s="7">
        <v>2677.2033576733224</v>
      </c>
      <c r="AC15" s="29">
        <v>44925</v>
      </c>
      <c r="AD15" s="1">
        <f t="shared" si="3"/>
        <v>91.832048679506215</v>
      </c>
      <c r="AE15" s="1">
        <f t="shared" si="4"/>
        <v>-91.832048679506215</v>
      </c>
      <c r="AF15" s="29">
        <v>44925</v>
      </c>
      <c r="AG15" s="1">
        <v>91.832048679506215</v>
      </c>
      <c r="AH15" s="1">
        <f t="shared" si="5"/>
        <v>-91.832048679506215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-33.676440787356597</v>
      </c>
      <c r="G16" s="22">
        <v>-31.65079021368101</v>
      </c>
      <c r="H16" s="22">
        <v>126.08947924065015</v>
      </c>
      <c r="I16" s="22">
        <v>134.15920591205176</v>
      </c>
      <c r="J16" s="22">
        <v>305.14778608835559</v>
      </c>
      <c r="K16" s="22">
        <v>327.43922537000503</v>
      </c>
      <c r="L16" s="22">
        <v>22.291439281649446</v>
      </c>
      <c r="M16" s="21">
        <v>193.28001945795327</v>
      </c>
      <c r="N16" s="7"/>
      <c r="AB16" s="2">
        <f>IRR(AB10:AB15)</f>
        <v>9.4900894020110371E-2</v>
      </c>
      <c r="AC16" s="29">
        <v>44925</v>
      </c>
      <c r="AE16" s="1">
        <v>2771.50085714235</v>
      </c>
      <c r="AF16" s="29">
        <v>45289</v>
      </c>
      <c r="AG16" s="1">
        <v>9.4674342899156727</v>
      </c>
      <c r="AH16" s="1">
        <f t="shared" si="5"/>
        <v>-9.4674342899156727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47.789116402126993</v>
      </c>
      <c r="G17" s="22">
        <v>47.646177868521434</v>
      </c>
      <c r="H17" s="22">
        <v>173.7356571091716</v>
      </c>
      <c r="I17" s="22">
        <v>174.2568640804991</v>
      </c>
      <c r="J17" s="22">
        <v>352.93690249048257</v>
      </c>
      <c r="K17" s="22">
        <v>367.53688353845234</v>
      </c>
      <c r="L17" s="22">
        <v>14.599981047969777</v>
      </c>
      <c r="M17" s="21">
        <v>193.28001945795327</v>
      </c>
      <c r="N17" s="7"/>
      <c r="AE17" s="2">
        <f>IRR(AE10:AE16)</f>
        <v>7.4277221066691546E-2</v>
      </c>
      <c r="AF17" s="29">
        <v>45289</v>
      </c>
      <c r="AH17" s="1">
        <v>2809.0955624203825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212.36683555518383</v>
      </c>
      <c r="G18" s="22">
        <v>230.08324545523706</v>
      </c>
      <c r="H18" s="22">
        <v>403.81890256440863</v>
      </c>
      <c r="I18" s="22">
        <v>372.72484706694917</v>
      </c>
      <c r="J18" s="22">
        <v>565.30373804566636</v>
      </c>
      <c r="K18" s="22">
        <v>566.00486652490247</v>
      </c>
      <c r="L18" s="22">
        <v>0.70112847923610389</v>
      </c>
      <c r="M18" s="21">
        <v>193.28001945795327</v>
      </c>
      <c r="N18" s="7"/>
      <c r="AH18" s="2">
        <f>IRR(AH10:AH17)</f>
        <v>6.2722251735538137E-2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48.808274059354211</v>
      </c>
      <c r="G19" s="22">
        <v>53.226034961127816</v>
      </c>
      <c r="H19" s="22">
        <v>457.04493752553645</v>
      </c>
      <c r="I19" s="22">
        <v>419.11020771091694</v>
      </c>
      <c r="J19" s="22">
        <v>614.11201210502054</v>
      </c>
      <c r="K19" s="22">
        <v>612.39022716887018</v>
      </c>
      <c r="L19" s="22">
        <v>-1.7217849361503568</v>
      </c>
      <c r="M19" s="21">
        <v>193.28001945795327</v>
      </c>
      <c r="N19" s="7"/>
      <c r="Z19" s="6">
        <v>43098</v>
      </c>
      <c r="AA19" s="1">
        <v>29.534447075205776</v>
      </c>
      <c r="AB19" s="1">
        <f t="shared" ref="AB19:AB26" si="6">-AA19</f>
        <v>-29.534447075205776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68.598047124956238</v>
      </c>
      <c r="G20" s="22">
        <v>79.304100722492763</v>
      </c>
      <c r="H20" s="22">
        <v>536.34903824802927</v>
      </c>
      <c r="I20" s="22">
        <v>463.94191808454531</v>
      </c>
      <c r="J20" s="22">
        <v>682.71005922997676</v>
      </c>
      <c r="K20" s="22">
        <v>657.22193754249861</v>
      </c>
      <c r="L20" s="22">
        <v>-25.488121687478156</v>
      </c>
      <c r="M20" s="21">
        <v>193.28001945795327</v>
      </c>
      <c r="N20" s="7"/>
      <c r="Z20" s="6">
        <v>43462</v>
      </c>
      <c r="AA20" s="1">
        <v>1528.0104860270981</v>
      </c>
      <c r="AB20" s="1">
        <f t="shared" si="6"/>
        <v>-1528.0104860270981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195.04540980086216</v>
      </c>
      <c r="G21" s="22">
        <v>233.58731712678104</v>
      </c>
      <c r="H21" s="22">
        <v>769.93635537481032</v>
      </c>
      <c r="I21" s="22">
        <v>642.89685673796657</v>
      </c>
      <c r="J21" s="22">
        <v>877.75546903083887</v>
      </c>
      <c r="K21" s="22">
        <v>836.17687619591982</v>
      </c>
      <c r="L21" s="22">
        <v>-41.57859283491905</v>
      </c>
      <c r="M21" s="21">
        <v>193.28001945795327</v>
      </c>
      <c r="N21" s="8"/>
      <c r="Z21" s="6">
        <v>43830</v>
      </c>
      <c r="AA21" s="1">
        <v>331.22983442957388</v>
      </c>
      <c r="AB21" s="1">
        <f t="shared" si="6"/>
        <v>-331.22983442957388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290.35216157772959</v>
      </c>
      <c r="G22" s="22">
        <v>401.03889720680883</v>
      </c>
      <c r="H22" s="22">
        <v>1170.9752525816191</v>
      </c>
      <c r="I22" s="22">
        <v>847.78608286909218</v>
      </c>
      <c r="J22" s="22">
        <v>1168.1076306085683</v>
      </c>
      <c r="K22" s="22">
        <v>1041.0661023270454</v>
      </c>
      <c r="L22" s="22">
        <v>-127.04152828152291</v>
      </c>
      <c r="M22" s="21">
        <v>193.28001945795327</v>
      </c>
      <c r="N22" s="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252.3831539503426</v>
      </c>
      <c r="G23" s="22">
        <v>330.77739705156301</v>
      </c>
      <c r="H23" s="22">
        <v>1501.752649633182</v>
      </c>
      <c r="I23" s="22">
        <v>1145.8372716701178</v>
      </c>
      <c r="J23" s="22">
        <v>1420.4907845589109</v>
      </c>
      <c r="K23" s="22">
        <v>1339.1172911280712</v>
      </c>
      <c r="L23" s="22">
        <v>-81.373493430839744</v>
      </c>
      <c r="M23" s="21">
        <v>193.28001945795327</v>
      </c>
      <c r="N23" s="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137.05414854339298</v>
      </c>
      <c r="G24" s="22">
        <v>188.77981893029337</v>
      </c>
      <c r="H24" s="22">
        <v>1690.5324685634755</v>
      </c>
      <c r="I24" s="22">
        <v>1227.3265721770831</v>
      </c>
      <c r="J24" s="22">
        <v>1557.544933102304</v>
      </c>
      <c r="K24" s="22">
        <v>1420.6065916350365</v>
      </c>
      <c r="L24" s="22">
        <v>-136.93834146726749</v>
      </c>
      <c r="M24" s="21">
        <v>193.28001945795327</v>
      </c>
      <c r="N24" s="7"/>
      <c r="Q24" s="3"/>
      <c r="Z24" s="29">
        <v>44925</v>
      </c>
      <c r="AA24" s="1">
        <v>91.832048679506215</v>
      </c>
      <c r="AB24" s="1">
        <f t="shared" si="6"/>
        <v>-91.832048679506215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165.07732647004778</v>
      </c>
      <c r="G25" s="22">
        <v>222.77641898791873</v>
      </c>
      <c r="H25" s="22">
        <v>1913.3088875513943</v>
      </c>
      <c r="I25" s="22">
        <v>1417.7618856755832</v>
      </c>
      <c r="J25" s="22">
        <v>1722.6222595723518</v>
      </c>
      <c r="K25" s="22">
        <v>1611.0419051335366</v>
      </c>
      <c r="L25" s="22">
        <v>-111.58035443881522</v>
      </c>
      <c r="M25" s="21">
        <v>193.28001945795327</v>
      </c>
      <c r="N25" s="7"/>
      <c r="Z25" s="29">
        <v>45289</v>
      </c>
      <c r="AA25" s="1">
        <v>9.4674342899156727</v>
      </c>
      <c r="AB25" s="1">
        <f t="shared" si="6"/>
        <v>-9.4674342899156727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86.086554932219443</v>
      </c>
      <c r="G26" s="22">
        <v>92.865755050937906</v>
      </c>
      <c r="H26" s="22">
        <v>2006.1746426023321</v>
      </c>
      <c r="I26" s="22">
        <v>1859.723893692362</v>
      </c>
      <c r="J26" s="22">
        <v>1808.7088145045714</v>
      </c>
      <c r="K26" s="22">
        <v>2053.0039131503154</v>
      </c>
      <c r="L26" s="22">
        <v>244.29509864574402</v>
      </c>
      <c r="M26" s="21">
        <v>193.28001945795327</v>
      </c>
      <c r="N26" s="7"/>
      <c r="Z26" s="29">
        <v>45657</v>
      </c>
      <c r="AA26" s="1">
        <v>290.00051789562099</v>
      </c>
      <c r="AB26" s="1">
        <f t="shared" si="6"/>
        <v>-290.00051789562099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-465.41067809907059</v>
      </c>
      <c r="G27" s="22">
        <v>-454.05919814543478</v>
      </c>
      <c r="H27" s="22">
        <v>1552.1154444568974</v>
      </c>
      <c r="I27" s="22">
        <v>1590.9183305683198</v>
      </c>
      <c r="J27" s="22">
        <v>1808.7088145045714</v>
      </c>
      <c r="K27" s="22">
        <v>2249.6090281253437</v>
      </c>
      <c r="L27" s="22">
        <v>440.90021362077232</v>
      </c>
      <c r="M27" s="21">
        <v>658.6906975570239</v>
      </c>
      <c r="N27" s="7"/>
      <c r="Z27" s="29">
        <v>45657</v>
      </c>
      <c r="AB27" s="1">
        <v>3181.8326442193757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-21.859125542390775</v>
      </c>
      <c r="G28" s="22">
        <v>-22.282492907635856</v>
      </c>
      <c r="H28" s="22">
        <v>1529.8329515492615</v>
      </c>
      <c r="I28" s="22">
        <v>1500.7661254698255</v>
      </c>
      <c r="J28" s="22">
        <v>1808.7088145045714</v>
      </c>
      <c r="K28" s="22">
        <v>2181.3159485692404</v>
      </c>
      <c r="L28" s="22">
        <v>372.60713406466903</v>
      </c>
      <c r="M28" s="21">
        <v>680.54982309941465</v>
      </c>
      <c r="N28" s="7"/>
      <c r="AB28" s="2">
        <f>IRR(AB19:AB27)</f>
        <v>5.6778087802117572E-2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42.660148775798149</v>
      </c>
      <c r="G29" s="22">
        <v>46.470750300433714</v>
      </c>
      <c r="H29" s="22">
        <v>1576.3037018496952</v>
      </c>
      <c r="I29" s="22">
        <v>1447.0467982980203</v>
      </c>
      <c r="J29" s="22">
        <v>1851.3689632803696</v>
      </c>
      <c r="K29" s="22">
        <v>2127.5966213974352</v>
      </c>
      <c r="L29" s="22">
        <v>276.22765811706563</v>
      </c>
      <c r="M29" s="21">
        <v>680.54982309941465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37.4058042515083</v>
      </c>
      <c r="G30" s="22">
        <v>40.006207755623848</v>
      </c>
      <c r="H30" s="22">
        <v>1616.309909605319</v>
      </c>
      <c r="I30" s="22">
        <v>1511.2497654809733</v>
      </c>
      <c r="J30" s="22">
        <v>1888.7747675318778</v>
      </c>
      <c r="K30" s="22">
        <v>2191.799588580388</v>
      </c>
      <c r="L30" s="22">
        <v>303.02482104851015</v>
      </c>
      <c r="M30" s="21">
        <v>680.54982309941465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-25.676698428611171</v>
      </c>
      <c r="G31" s="22">
        <v>-25.96228354763516</v>
      </c>
      <c r="H31" s="22">
        <v>1590.3476260576838</v>
      </c>
      <c r="I31" s="22">
        <v>1572.8538021710492</v>
      </c>
      <c r="J31" s="22">
        <v>1888.7747675318778</v>
      </c>
      <c r="K31" s="22">
        <v>2279.0803236990751</v>
      </c>
      <c r="L31" s="22">
        <v>390.30555616719721</v>
      </c>
      <c r="M31" s="21">
        <v>706.22652152802584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-176.61207234740178</v>
      </c>
      <c r="G32" s="22">
        <v>-171.9689117306736</v>
      </c>
      <c r="H32" s="22">
        <v>1418.3787143270101</v>
      </c>
      <c r="I32" s="22">
        <v>1456.6749396138393</v>
      </c>
      <c r="J32" s="22">
        <v>1888.7747675318778</v>
      </c>
      <c r="K32" s="22">
        <v>2339.513533489267</v>
      </c>
      <c r="L32" s="22">
        <v>450.73876595738921</v>
      </c>
      <c r="M32" s="21">
        <v>882.83859387542759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-199.21640857051116</v>
      </c>
      <c r="G33" s="22">
        <v>-183.94866904017653</v>
      </c>
      <c r="H33" s="22">
        <v>1234.4300452868335</v>
      </c>
      <c r="I33" s="22">
        <v>1336.8877390456407</v>
      </c>
      <c r="J33" s="22">
        <v>1888.7747675318778</v>
      </c>
      <c r="K33" s="22">
        <v>2418.9427414915795</v>
      </c>
      <c r="L33" s="22">
        <v>530.16797395970161</v>
      </c>
      <c r="M33" s="21">
        <v>1082.0550024459387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-107.38650413653849</v>
      </c>
      <c r="G34" s="22">
        <v>-100.36121881919485</v>
      </c>
      <c r="H34" s="22">
        <v>1134.0688264676387</v>
      </c>
      <c r="I34" s="22">
        <v>1213.4536443203735</v>
      </c>
      <c r="J34" s="22">
        <v>1888.7747675318778</v>
      </c>
      <c r="K34" s="22">
        <v>2402.8951509028507</v>
      </c>
      <c r="L34" s="22">
        <v>514.12038337097283</v>
      </c>
      <c r="M34" s="21">
        <v>1189.4415065824771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-49.352008143139599</v>
      </c>
      <c r="G35" s="22">
        <v>-46.339913749426856</v>
      </c>
      <c r="H35" s="22">
        <v>1087.7289127182119</v>
      </c>
      <c r="I35" s="22">
        <v>1158.4312920448956</v>
      </c>
      <c r="J35" s="22">
        <v>1888.7747675318778</v>
      </c>
      <c r="K35" s="22">
        <v>2397.2248067705123</v>
      </c>
      <c r="L35" s="22">
        <v>508.45003923863442</v>
      </c>
      <c r="M35" s="21">
        <v>1238.7935147256167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-109.03074508291402</v>
      </c>
      <c r="G36" s="22">
        <v>-94.809343550360026</v>
      </c>
      <c r="H36" s="22">
        <v>992.91956916785182</v>
      </c>
      <c r="I36" s="22">
        <v>1141.8575045430296</v>
      </c>
      <c r="J36" s="22">
        <v>1888.7747675318778</v>
      </c>
      <c r="K36" s="22">
        <v>2489.6817643515606</v>
      </c>
      <c r="L36" s="22">
        <v>600.90699681968272</v>
      </c>
      <c r="M36" s="21">
        <v>1347.8242598085308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-831.0244579610453</v>
      </c>
      <c r="G37" s="22">
        <v>-641.22257558722629</v>
      </c>
      <c r="H37" s="22">
        <v>351.69699358062553</v>
      </c>
      <c r="I37" s="22">
        <v>455.79930368049071</v>
      </c>
      <c r="J37" s="22">
        <v>1888.7747675318778</v>
      </c>
      <c r="K37" s="22">
        <v>2634.6480214500666</v>
      </c>
      <c r="L37" s="22">
        <v>745.87325391818877</v>
      </c>
      <c r="M37" s="21">
        <v>2178.8487177695761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-498.35463990374637</v>
      </c>
      <c r="G38" s="22">
        <v>-351.69699358062553</v>
      </c>
      <c r="H38" s="22">
        <v>0</v>
      </c>
      <c r="I38" s="22">
        <v>0</v>
      </c>
      <c r="J38" s="22">
        <v>1888.7747675318778</v>
      </c>
      <c r="K38" s="22">
        <v>2677.2033576733224</v>
      </c>
      <c r="L38" s="22">
        <v>788.4285901414446</v>
      </c>
      <c r="M38" s="21">
        <v>2677.2033576733224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1888.7747675318778</v>
      </c>
      <c r="K39" s="22">
        <v>2677.2033576733224</v>
      </c>
      <c r="L39" s="22">
        <v>788.4285901414446</v>
      </c>
      <c r="M39" s="21">
        <v>2677.2033576733224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1888.7747675318778</v>
      </c>
      <c r="K40" s="22">
        <v>2677.2033576733224</v>
      </c>
      <c r="L40" s="22">
        <v>788.4285901414446</v>
      </c>
      <c r="M40" s="21">
        <v>2677.2033576733224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1888.7747675318778</v>
      </c>
      <c r="K41" s="22">
        <v>2677.2033576733224</v>
      </c>
      <c r="L41" s="22">
        <v>788.4285901414446</v>
      </c>
      <c r="M41" s="21">
        <v>2677.2033576733224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1888.7747675318778</v>
      </c>
      <c r="K42" s="22">
        <v>2677.2033576733224</v>
      </c>
      <c r="L42" s="22">
        <v>788.4285901414446</v>
      </c>
      <c r="M42" s="21">
        <v>2677.2033576733224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1888.7747675318778</v>
      </c>
      <c r="K43" s="22">
        <v>2677.2033576733224</v>
      </c>
      <c r="L43" s="22">
        <v>788.4285901414446</v>
      </c>
      <c r="M43" s="21">
        <v>2677.2033576733224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1888.7747675318778</v>
      </c>
      <c r="K44" s="22">
        <v>2677.2033576733224</v>
      </c>
      <c r="L44" s="22">
        <v>788.4285901414446</v>
      </c>
      <c r="M44" s="21">
        <v>2677.2033576733224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1888.7747675318778</v>
      </c>
      <c r="K45" s="22">
        <v>2677.2033576733224</v>
      </c>
      <c r="L45" s="22">
        <v>788.4285901414446</v>
      </c>
      <c r="M45" s="21">
        <v>2677.2033576733224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1888.7747675318778</v>
      </c>
      <c r="K46" s="22">
        <v>2677.2033576733224</v>
      </c>
      <c r="L46" s="22">
        <v>788.4285901414446</v>
      </c>
      <c r="M46" s="21">
        <v>2677.2033576733224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1888.7747675318778</v>
      </c>
      <c r="K47" s="22">
        <v>2677.2033576733224</v>
      </c>
      <c r="L47" s="22">
        <v>788.4285901414446</v>
      </c>
      <c r="M47" s="21">
        <v>2677.2033576733224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1888.7747675318778</v>
      </c>
      <c r="K48" s="22">
        <v>2677.2033576733224</v>
      </c>
      <c r="L48" s="22">
        <v>788.4285901414446</v>
      </c>
      <c r="M48" s="21">
        <v>2677.2033576733224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1888.7747675318778</v>
      </c>
      <c r="K49" s="22">
        <v>2677.2033576733224</v>
      </c>
      <c r="L49" s="22">
        <v>788.4285901414446</v>
      </c>
      <c r="M49" s="21">
        <v>2677.2033576733224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1888.7747675318778</v>
      </c>
      <c r="K50" s="22">
        <v>2677.2033576733224</v>
      </c>
      <c r="L50" s="22">
        <v>788.4285901414446</v>
      </c>
      <c r="M50" s="21">
        <v>2677.2033576733224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1888.7747675318778</v>
      </c>
      <c r="K51" s="22">
        <v>2677.2033576733224</v>
      </c>
      <c r="L51" s="22">
        <v>788.4285901414446</v>
      </c>
      <c r="M51" s="21">
        <v>2677.2033576733224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1888.7747675318778</v>
      </c>
      <c r="K52" s="22">
        <v>2677.2033576733224</v>
      </c>
      <c r="L52" s="22">
        <v>788.4285901414446</v>
      </c>
      <c r="M52" s="21">
        <v>2677.2033576733224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1888.7747675318778</v>
      </c>
      <c r="K53" s="22">
        <v>2677.2033576733224</v>
      </c>
      <c r="L53" s="22">
        <v>788.4285901414446</v>
      </c>
      <c r="M53" s="21">
        <v>2677.2033576733224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1888.7747675318778</v>
      </c>
      <c r="K54" s="22">
        <v>2677.2033576733224</v>
      </c>
      <c r="L54" s="22">
        <v>788.4285901414446</v>
      </c>
      <c r="M54" s="21">
        <v>2677.2033576733224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1888.7747675318778</v>
      </c>
      <c r="K55" s="22">
        <v>2677.2033576733224</v>
      </c>
      <c r="L55" s="22">
        <v>788.4285901414446</v>
      </c>
      <c r="M55" s="21">
        <v>2677.2033576733224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1888.7747675318778</v>
      </c>
      <c r="K56" s="22">
        <v>2677.2033576733224</v>
      </c>
      <c r="L56" s="22">
        <v>788.4285901414446</v>
      </c>
      <c r="M56" s="21">
        <v>2677.2033576733224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1888.7747675318778</v>
      </c>
      <c r="K57" s="22">
        <v>2677.2033576733224</v>
      </c>
      <c r="L57" s="22">
        <v>788.4285901414446</v>
      </c>
      <c r="M57" s="21">
        <v>2677.2033576733224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1888.7747675318778</v>
      </c>
      <c r="K58" s="22">
        <v>2677.2033576733224</v>
      </c>
      <c r="L58" s="22">
        <v>788.4285901414446</v>
      </c>
      <c r="M58" s="21">
        <v>2677.2033576733224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1888.7747675318778</v>
      </c>
      <c r="K59" s="22">
        <v>2677.2033576733224</v>
      </c>
      <c r="L59" s="22">
        <v>788.4285901414446</v>
      </c>
      <c r="M59" s="21">
        <v>2677.2033576733224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1888.7747675318778</v>
      </c>
      <c r="K60" s="22">
        <v>2677.2033576733224</v>
      </c>
      <c r="L60" s="22">
        <v>788.4285901414446</v>
      </c>
      <c r="M60" s="21">
        <v>2677.2033576733224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1888.7747675318778</v>
      </c>
      <c r="K61" s="22">
        <v>2677.2033576733224</v>
      </c>
      <c r="L61" s="22">
        <v>788.4285901414446</v>
      </c>
      <c r="M61" s="21">
        <v>2677.2033576733224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1888.7747675318778</v>
      </c>
      <c r="K62" s="22">
        <v>2677.2033576733224</v>
      </c>
      <c r="L62" s="22">
        <v>788.4285901414446</v>
      </c>
      <c r="M62" s="21">
        <v>2677.2033576733224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1888.7747675318778</v>
      </c>
      <c r="K63" s="22">
        <v>2677.2033576733224</v>
      </c>
      <c r="L63" s="22">
        <v>788.4285901414446</v>
      </c>
      <c r="M63" s="21">
        <v>2677.2033576733224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11.722158552315573</v>
      </c>
      <c r="G64" s="22">
        <v>10.438253146517219</v>
      </c>
      <c r="H64" s="22">
        <v>10.438253146517219</v>
      </c>
      <c r="I64" s="22">
        <v>11.722158552315573</v>
      </c>
      <c r="J64" s="22">
        <v>1900.4969260841933</v>
      </c>
      <c r="K64" s="22">
        <v>2688.9255162256381</v>
      </c>
      <c r="L64" s="22">
        <v>788.42859014144483</v>
      </c>
      <c r="M64" s="21">
        <v>2677.2033576733224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5.7309022095276259</v>
      </c>
      <c r="G65" s="22">
        <v>4.9023969757002854</v>
      </c>
      <c r="H65" s="22">
        <v>15.340650122217504</v>
      </c>
      <c r="I65" s="22">
        <v>17.933220446401766</v>
      </c>
      <c r="J65" s="22">
        <v>1906.2278282937209</v>
      </c>
      <c r="K65" s="22">
        <v>2695.1365781197242</v>
      </c>
      <c r="L65" s="22">
        <v>788.90874982600326</v>
      </c>
      <c r="M65" s="21">
        <v>2677.2033576733224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-5.2641158477319072</v>
      </c>
      <c r="G66" s="22">
        <v>-4.1945146356437544</v>
      </c>
      <c r="H66" s="22">
        <v>11.146135486573749</v>
      </c>
      <c r="I66" s="22">
        <v>13.988399982501139</v>
      </c>
      <c r="J66" s="22">
        <v>1906.2278282937209</v>
      </c>
      <c r="K66" s="22">
        <v>2696.4558735035553</v>
      </c>
      <c r="L66" s="22">
        <v>790.22804520983436</v>
      </c>
      <c r="M66" s="21">
        <v>2682.4674735210542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-0.27576022989184829</v>
      </c>
      <c r="G67" s="22">
        <v>-0.22941782434249658</v>
      </c>
      <c r="H67" s="22">
        <v>10.916717662231253</v>
      </c>
      <c r="I67" s="22">
        <v>13.121894869454811</v>
      </c>
      <c r="J67" s="22">
        <v>1906.2278282937209</v>
      </c>
      <c r="K67" s="22">
        <v>2695.8651286204013</v>
      </c>
      <c r="L67" s="22">
        <v>789.63730032668036</v>
      </c>
      <c r="M67" s="21">
        <v>2682.7432337509463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10.375914631810083</v>
      </c>
      <c r="G68" s="22">
        <v>9.2312411594184756</v>
      </c>
      <c r="H68" s="22">
        <v>20.147958821649731</v>
      </c>
      <c r="I68" s="22">
        <v>22.646304774019345</v>
      </c>
      <c r="J68" s="22">
        <v>1916.6037429255309</v>
      </c>
      <c r="K68" s="22">
        <v>2705.3895385249657</v>
      </c>
      <c r="L68" s="22">
        <v>788.78579559943478</v>
      </c>
      <c r="M68" s="21">
        <v>2682.7432337509463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30.329483986182492</v>
      </c>
      <c r="G69" s="22">
        <v>29.676600113862644</v>
      </c>
      <c r="H69" s="22">
        <v>49.824558935512371</v>
      </c>
      <c r="I69" s="22">
        <v>50.920696998822741</v>
      </c>
      <c r="J69" s="22">
        <v>1946.9332269117135</v>
      </c>
      <c r="K69" s="22">
        <v>2733.663930749769</v>
      </c>
      <c r="L69" s="22">
        <v>786.73070383805543</v>
      </c>
      <c r="M69" s="21">
        <v>2682.7432337509463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22.590066449950047</v>
      </c>
      <c r="G70" s="22">
        <v>21.131961018739005</v>
      </c>
      <c r="H70" s="22">
        <v>70.956519954251377</v>
      </c>
      <c r="I70" s="22">
        <v>75.852520237111179</v>
      </c>
      <c r="J70" s="22">
        <v>1969.5232933616635</v>
      </c>
      <c r="K70" s="22">
        <v>2758.5957539880574</v>
      </c>
      <c r="L70" s="22">
        <v>789.07246062639388</v>
      </c>
      <c r="M70" s="21">
        <v>2682.7432337509463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2.8570272888311745</v>
      </c>
      <c r="G71" s="22">
        <v>2.5878871018145082</v>
      </c>
      <c r="H71" s="22">
        <v>73.544407056065879</v>
      </c>
      <c r="I71" s="22">
        <v>81.193023355911777</v>
      </c>
      <c r="J71" s="22">
        <v>1972.3803206504947</v>
      </c>
      <c r="K71" s="22">
        <v>2763.9362571068582</v>
      </c>
      <c r="L71" s="22">
        <v>791.5559364563635</v>
      </c>
      <c r="M71" s="21">
        <v>2682.7432337509463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8.2264955608893846</v>
      </c>
      <c r="G72" s="22">
        <v>7.5127811378511344</v>
      </c>
      <c r="H72" s="22">
        <v>81.057188193917014</v>
      </c>
      <c r="I72" s="22">
        <v>88.757623391403882</v>
      </c>
      <c r="J72" s="22">
        <v>1980.6068162113841</v>
      </c>
      <c r="K72" s="22">
        <v>2771.50085714235</v>
      </c>
      <c r="L72" s="22">
        <v>790.89404093096596</v>
      </c>
      <c r="M72" s="21">
        <v>2682.7432337509463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-3.0417985712161459</v>
      </c>
      <c r="G73" s="22">
        <v>-2.4973714576850918</v>
      </c>
      <c r="H73" s="22">
        <v>78.559816736231923</v>
      </c>
      <c r="I73" s="22">
        <v>95.685861055197819</v>
      </c>
      <c r="J73" s="22">
        <v>1980.6068162113841</v>
      </c>
      <c r="K73" s="22">
        <v>2781.47089337736</v>
      </c>
      <c r="L73" s="22">
        <v>800.86407716597591</v>
      </c>
      <c r="M73" s="21">
        <v>2685.7850323221624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-12.425771920777832</v>
      </c>
      <c r="G74" s="22">
        <v>-9.7152239988901403</v>
      </c>
      <c r="H74" s="22">
        <v>68.844592737341785</v>
      </c>
      <c r="I74" s="22">
        <v>88.052237131204862</v>
      </c>
      <c r="J74" s="22">
        <v>1980.6068162113841</v>
      </c>
      <c r="K74" s="22">
        <v>2786.2630413741449</v>
      </c>
      <c r="L74" s="22">
        <v>805.65622516276085</v>
      </c>
      <c r="M74" s="21">
        <v>2698.21080424294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-101.27039289648505</v>
      </c>
      <c r="G75" s="22">
        <v>-68.844592737341785</v>
      </c>
      <c r="H75" s="22">
        <v>0</v>
      </c>
      <c r="I75" s="22">
        <v>0</v>
      </c>
      <c r="J75" s="22">
        <v>1980.6068162113841</v>
      </c>
      <c r="K75" s="22">
        <v>2799.4811971394251</v>
      </c>
      <c r="L75" s="22">
        <v>818.87438092804109</v>
      </c>
      <c r="M75" s="21">
        <v>2799.4811971394251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1980.6068162113841</v>
      </c>
      <c r="K76" s="22">
        <v>2799.4811971394251</v>
      </c>
      <c r="L76" s="22">
        <v>818.87438092804109</v>
      </c>
      <c r="M76" s="21">
        <v>2799.4811971394251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1980.6068162113841</v>
      </c>
      <c r="K77" s="22">
        <v>2799.4811971394251</v>
      </c>
      <c r="L77" s="22">
        <v>818.87438092804109</v>
      </c>
      <c r="M77" s="21">
        <v>2799.4811971394251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1980.6068162113841</v>
      </c>
      <c r="K78" s="22">
        <v>2799.4811971394251</v>
      </c>
      <c r="L78" s="22">
        <v>818.87438092804109</v>
      </c>
      <c r="M78" s="21">
        <v>2799.4811971394251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1980.6068162113841</v>
      </c>
      <c r="K79" s="22">
        <v>2799.4811971394251</v>
      </c>
      <c r="L79" s="22">
        <v>818.87438092804109</v>
      </c>
      <c r="M79" s="21">
        <v>2799.4811971394251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1980.6068162113841</v>
      </c>
      <c r="K80" s="22">
        <v>2799.4811971394251</v>
      </c>
      <c r="L80" s="22">
        <v>818.87438092804109</v>
      </c>
      <c r="M80" s="21">
        <v>2799.4811971394251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1980.6068162113841</v>
      </c>
      <c r="K81" s="22">
        <v>2799.4811971394251</v>
      </c>
      <c r="L81" s="22">
        <v>818.87438092804109</v>
      </c>
      <c r="M81" s="21">
        <v>2799.4811971394251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6.2389105410715286</v>
      </c>
      <c r="G82" s="22">
        <v>5.3051960426283653</v>
      </c>
      <c r="H82" s="22">
        <v>5.3051960426283653</v>
      </c>
      <c r="I82" s="22">
        <v>6.2389105410715286</v>
      </c>
      <c r="J82" s="22">
        <v>1986.8457267524557</v>
      </c>
      <c r="K82" s="22">
        <v>2805.7201076804968</v>
      </c>
      <c r="L82" s="22">
        <v>818.87438092804109</v>
      </c>
      <c r="M82" s="21">
        <v>2799.4811971394251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0.9735457432374901</v>
      </c>
      <c r="G83" s="22">
        <v>0.80725187985323965</v>
      </c>
      <c r="H83" s="22">
        <v>6.1124479224816053</v>
      </c>
      <c r="I83" s="22">
        <v>7.3716120138049934</v>
      </c>
      <c r="J83" s="22">
        <v>1987.8192724956932</v>
      </c>
      <c r="K83" s="22">
        <v>2806.8528091532303</v>
      </c>
      <c r="L83" s="22">
        <v>819.03353665753707</v>
      </c>
      <c r="M83" s="21">
        <v>2799.4811971394251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2.2549780056065787</v>
      </c>
      <c r="G84" s="22">
        <v>1.8729053262052704</v>
      </c>
      <c r="H84" s="22">
        <v>7.9853532486868755</v>
      </c>
      <c r="I84" s="22">
        <v>9.6143652809572924</v>
      </c>
      <c r="J84" s="22">
        <v>1990.0742505012997</v>
      </c>
      <c r="K84" s="22">
        <v>2809.0955624203825</v>
      </c>
      <c r="L84" s="22">
        <v>819.02131191908279</v>
      </c>
      <c r="M84" s="21">
        <v>2799.4811971394251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120.85079089729037</v>
      </c>
      <c r="G85" s="22">
        <v>123.949526094465</v>
      </c>
      <c r="H85" s="22">
        <v>131.93487934315186</v>
      </c>
      <c r="I85" s="22">
        <v>128.63651050514571</v>
      </c>
      <c r="J85" s="22">
        <v>2110.9250413985901</v>
      </c>
      <c r="K85" s="22">
        <v>2928.1177076445711</v>
      </c>
      <c r="L85" s="22">
        <v>817.19266624598094</v>
      </c>
      <c r="M85" s="21">
        <v>2799.4811971394251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12.745434654068182</v>
      </c>
      <c r="G86" s="22">
        <v>10.701456605675443</v>
      </c>
      <c r="H86" s="22">
        <v>142.63633594882731</v>
      </c>
      <c r="I86" s="22">
        <v>169.87987393859555</v>
      </c>
      <c r="J86" s="22">
        <v>2123.6704760526582</v>
      </c>
      <c r="K86" s="22">
        <v>2969.3610710780208</v>
      </c>
      <c r="L86" s="22">
        <v>845.69059502536265</v>
      </c>
      <c r="M86" s="21">
        <v>2799.4811971394251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4.6921945424115661</v>
      </c>
      <c r="G87" s="22">
        <v>3.9364047135301843</v>
      </c>
      <c r="H87" s="22">
        <v>146.57274066235749</v>
      </c>
      <c r="I87" s="22">
        <v>174.71471148235784</v>
      </c>
      <c r="J87" s="22">
        <v>2128.3626705950696</v>
      </c>
      <c r="K87" s="22">
        <v>2974.195908621783</v>
      </c>
      <c r="L87" s="22">
        <v>845.83323802671339</v>
      </c>
      <c r="M87" s="21">
        <v>2799.4811971394251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-6.9816454504939882</v>
      </c>
      <c r="G88" s="22">
        <v>-5.7226600711207949</v>
      </c>
      <c r="H88" s="22">
        <v>140.85008059123669</v>
      </c>
      <c r="I88" s="22">
        <v>171.8371023510619</v>
      </c>
      <c r="J88" s="22">
        <v>2128.3626705950696</v>
      </c>
      <c r="K88" s="22">
        <v>2978.2999449409808</v>
      </c>
      <c r="L88" s="22">
        <v>849.93727434591119</v>
      </c>
      <c r="M88" s="21">
        <v>2806.4628425899191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12.708157426931463</v>
      </c>
      <c r="G89" s="22">
        <v>11.040970611836403</v>
      </c>
      <c r="H89" s="22">
        <v>151.89105120307309</v>
      </c>
      <c r="I89" s="22">
        <v>174.82660341124739</v>
      </c>
      <c r="J89" s="22">
        <v>2141.070828022001</v>
      </c>
      <c r="K89" s="22">
        <v>2981.2894460011667</v>
      </c>
      <c r="L89" s="22">
        <v>840.21861797916563</v>
      </c>
      <c r="M89" s="21">
        <v>2806.4628425899191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13.145151967174575</v>
      </c>
      <c r="G90" s="22">
        <v>11.371238547690199</v>
      </c>
      <c r="H90" s="22">
        <v>163.2622897507633</v>
      </c>
      <c r="I90" s="22">
        <v>188.73120991016438</v>
      </c>
      <c r="J90" s="22">
        <v>2154.2159799891756</v>
      </c>
      <c r="K90" s="22">
        <v>2995.1940525000837</v>
      </c>
      <c r="L90" s="22">
        <v>840.97807251090808</v>
      </c>
      <c r="M90" s="21">
        <v>2806.4628425899191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17.99449713852129</v>
      </c>
      <c r="G91" s="22">
        <v>15.688315467928366</v>
      </c>
      <c r="H91" s="22">
        <v>178.95060521869166</v>
      </c>
      <c r="I91" s="22">
        <v>205.25633616479132</v>
      </c>
      <c r="J91" s="22">
        <v>2172.2104771276968</v>
      </c>
      <c r="K91" s="22">
        <v>3011.7191787547104</v>
      </c>
      <c r="L91" s="22">
        <v>839.50870162701358</v>
      </c>
      <c r="M91" s="21">
        <v>2806.4628425899191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107.8642912692239</v>
      </c>
      <c r="G92" s="22">
        <v>103.41734711840874</v>
      </c>
      <c r="H92" s="22">
        <v>282.36795233710041</v>
      </c>
      <c r="I92" s="22">
        <v>294.50976944042856</v>
      </c>
      <c r="J92" s="22">
        <v>2280.0747683969207</v>
      </c>
      <c r="K92" s="22">
        <v>3100.9726120303476</v>
      </c>
      <c r="L92" s="22">
        <v>820.89784363342687</v>
      </c>
      <c r="M92" s="21">
        <v>2806.4628425899191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-263.87648910685738</v>
      </c>
      <c r="G93" s="22">
        <v>-203.29467917259353</v>
      </c>
      <c r="H93" s="22">
        <v>79.073273164506872</v>
      </c>
      <c r="I93" s="22">
        <v>102.63710683309648</v>
      </c>
      <c r="J93" s="22">
        <v>2280.0747683969207</v>
      </c>
      <c r="K93" s="22">
        <v>3172.9764385298727</v>
      </c>
      <c r="L93" s="22">
        <v>892.90167013295195</v>
      </c>
      <c r="M93" s="21">
        <v>3070.3393316967763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-111.49331252259945</v>
      </c>
      <c r="G94" s="22">
        <v>-79.073273164506872</v>
      </c>
      <c r="H94" s="22">
        <v>0</v>
      </c>
      <c r="I94" s="22">
        <v>0</v>
      </c>
      <c r="J94" s="22">
        <v>2280.0747683969207</v>
      </c>
      <c r="K94" s="22">
        <v>3181.8326442193757</v>
      </c>
      <c r="L94" s="22">
        <v>901.75787582245493</v>
      </c>
      <c r="M94" s="21">
        <v>3181.8326442193757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0</v>
      </c>
      <c r="G95" s="22">
        <v>0</v>
      </c>
      <c r="H95" s="22">
        <v>0</v>
      </c>
      <c r="I95" s="22">
        <v>0</v>
      </c>
      <c r="J95" s="22">
        <v>2280.0747683969207</v>
      </c>
      <c r="K95" s="22">
        <v>3181.8326442193757</v>
      </c>
      <c r="L95" s="22">
        <v>901.75787582245493</v>
      </c>
      <c r="M95" s="21">
        <v>3181.8326442193757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2280.0747683969207</v>
      </c>
      <c r="K96" s="22">
        <v>3181.8326442193757</v>
      </c>
      <c r="L96" s="22">
        <v>901.75787582245493</v>
      </c>
      <c r="M96" s="21">
        <v>3181.8326442193757</v>
      </c>
    </row>
    <row r="97" spans="1:13" ht="12.75">
      <c r="A97" s="15">
        <v>45684</v>
      </c>
      <c r="B97" s="25">
        <v>1.4459999799728394</v>
      </c>
      <c r="C97" s="20">
        <v>1.2133076104409599</v>
      </c>
      <c r="D97" s="20">
        <v>1310843</v>
      </c>
      <c r="E97" s="20">
        <v>1865309.5692843222</v>
      </c>
      <c r="F97" s="21">
        <v>0</v>
      </c>
      <c r="G97" s="22">
        <v>0</v>
      </c>
      <c r="H97" s="22">
        <v>0</v>
      </c>
      <c r="I97" s="22">
        <v>0</v>
      </c>
      <c r="J97" s="22">
        <v>2280.0747683969207</v>
      </c>
      <c r="K97" s="22">
        <v>3181.8326442193757</v>
      </c>
      <c r="L97" s="22">
        <v>901.75787582245493</v>
      </c>
      <c r="M97" s="21">
        <v>3181.8326442193757</v>
      </c>
    </row>
    <row r="98" spans="1:13" ht="12.75">
      <c r="A98" s="15">
        <v>45716</v>
      </c>
      <c r="B98" s="25">
        <v>1.6210000514984131</v>
      </c>
      <c r="C98" s="20">
        <v>1.2172335071496314</v>
      </c>
      <c r="D98" s="20">
        <v>1486519</v>
      </c>
      <c r="E98" s="20">
        <v>1865881.4132321663</v>
      </c>
      <c r="F98" s="21">
        <v>0</v>
      </c>
      <c r="G98" s="22">
        <v>0</v>
      </c>
      <c r="H98" s="22">
        <v>0</v>
      </c>
      <c r="I98" s="22">
        <v>0</v>
      </c>
      <c r="J98" s="22">
        <v>2280.0747683969207</v>
      </c>
      <c r="K98" s="22">
        <v>3181.8326442193757</v>
      </c>
      <c r="L98" s="22">
        <v>901.75787582245493</v>
      </c>
      <c r="M98" s="21">
        <v>3181.8326442193757</v>
      </c>
    </row>
    <row r="99" spans="1:13" ht="12.75">
      <c r="A99" s="15">
        <v>45747</v>
      </c>
      <c r="B99" s="25">
        <v>1.5249999761581421</v>
      </c>
      <c r="C99" s="20">
        <v>1.2215649915353923</v>
      </c>
      <c r="D99" s="20">
        <v>1048890</v>
      </c>
      <c r="E99" s="20">
        <v>1854302.9814498641</v>
      </c>
      <c r="F99" s="21">
        <v>0</v>
      </c>
      <c r="G99" s="22">
        <v>0</v>
      </c>
      <c r="H99" s="22">
        <v>0</v>
      </c>
      <c r="I99" s="22">
        <v>0</v>
      </c>
      <c r="J99" s="22">
        <v>2280.0747683969207</v>
      </c>
      <c r="K99" s="22">
        <v>3181.8326442193757</v>
      </c>
      <c r="L99" s="22">
        <v>901.75787582245493</v>
      </c>
      <c r="M99" s="21">
        <v>3181.8326442193757</v>
      </c>
    </row>
    <row r="100" spans="1:13" ht="12.75">
      <c r="A100" s="15">
        <v>45777</v>
      </c>
      <c r="B100" s="25">
        <v>1.4620000123977661</v>
      </c>
      <c r="C100" s="20">
        <v>1.2237863723037186</v>
      </c>
      <c r="D100" s="20">
        <v>739608</v>
      </c>
      <c r="E100" s="20">
        <v>1841298.9452924884</v>
      </c>
      <c r="F100" s="21">
        <v>0</v>
      </c>
      <c r="G100" s="22">
        <v>0</v>
      </c>
      <c r="H100" s="22">
        <v>0</v>
      </c>
      <c r="I100" s="22">
        <v>0</v>
      </c>
      <c r="J100" s="22">
        <v>2280.0747683969207</v>
      </c>
      <c r="K100" s="22">
        <v>3181.8326442193757</v>
      </c>
      <c r="L100" s="22">
        <v>901.75787582245493</v>
      </c>
      <c r="M100" s="21">
        <v>3181.8326442193757</v>
      </c>
    </row>
    <row r="101" spans="1:13" ht="12.75">
      <c r="A101" s="15">
        <v>45807</v>
      </c>
      <c r="B101" s="25">
        <v>1.4359999895095825</v>
      </c>
      <c r="C101" s="20">
        <v>1.2261902580553963</v>
      </c>
      <c r="D101" s="20">
        <v>179000</v>
      </c>
      <c r="E101" s="20">
        <v>1827974.5769715563</v>
      </c>
      <c r="F101" s="21">
        <v>0</v>
      </c>
      <c r="G101" s="22">
        <v>0</v>
      </c>
      <c r="H101" s="22">
        <v>0</v>
      </c>
      <c r="I101" s="22">
        <v>0</v>
      </c>
      <c r="J101" s="22">
        <v>2280.0747683969207</v>
      </c>
      <c r="K101" s="22">
        <v>3181.8326442193757</v>
      </c>
      <c r="L101" s="22">
        <v>901.75787582245493</v>
      </c>
      <c r="M101" s="21">
        <v>3181.8326442193757</v>
      </c>
    </row>
    <row r="102" spans="1:13" ht="12.75">
      <c r="A102" s="15">
        <v>45838</v>
      </c>
      <c r="B102" s="25">
        <v>1.5470000505447388</v>
      </c>
      <c r="C102" s="20">
        <v>1.2287860364336756</v>
      </c>
      <c r="D102" s="20">
        <v>745111</v>
      </c>
      <c r="E102" s="20">
        <v>1814779.0382777185</v>
      </c>
      <c r="F102" s="21">
        <v>0</v>
      </c>
      <c r="G102" s="22">
        <v>0</v>
      </c>
      <c r="H102" s="22">
        <v>0</v>
      </c>
      <c r="I102" s="22">
        <v>0</v>
      </c>
      <c r="J102" s="22">
        <v>2280.0747683969207</v>
      </c>
      <c r="K102" s="22">
        <v>3181.8326442193757</v>
      </c>
      <c r="L102" s="22">
        <v>901.75787582245493</v>
      </c>
      <c r="M102" s="21">
        <v>3181.8326442193757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F10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:AC6" si="1">0-AB4</f>
        <v>-1.2220518888775631</v>
      </c>
      <c r="AD4" s="6">
        <v>43098</v>
      </c>
      <c r="AE4" s="7">
        <f>VLOOKUP(AD4,O:P,2,)</f>
        <v>1.2220518888775631</v>
      </c>
      <c r="AF4" s="7">
        <f t="shared" ref="AF4:AF7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4.5738585338774982</v>
      </c>
      <c r="S5" s="5">
        <v>3.3518066449999351</v>
      </c>
      <c r="T5" s="5">
        <v>3.987403519999928</v>
      </c>
      <c r="U5" s="9">
        <v>2.7427694973562216</v>
      </c>
      <c r="V5" s="9">
        <v>0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si="1"/>
        <v>-433.73124322277113</v>
      </c>
      <c r="AD5" s="6">
        <v>43462</v>
      </c>
      <c r="AE5" s="7">
        <f>VLOOKUP(AD5,O:P,2,)</f>
        <v>433.73124322277113</v>
      </c>
      <c r="AF5" s="7">
        <f t="shared" si="2"/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-3.987403519999928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3.987403519999928</v>
      </c>
      <c r="J6" s="22">
        <v>3.3518066449999355</v>
      </c>
      <c r="K6" s="21">
        <v>3.987403519999928</v>
      </c>
      <c r="L6" s="7"/>
      <c r="O6" s="6">
        <v>43462</v>
      </c>
      <c r="P6" s="10">
        <v>433.73124322277113</v>
      </c>
      <c r="Q6" s="5">
        <v>434.95329511164869</v>
      </c>
      <c r="R6" s="5">
        <v>411.33709702440092</v>
      </c>
      <c r="S6" s="5">
        <v>-23.616198087247767</v>
      </c>
      <c r="T6" s="5">
        <v>7.2769907937643099</v>
      </c>
      <c r="U6" s="9">
        <v>-5.4295940167979867E-2</v>
      </c>
      <c r="V6" s="9">
        <v>-5.4152032770212077E-2</v>
      </c>
      <c r="X6" s="6">
        <v>43462</v>
      </c>
      <c r="Z6" s="7">
        <v>411.33709702440092</v>
      </c>
      <c r="AA6" s="6">
        <v>43830</v>
      </c>
      <c r="AB6" s="1">
        <f>VLOOKUP(AA6,O:P,2,)</f>
        <v>84.696913592045235</v>
      </c>
      <c r="AC6" s="1">
        <f t="shared" si="1"/>
        <v>-84.696913592045235</v>
      </c>
      <c r="AD6" s="6">
        <v>43830</v>
      </c>
      <c r="AE6" s="7">
        <f>VLOOKUP(AD6,O:P,2,)</f>
        <v>84.696913592045235</v>
      </c>
      <c r="AF6" s="7">
        <f t="shared" si="2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3.987403519999928</v>
      </c>
      <c r="J7" s="22">
        <v>3.3518066449999355</v>
      </c>
      <c r="K7" s="21">
        <v>3.987403519999928</v>
      </c>
      <c r="L7" s="7"/>
      <c r="O7" s="6">
        <v>43830</v>
      </c>
      <c r="P7" s="10">
        <v>84.696913592045235</v>
      </c>
      <c r="Q7" s="5">
        <v>519.65020870369392</v>
      </c>
      <c r="R7" s="5">
        <v>771.78372692757694</v>
      </c>
      <c r="S7" s="5">
        <v>252.13351822388302</v>
      </c>
      <c r="T7" s="5">
        <v>111.0861857394421</v>
      </c>
      <c r="U7" s="9">
        <v>0.4851985316292835</v>
      </c>
      <c r="V7" s="9">
        <v>0.23787512484882467</v>
      </c>
      <c r="Z7" s="8">
        <f>IRR(Z4:Z6)</f>
        <v>-5.4152032770212077E-2</v>
      </c>
      <c r="AA7" s="6">
        <v>43830</v>
      </c>
      <c r="AC7" s="1">
        <v>771.78372692757694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3.987403519999928</v>
      </c>
      <c r="J8" s="22">
        <v>3.3518066449999355</v>
      </c>
      <c r="K8" s="21">
        <v>3.987403519999928</v>
      </c>
      <c r="L8" s="7"/>
      <c r="O8" s="6">
        <v>44196</v>
      </c>
      <c r="P8" s="10">
        <v>0</v>
      </c>
      <c r="Q8" s="5">
        <v>519.65020870369392</v>
      </c>
      <c r="R8" s="5">
        <v>880.65274109484881</v>
      </c>
      <c r="S8" s="5">
        <v>361.00253239115489</v>
      </c>
      <c r="T8" s="5">
        <v>880.65274109484881</v>
      </c>
      <c r="U8" s="9">
        <v>0.69470294891577655</v>
      </c>
      <c r="V8" s="9">
        <v>0.20318910740026119</v>
      </c>
      <c r="AC8" s="2">
        <f>IRR(AC4:AC7)</f>
        <v>0.23787512484882467</v>
      </c>
      <c r="AD8" s="6">
        <v>44196</v>
      </c>
      <c r="AF8" s="7">
        <v>880.65274109484881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3.987403519999928</v>
      </c>
      <c r="J9" s="22">
        <v>3.3518066449999355</v>
      </c>
      <c r="K9" s="21">
        <v>3.987403519999928</v>
      </c>
      <c r="L9" s="7"/>
      <c r="O9" s="29">
        <v>44561</v>
      </c>
      <c r="P9" s="10">
        <v>0</v>
      </c>
      <c r="Q9" s="5">
        <v>519.65020870369392</v>
      </c>
      <c r="R9" s="5">
        <v>880.65274109484881</v>
      </c>
      <c r="S9" s="5">
        <v>361.00253239115489</v>
      </c>
      <c r="T9" s="5">
        <v>880.65274109484881</v>
      </c>
      <c r="U9" s="9">
        <v>0.69470294891577655</v>
      </c>
      <c r="V9" s="9">
        <v>0.14690040384994529</v>
      </c>
      <c r="AF9" s="2">
        <f>IRR(AF4:AF8)</f>
        <v>0.20318910740026119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3.987403519999928</v>
      </c>
      <c r="J10" s="22">
        <v>3.3518066449999355</v>
      </c>
      <c r="K10" s="21">
        <v>3.987403519999928</v>
      </c>
      <c r="L10" s="7"/>
      <c r="O10" s="29">
        <v>44925</v>
      </c>
      <c r="P10" s="10">
        <v>118.96796894445561</v>
      </c>
      <c r="Q10" s="5">
        <v>638.61817764814953</v>
      </c>
      <c r="R10" s="5">
        <v>1003.6023736622923</v>
      </c>
      <c r="S10" s="5">
        <v>364.98419601414275</v>
      </c>
      <c r="T10" s="5">
        <v>885.55336083537998</v>
      </c>
      <c r="U10" s="9">
        <v>0.57152177747003152</v>
      </c>
      <c r="V10" s="9">
        <v>0.11251673597824041</v>
      </c>
      <c r="X10" s="6">
        <v>43098</v>
      </c>
      <c r="Y10" s="7">
        <f>VLOOKUP(X10,O:P,2,)</f>
        <v>1.2220518888775631</v>
      </c>
      <c r="Z10" s="1">
        <f>-Y10</f>
        <v>-1.2220518888775631</v>
      </c>
      <c r="AA10" s="6">
        <v>43098</v>
      </c>
      <c r="AB10" s="1">
        <f t="shared" ref="AB10:AB15" si="3">VLOOKUP(AA10,O:P,2,)</f>
        <v>1.2220518888775631</v>
      </c>
      <c r="AC10" s="1">
        <f t="shared" ref="AC10:AC15" si="4">-AB10</f>
        <v>-1.2220518888775631</v>
      </c>
      <c r="AD10" s="6">
        <v>43098</v>
      </c>
      <c r="AE10" s="1">
        <v>1.2220518888775631</v>
      </c>
      <c r="AF10" s="1">
        <f t="shared" ref="AF10:AF16" si="5">-AE10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3.987403519999928</v>
      </c>
      <c r="J11" s="22">
        <v>3.3518066449999355</v>
      </c>
      <c r="K11" s="21">
        <v>3.987403519999928</v>
      </c>
      <c r="L11" s="7"/>
      <c r="O11" s="29">
        <v>45289</v>
      </c>
      <c r="P11" s="10">
        <v>2.0625282415013544</v>
      </c>
      <c r="Q11" s="5">
        <v>640.68070588965088</v>
      </c>
      <c r="R11" s="5">
        <v>1043.3146132957579</v>
      </c>
      <c r="S11" s="5">
        <v>402.63390740610703</v>
      </c>
      <c r="T11" s="5">
        <v>1041.2062722107735</v>
      </c>
      <c r="U11" s="9">
        <v>0.62844706217117707</v>
      </c>
      <c r="V11" s="9">
        <v>9.8012622279313177E-2</v>
      </c>
      <c r="X11" s="6">
        <v>43462</v>
      </c>
      <c r="Y11" s="7">
        <f>VLOOKUP(X11,O:P,2,)</f>
        <v>433.73124322277113</v>
      </c>
      <c r="Z11" s="1">
        <f>-Y11</f>
        <v>-433.73124322277113</v>
      </c>
      <c r="AA11" s="6">
        <v>43462</v>
      </c>
      <c r="AB11" s="1">
        <f t="shared" si="3"/>
        <v>433.73124322277113</v>
      </c>
      <c r="AC11" s="1">
        <f t="shared" si="4"/>
        <v>-433.73124322277113</v>
      </c>
      <c r="AD11" s="6">
        <v>43462</v>
      </c>
      <c r="AE11" s="1">
        <v>433.73124322277113</v>
      </c>
      <c r="AF11" s="1">
        <f t="shared" si="5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4.5738585338774982</v>
      </c>
      <c r="J12" s="22">
        <v>3.3518066449999351</v>
      </c>
      <c r="K12" s="21">
        <v>3.987403519999928</v>
      </c>
      <c r="L12" s="7"/>
      <c r="O12" s="29">
        <v>45657</v>
      </c>
      <c r="P12" s="10">
        <v>141.99776260849649</v>
      </c>
      <c r="Q12" s="5">
        <v>782.67846849814737</v>
      </c>
      <c r="R12" s="5">
        <v>1243.9035388429725</v>
      </c>
      <c r="S12" s="5">
        <v>461.2250703448251</v>
      </c>
      <c r="T12" s="5">
        <v>1243.9035388429725</v>
      </c>
      <c r="U12" s="9">
        <v>0.58929060771258057</v>
      </c>
      <c r="V12" s="9">
        <v>8.9263687221011079E-2</v>
      </c>
      <c r="X12" s="6">
        <v>43830</v>
      </c>
      <c r="Y12" s="7">
        <f>VLOOKUP(X12,O:P,2,)</f>
        <v>84.696913592045235</v>
      </c>
      <c r="Z12" s="1">
        <f>-Y12</f>
        <v>-84.696913592045235</v>
      </c>
      <c r="AA12" s="6">
        <v>43830</v>
      </c>
      <c r="AB12" s="1">
        <f t="shared" si="3"/>
        <v>84.696913592045235</v>
      </c>
      <c r="AC12" s="1">
        <f t="shared" si="4"/>
        <v>-84.696913592045235</v>
      </c>
      <c r="AD12" s="6">
        <v>43830</v>
      </c>
      <c r="AE12" s="1">
        <v>84.696913592045235</v>
      </c>
      <c r="AF12" s="1">
        <f t="shared" si="5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9.2237831832142767</v>
      </c>
      <c r="J13" s="22">
        <v>3.3302749633310009</v>
      </c>
      <c r="K13" s="21">
        <v>3.987403519999928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3"/>
        <v>0</v>
      </c>
      <c r="AC13" s="1">
        <f t="shared" si="4"/>
        <v>0</v>
      </c>
      <c r="AD13" s="6">
        <v>44196</v>
      </c>
      <c r="AE13" s="1">
        <v>0</v>
      </c>
      <c r="AF13" s="1">
        <f t="shared" si="5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11.99715624230943</v>
      </c>
      <c r="J14" s="22">
        <v>3.3565356436881437</v>
      </c>
      <c r="K14" s="21">
        <v>3.987403519999928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3"/>
        <v>0</v>
      </c>
      <c r="AC14" s="1">
        <f t="shared" si="4"/>
        <v>0</v>
      </c>
      <c r="AD14" s="29">
        <v>44561</v>
      </c>
      <c r="AE14" s="1">
        <v>0</v>
      </c>
      <c r="AF14" s="1">
        <f t="shared" si="5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12.692613814006961</v>
      </c>
      <c r="J15" s="22">
        <v>4.051993215385675</v>
      </c>
      <c r="K15" s="21">
        <v>6.8876349138197375</v>
      </c>
      <c r="L15" s="7"/>
      <c r="X15" s="29">
        <v>44561</v>
      </c>
      <c r="Z15" s="7">
        <v>880.65274109484881</v>
      </c>
      <c r="AA15" s="29">
        <v>44925</v>
      </c>
      <c r="AB15" s="1">
        <f t="shared" si="3"/>
        <v>118.96796894445561</v>
      </c>
      <c r="AC15" s="1">
        <f t="shared" si="4"/>
        <v>-118.96796894445561</v>
      </c>
      <c r="AD15" s="29">
        <v>44925</v>
      </c>
      <c r="AE15" s="1">
        <v>118.96796894445561</v>
      </c>
      <c r="AF15" s="1">
        <f t="shared" si="5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12.559349835582093</v>
      </c>
      <c r="J16" s="22">
        <v>3.9187292369608073</v>
      </c>
      <c r="K16" s="21">
        <v>7.2769907937643099</v>
      </c>
      <c r="L16" s="7"/>
      <c r="Z16" s="2">
        <f>IRR(Z10:Z15)</f>
        <v>0.14690040384994529</v>
      </c>
      <c r="AA16" s="29">
        <v>44925</v>
      </c>
      <c r="AC16" s="1">
        <v>1003.6023736622923</v>
      </c>
      <c r="AD16" s="29">
        <v>45289</v>
      </c>
      <c r="AE16" s="1">
        <v>2.0625282415013544</v>
      </c>
      <c r="AF16" s="1">
        <f t="shared" si="5"/>
        <v>-2.0625282415013544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15.374925892535735</v>
      </c>
      <c r="J17" s="22">
        <v>3.6158872242250126</v>
      </c>
      <c r="K17" s="21">
        <v>7.2769907937643099</v>
      </c>
      <c r="L17" s="7"/>
      <c r="AC17" s="2">
        <f>IRR(AC10:AC16)</f>
        <v>0.11251673597824041</v>
      </c>
      <c r="AD17" s="29">
        <v>45289</v>
      </c>
      <c r="AF17" s="1">
        <v>1043.3146132957579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36.305008135856873</v>
      </c>
      <c r="J18" s="22">
        <v>2.969990107672956</v>
      </c>
      <c r="K18" s="21">
        <v>7.2769907937643099</v>
      </c>
      <c r="L18" s="7"/>
      <c r="AF18" s="2">
        <f>IRR(AF10:AF17)</f>
        <v>9.8012622279313177E-2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56.933300199270811</v>
      </c>
      <c r="J19" s="22">
        <v>2.7812922701295619</v>
      </c>
      <c r="K19" s="21">
        <v>7.2769907937643099</v>
      </c>
      <c r="L19" s="7"/>
      <c r="X19" s="6">
        <v>43098</v>
      </c>
      <c r="Y19" s="1">
        <v>1.2220518888775631</v>
      </c>
      <c r="Z19" s="1">
        <f t="shared" ref="Z19:Z26" si="6">-Y19</f>
        <v>-1.2220518888775631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92.485812691482579</v>
      </c>
      <c r="J20" s="22">
        <v>-3.4550793214322084E-2</v>
      </c>
      <c r="K20" s="21">
        <v>7.2769907937643099</v>
      </c>
      <c r="L20" s="7"/>
      <c r="X20" s="6">
        <v>43462</v>
      </c>
      <c r="Y20" s="1">
        <v>433.73124322277113</v>
      </c>
      <c r="Z20" s="1">
        <f t="shared" si="6"/>
        <v>-433.73124322277113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138.74874654967368</v>
      </c>
      <c r="J21" s="22">
        <v>-2.9897700497825781</v>
      </c>
      <c r="K21" s="21">
        <v>7.2769907937643099</v>
      </c>
      <c r="L21" s="8"/>
      <c r="X21" s="6">
        <v>43830</v>
      </c>
      <c r="Y21" s="1">
        <v>84.696913592045235</v>
      </c>
      <c r="Z21" s="1">
        <f t="shared" si="6"/>
        <v>-84.696913592045235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239.09201389122686</v>
      </c>
      <c r="J22" s="22">
        <v>-20.466853749071134</v>
      </c>
      <c r="K22" s="21">
        <v>7.2769907937643099</v>
      </c>
      <c r="L22" s="7"/>
      <c r="X22" s="6">
        <v>44196</v>
      </c>
      <c r="Y22" s="1">
        <v>0</v>
      </c>
      <c r="Z22" s="1">
        <f t="shared" si="6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329.72940407030814</v>
      </c>
      <c r="J23" s="22">
        <v>-7.9795804054232917</v>
      </c>
      <c r="K23" s="21">
        <v>7.2769907937643099</v>
      </c>
      <c r="L23" s="7"/>
      <c r="X23" s="29">
        <v>44561</v>
      </c>
      <c r="Y23" s="1">
        <v>0</v>
      </c>
      <c r="Z23" s="1">
        <f t="shared" si="6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411.33709702440092</v>
      </c>
      <c r="J24" s="22">
        <v>-23.616198087247767</v>
      </c>
      <c r="K24" s="21">
        <v>7.2769907937643099</v>
      </c>
      <c r="L24" s="7"/>
      <c r="O24" s="3"/>
      <c r="X24" s="29">
        <v>44925</v>
      </c>
      <c r="Y24" s="1">
        <v>118.96796894445561</v>
      </c>
      <c r="Z24" s="1">
        <f t="shared" si="6"/>
        <v>-118.96796894445561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497.71254112808117</v>
      </c>
      <c r="J25" s="22">
        <v>-15.267848784961984</v>
      </c>
      <c r="K25" s="21">
        <v>7.2769907937643099</v>
      </c>
      <c r="L25" s="7"/>
      <c r="X25" s="29">
        <v>45289</v>
      </c>
      <c r="Y25" s="1">
        <v>2.0625282415013544</v>
      </c>
      <c r="Z25" s="1">
        <f t="shared" si="6"/>
        <v>-2.0625282415013544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622.68167890991219</v>
      </c>
      <c r="J26" s="22">
        <v>107.83743105604071</v>
      </c>
      <c r="K26" s="21">
        <v>7.2769907937643099</v>
      </c>
      <c r="L26" s="7"/>
      <c r="X26" s="29">
        <v>45657</v>
      </c>
      <c r="Y26" s="1">
        <v>141.99776260849649</v>
      </c>
      <c r="Z26" s="1">
        <f t="shared" si="6"/>
        <v>-141.99776260849649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687.74064270212637</v>
      </c>
      <c r="J27" s="22">
        <v>172.89639484825489</v>
      </c>
      <c r="K27" s="21">
        <v>12.932661579505144</v>
      </c>
      <c r="L27" s="7"/>
      <c r="X27" s="29">
        <v>45657</v>
      </c>
      <c r="Z27" s="1">
        <v>1243.9035388429725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658.77327570759428</v>
      </c>
      <c r="J28" s="22">
        <v>143.9290278537228</v>
      </c>
      <c r="K28" s="21">
        <v>13.214517893242713</v>
      </c>
      <c r="L28" s="7"/>
      <c r="Z28" s="2">
        <f>IRR(Z19:Z27)</f>
        <v>8.9263687221011079E-2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620.8152676073172</v>
      </c>
      <c r="J29" s="22">
        <v>102.47112597573698</v>
      </c>
      <c r="K29" s="21">
        <v>13.214517893242713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633.37320041487669</v>
      </c>
      <c r="J30" s="22">
        <v>113.72299171118277</v>
      </c>
      <c r="K30" s="21">
        <v>13.214517893242713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669.1898515979442</v>
      </c>
      <c r="J31" s="22">
        <v>149.53964289425028</v>
      </c>
      <c r="K31" s="21">
        <v>14.215840403091359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694.35568822625999</v>
      </c>
      <c r="J32" s="22">
        <v>174.70547952256607</v>
      </c>
      <c r="K32" s="21">
        <v>20.288716025423408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731.11104406194352</v>
      </c>
      <c r="J33" s="22">
        <v>211.4608353582496</v>
      </c>
      <c r="K33" s="21">
        <v>40.240692354254399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722.81804815040164</v>
      </c>
      <c r="J34" s="22">
        <v>203.16783944670772</v>
      </c>
      <c r="K34" s="21">
        <v>54.895166017283927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719.69691318716264</v>
      </c>
      <c r="J35" s="22">
        <v>200.04670448346872</v>
      </c>
      <c r="K35" s="21">
        <v>67.079776321971451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771.78372692757694</v>
      </c>
      <c r="J36" s="22">
        <v>252.13351822388302</v>
      </c>
      <c r="K36" s="21">
        <v>111.0861857394421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855.66358867841859</v>
      </c>
      <c r="J37" s="22">
        <v>336.01337997472467</v>
      </c>
      <c r="K37" s="21">
        <v>258.30851647055317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911.43516563609739</v>
      </c>
      <c r="J38" s="22">
        <v>391.78495693240347</v>
      </c>
      <c r="K38" s="21">
        <v>528.06986970082266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855.70245500612805</v>
      </c>
      <c r="J39" s="22">
        <v>336.05224630243413</v>
      </c>
      <c r="K39" s="21">
        <v>590.38716350329207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879.80210989077875</v>
      </c>
      <c r="J40" s="22">
        <v>360.15190118708483</v>
      </c>
      <c r="K40" s="21">
        <v>732.69491636270686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878.24306317662808</v>
      </c>
      <c r="J41" s="22">
        <v>358.59285447293416</v>
      </c>
      <c r="K41" s="21">
        <v>855.25438405900343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880.65274109484881</v>
      </c>
      <c r="J42" s="22">
        <v>361.00253239115489</v>
      </c>
      <c r="K42" s="21">
        <v>880.65274109484881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880.65274109484881</v>
      </c>
      <c r="J43" s="22">
        <v>361.00253239115489</v>
      </c>
      <c r="K43" s="21">
        <v>880.65274109484881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880.65274109484881</v>
      </c>
      <c r="J44" s="22">
        <v>361.00253239115489</v>
      </c>
      <c r="K44" s="21">
        <v>880.65274109484881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880.65274109484881</v>
      </c>
      <c r="J45" s="22">
        <v>361.00253239115489</v>
      </c>
      <c r="K45" s="21">
        <v>880.65274109484881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880.65274109484881</v>
      </c>
      <c r="J46" s="22">
        <v>361.00253239115489</v>
      </c>
      <c r="K46" s="21">
        <v>880.65274109484881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880.65274109484881</v>
      </c>
      <c r="J47" s="22">
        <v>361.00253239115489</v>
      </c>
      <c r="K47" s="21">
        <v>880.65274109484881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880.65274109484881</v>
      </c>
      <c r="J48" s="22">
        <v>361.00253239115489</v>
      </c>
      <c r="K48" s="21">
        <v>880.65274109484881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880.65274109484881</v>
      </c>
      <c r="J49" s="22">
        <v>361.00253239115489</v>
      </c>
      <c r="K49" s="21">
        <v>880.65274109484881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880.65274109484881</v>
      </c>
      <c r="J50" s="22">
        <v>361.00253239115489</v>
      </c>
      <c r="K50" s="21">
        <v>880.65274109484881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880.65274109484881</v>
      </c>
      <c r="J51" s="22">
        <v>361.00253239115489</v>
      </c>
      <c r="K51" s="21">
        <v>880.65274109484881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880.65274109484881</v>
      </c>
      <c r="J52" s="22">
        <v>361.00253239115489</v>
      </c>
      <c r="K52" s="21">
        <v>880.65274109484881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880.65274109484881</v>
      </c>
      <c r="J53" s="22">
        <v>361.00253239115489</v>
      </c>
      <c r="K53" s="21">
        <v>880.65274109484881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880.65274109484881</v>
      </c>
      <c r="J54" s="22">
        <v>361.00253239115489</v>
      </c>
      <c r="K54" s="21">
        <v>880.65274109484881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880.65274109484881</v>
      </c>
      <c r="J55" s="22">
        <v>361.00253239115489</v>
      </c>
      <c r="K55" s="21">
        <v>880.65274109484881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880.65274109484881</v>
      </c>
      <c r="J56" s="22">
        <v>361.00253239115489</v>
      </c>
      <c r="K56" s="21">
        <v>880.65274109484881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880.65274109484881</v>
      </c>
      <c r="J57" s="22">
        <v>361.00253239115489</v>
      </c>
      <c r="K57" s="21">
        <v>880.65274109484881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880.65274109484881</v>
      </c>
      <c r="J58" s="22">
        <v>361.00253239115489</v>
      </c>
      <c r="K58" s="21">
        <v>880.65274109484881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880.65274109484881</v>
      </c>
      <c r="J59" s="22">
        <v>361.00253239115489</v>
      </c>
      <c r="K59" s="21">
        <v>880.65274109484881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880.65274109484881</v>
      </c>
      <c r="J60" s="22">
        <v>361.00253239115489</v>
      </c>
      <c r="K60" s="21">
        <v>880.65274109484881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880.65274109484881</v>
      </c>
      <c r="J61" s="22">
        <v>361.00253239115489</v>
      </c>
      <c r="K61" s="21">
        <v>880.65274109484881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880.65274109484881</v>
      </c>
      <c r="J62" s="22">
        <v>361.00253239115489</v>
      </c>
      <c r="K62" s="21">
        <v>880.65274109484881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880.65274109484881</v>
      </c>
      <c r="J63" s="22">
        <v>361.00253239115489</v>
      </c>
      <c r="K63" s="21">
        <v>880.65274109484881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889.82087378596123</v>
      </c>
      <c r="J64" s="22">
        <v>361.00253239115489</v>
      </c>
      <c r="K64" s="21">
        <v>880.65274109484881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891.56078279662847</v>
      </c>
      <c r="J65" s="22">
        <v>361.37807480352785</v>
      </c>
      <c r="K65" s="21">
        <v>880.65274109484881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892.36325601145393</v>
      </c>
      <c r="J66" s="22">
        <v>362.18054801835331</v>
      </c>
      <c r="K66" s="21">
        <v>885.53937444196254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892.07507629644203</v>
      </c>
      <c r="J67" s="22">
        <v>361.89236830334141</v>
      </c>
      <c r="K67" s="21">
        <v>885.55336083537998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900.37898043061284</v>
      </c>
      <c r="J68" s="22">
        <v>361.46916177714286</v>
      </c>
      <c r="K68" s="21">
        <v>885.55336083537998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946.61256441455498</v>
      </c>
      <c r="J69" s="22">
        <v>360.12377633825838</v>
      </c>
      <c r="K69" s="21">
        <v>885.55336083537998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974.15302180118715</v>
      </c>
      <c r="J70" s="22">
        <v>362.9317859080287</v>
      </c>
      <c r="K70" s="21">
        <v>885.55336083537998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989.62660706172448</v>
      </c>
      <c r="J71" s="22">
        <v>365.83261393410157</v>
      </c>
      <c r="K71" s="21">
        <v>885.55336083537998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1003.6023736622923</v>
      </c>
      <c r="J72" s="22">
        <v>364.98419601414275</v>
      </c>
      <c r="K72" s="21">
        <v>885.55336083537998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1016.8626761627474</v>
      </c>
      <c r="J73" s="22">
        <v>378.24449851459792</v>
      </c>
      <c r="K73" s="21">
        <v>886.57122878558403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1023.3879442813725</v>
      </c>
      <c r="J74" s="22">
        <v>384.76976663322296</v>
      </c>
      <c r="K74" s="21">
        <v>897.90658932388078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1042.2248546144406</v>
      </c>
      <c r="J75" s="22">
        <v>403.60667696629105</v>
      </c>
      <c r="K75" s="21">
        <v>1014.9823800683541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1041.2062722107735</v>
      </c>
      <c r="J76" s="22">
        <v>402.58809456262395</v>
      </c>
      <c r="K76" s="21">
        <v>1041.2062722107735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1041.2062722107735</v>
      </c>
      <c r="J77" s="22">
        <v>402.58809456262395</v>
      </c>
      <c r="K77" s="21">
        <v>1041.2062722107735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1041.2062722107735</v>
      </c>
      <c r="J78" s="22">
        <v>402.58809456262395</v>
      </c>
      <c r="K78" s="21">
        <v>1041.2062722107735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1041.2062722107735</v>
      </c>
      <c r="J79" s="22">
        <v>402.58809456262395</v>
      </c>
      <c r="K79" s="21">
        <v>1041.2062722107735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1041.2062722107735</v>
      </c>
      <c r="J80" s="22">
        <v>402.58809456262395</v>
      </c>
      <c r="K80" s="21">
        <v>1041.2062722107735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1041.2062722107735</v>
      </c>
      <c r="J81" s="22">
        <v>402.58809456262395</v>
      </c>
      <c r="K81" s="21">
        <v>1041.2062722107735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1043.1336713582928</v>
      </c>
      <c r="J82" s="22">
        <v>402.58809456262406</v>
      </c>
      <c r="K82" s="21">
        <v>1041.2062722107735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1043.2296377366952</v>
      </c>
      <c r="J83" s="22">
        <v>402.6372628613733</v>
      </c>
      <c r="K83" s="21">
        <v>1041.2062722107735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1043.3146132957579</v>
      </c>
      <c r="J84" s="22">
        <v>402.63390740610703</v>
      </c>
      <c r="K84" s="21">
        <v>1041.2062722107735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1128.3292127384425</v>
      </c>
      <c r="J85" s="22">
        <v>402.23290237979325</v>
      </c>
      <c r="K85" s="21">
        <v>1041.2062722107735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1148.1105048061181</v>
      </c>
      <c r="J86" s="22">
        <v>421.53398062311612</v>
      </c>
      <c r="K86" s="21">
        <v>1041.2062722107735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1148.6456950993506</v>
      </c>
      <c r="J87" s="22">
        <v>421.62374487971067</v>
      </c>
      <c r="K87" s="21">
        <v>1041.2062722107735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-0.16896456195519152</v>
      </c>
      <c r="F88" s="22">
        <v>89.964777092369872</v>
      </c>
      <c r="G88" s="22">
        <v>109.75703062660416</v>
      </c>
      <c r="H88" s="22">
        <v>727.02195021963996</v>
      </c>
      <c r="I88" s="22">
        <v>1151.1694396077971</v>
      </c>
      <c r="J88" s="22">
        <v>424.14748938815717</v>
      </c>
      <c r="K88" s="21">
        <v>1041.412408981193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5.0638683841341896</v>
      </c>
      <c r="E89" s="22">
        <v>4.3995380394758952</v>
      </c>
      <c r="F89" s="22">
        <v>94.364315131845771</v>
      </c>
      <c r="G89" s="22">
        <v>108.61332887658226</v>
      </c>
      <c r="H89" s="22">
        <v>732.0858186037741</v>
      </c>
      <c r="I89" s="22">
        <v>1150.0257378577753</v>
      </c>
      <c r="J89" s="22">
        <v>417.93991925400121</v>
      </c>
      <c r="K89" s="21">
        <v>1041.412408981193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4.1638681795410299</v>
      </c>
      <c r="E90" s="22">
        <v>3.6019620365693381</v>
      </c>
      <c r="F90" s="22">
        <v>97.966277168415104</v>
      </c>
      <c r="G90" s="22">
        <v>113.24901818181839</v>
      </c>
      <c r="H90" s="22">
        <v>736.24968678331516</v>
      </c>
      <c r="I90" s="22">
        <v>1154.6614271630115</v>
      </c>
      <c r="J90" s="22">
        <v>418.41174037969631</v>
      </c>
      <c r="K90" s="21">
        <v>1041.412408981193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5.5987079402999607</v>
      </c>
      <c r="E91" s="22">
        <v>4.8811753784545644</v>
      </c>
      <c r="F91" s="22">
        <v>102.84745254686968</v>
      </c>
      <c r="G91" s="22">
        <v>117.96602346135974</v>
      </c>
      <c r="H91" s="22">
        <v>741.84839472361512</v>
      </c>
      <c r="I91" s="22">
        <v>1159.3784324425528</v>
      </c>
      <c r="J91" s="22">
        <v>417.53003771893771</v>
      </c>
      <c r="K91" s="21">
        <v>1041.412408981193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40.830073774532245</v>
      </c>
      <c r="E92" s="22">
        <v>39.146763611247344</v>
      </c>
      <c r="F92" s="22">
        <v>141.99421615811701</v>
      </c>
      <c r="G92" s="22">
        <v>148.09996501542378</v>
      </c>
      <c r="H92" s="22">
        <v>782.67846849814737</v>
      </c>
      <c r="I92" s="22">
        <v>1189.5123739966168</v>
      </c>
      <c r="J92" s="22">
        <v>406.83390549846945</v>
      </c>
      <c r="K92" s="21">
        <v>1041.412408981193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-13.791755081566535</v>
      </c>
      <c r="E93" s="22">
        <v>-10.625389302487855</v>
      </c>
      <c r="F93" s="22">
        <v>131.36882685562915</v>
      </c>
      <c r="G93" s="22">
        <v>170.5167343770959</v>
      </c>
      <c r="H93" s="22">
        <v>782.67846849814737</v>
      </c>
      <c r="I93" s="22">
        <v>1225.7208984398555</v>
      </c>
      <c r="J93" s="22">
        <v>443.04242994170818</v>
      </c>
      <c r="K93" s="21">
        <v>1055.2041640627597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-64.864825862248068</v>
      </c>
      <c r="E94" s="22">
        <v>-46.00342368636737</v>
      </c>
      <c r="F94" s="22">
        <v>85.365403169261782</v>
      </c>
      <c r="G94" s="22">
        <v>120.36521561928137</v>
      </c>
      <c r="H94" s="22">
        <v>782.67846849814737</v>
      </c>
      <c r="I94" s="22">
        <v>1240.4342055442892</v>
      </c>
      <c r="J94" s="22">
        <v>457.7557370461418</v>
      </c>
      <c r="K94" s="21">
        <v>1120.0689899250078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-89.865471741391744</v>
      </c>
      <c r="E95" s="22">
        <v>-62.018959062971604</v>
      </c>
      <c r="F95" s="22">
        <v>23.346444106290178</v>
      </c>
      <c r="G95" s="22">
        <v>33.828997532279374</v>
      </c>
      <c r="H95" s="22">
        <v>782.67846849814737</v>
      </c>
      <c r="I95" s="22">
        <v>1243.7634591986789</v>
      </c>
      <c r="J95" s="22">
        <v>461.08499070053153</v>
      </c>
      <c r="K95" s="21">
        <v>1209.9344616663996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-33.969077176572895</v>
      </c>
      <c r="E96" s="22">
        <v>-23.346444106290178</v>
      </c>
      <c r="F96" s="22">
        <v>0</v>
      </c>
      <c r="G96" s="22">
        <v>0</v>
      </c>
      <c r="H96" s="22">
        <v>782.67846849814737</v>
      </c>
      <c r="I96" s="22">
        <v>1243.9035388429725</v>
      </c>
      <c r="J96" s="22">
        <v>461.2250703448251</v>
      </c>
      <c r="K96" s="21">
        <v>1243.9035388429725</v>
      </c>
    </row>
    <row r="97" spans="1:11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782.67846849814737</v>
      </c>
      <c r="I97" s="22">
        <v>1243.9035388429725</v>
      </c>
      <c r="J97" s="22">
        <v>461.2250703448251</v>
      </c>
      <c r="K97" s="21">
        <v>1243.9035388429725</v>
      </c>
    </row>
    <row r="98" spans="1:11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782.67846849814737</v>
      </c>
      <c r="I98" s="22">
        <v>1243.9035388429725</v>
      </c>
      <c r="J98" s="22">
        <v>461.2250703448251</v>
      </c>
      <c r="K98" s="21">
        <v>1243.9035388429725</v>
      </c>
    </row>
    <row r="99" spans="1:11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782.67846849814737</v>
      </c>
      <c r="I99" s="22">
        <v>1243.9035388429725</v>
      </c>
      <c r="J99" s="22">
        <v>461.2250703448251</v>
      </c>
      <c r="K99" s="21">
        <v>1243.9035388429725</v>
      </c>
    </row>
    <row r="100" spans="1:11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782.67846849814737</v>
      </c>
      <c r="I100" s="22">
        <v>1243.9035388429725</v>
      </c>
      <c r="J100" s="22">
        <v>461.2250703448251</v>
      </c>
      <c r="K100" s="21">
        <v>1243.9035388429725</v>
      </c>
    </row>
    <row r="101" spans="1:11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782.67846849814737</v>
      </c>
      <c r="I101" s="22">
        <v>1243.9035388429725</v>
      </c>
      <c r="J101" s="22">
        <v>461.2250703448251</v>
      </c>
      <c r="K101" s="21">
        <v>1243.9035388429725</v>
      </c>
    </row>
    <row r="102" spans="1:11" ht="12.75">
      <c r="A102" s="15">
        <v>45838</v>
      </c>
      <c r="B102" s="25">
        <v>1.5470000505447388</v>
      </c>
      <c r="C102" s="20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782.67846849814737</v>
      </c>
      <c r="I102" s="22">
        <v>1243.9035388429725</v>
      </c>
      <c r="J102" s="22">
        <v>461.2250703448251</v>
      </c>
      <c r="K102" s="21">
        <v>1243.9035388429725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AH10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7">
        <f>VLOOKUP(Z10,Q:R,2,)</f>
        <v>1.8283260131836769</v>
      </c>
      <c r="AB10" s="1">
        <f>-AA10</f>
        <v>-1.8283260131836769</v>
      </c>
      <c r="AC10" s="6">
        <v>43098</v>
      </c>
      <c r="AD10" s="1">
        <f t="shared" ref="AD10:AD15" si="3">VLOOKUP(AC10,Q:R,2,)</f>
        <v>1.8283260131836769</v>
      </c>
      <c r="AE10" s="1">
        <f t="shared" ref="AE10:AE15" si="4">-AD10</f>
        <v>-1.8283260131836769</v>
      </c>
      <c r="AF10" s="6">
        <v>43098</v>
      </c>
      <c r="AG10" s="1">
        <v>1.8283260131836769</v>
      </c>
      <c r="AH10" s="1">
        <f t="shared" ref="AH10:AH16" si="5">-AG10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1.9594018294262696</v>
      </c>
      <c r="S11" s="5">
        <v>950.37188045422408</v>
      </c>
      <c r="T11" s="5">
        <v>1728.1136859447943</v>
      </c>
      <c r="U11" s="5">
        <v>777.74180549057019</v>
      </c>
      <c r="V11" s="5">
        <v>1674.8043472917359</v>
      </c>
      <c r="W11" s="9">
        <v>0.81835523702453561</v>
      </c>
      <c r="X11" s="9">
        <v>0.11654017696586116</v>
      </c>
      <c r="Z11" s="6">
        <v>43462</v>
      </c>
      <c r="AA11" s="7">
        <f>VLOOKUP(Z11,Q:R,2,)</f>
        <v>672.01613508174762</v>
      </c>
      <c r="AB11" s="1">
        <f>-AA11</f>
        <v>-672.01613508174762</v>
      </c>
      <c r="AC11" s="6">
        <v>43462</v>
      </c>
      <c r="AD11" s="1">
        <f t="shared" si="3"/>
        <v>672.01613508174762</v>
      </c>
      <c r="AE11" s="1">
        <f t="shared" si="4"/>
        <v>-672.01613508174762</v>
      </c>
      <c r="AF11" s="6">
        <v>43462</v>
      </c>
      <c r="AG11" s="1">
        <v>672.01613508174762</v>
      </c>
      <c r="AH11" s="1">
        <f t="shared" si="5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131.60419770554131</v>
      </c>
      <c r="S12" s="5">
        <v>1081.9760781597654</v>
      </c>
      <c r="T12" s="5">
        <v>1927.0158074509754</v>
      </c>
      <c r="U12" s="5">
        <v>845.03972929121005</v>
      </c>
      <c r="V12" s="5">
        <v>1737.4465744729562</v>
      </c>
      <c r="W12" s="9">
        <v>0.78101516877199462</v>
      </c>
      <c r="X12" s="9">
        <v>0.10293825750561858</v>
      </c>
      <c r="Z12" s="6">
        <v>43830</v>
      </c>
      <c r="AA12" s="7">
        <f>VLOOKUP(Z12,Q:R,2,)</f>
        <v>158.87923971358168</v>
      </c>
      <c r="AB12" s="1">
        <f>-AA12</f>
        <v>-158.87923971358168</v>
      </c>
      <c r="AC12" s="6">
        <v>43830</v>
      </c>
      <c r="AD12" s="1">
        <f t="shared" si="3"/>
        <v>158.87923971358168</v>
      </c>
      <c r="AE12" s="1">
        <f t="shared" si="4"/>
        <v>-158.87923971358168</v>
      </c>
      <c r="AF12" s="6">
        <v>43830</v>
      </c>
      <c r="AG12" s="1">
        <v>158.87923971358168</v>
      </c>
      <c r="AH12" s="1">
        <f t="shared" si="5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1581.717080642338</v>
      </c>
      <c r="AC15" s="29">
        <v>44925</v>
      </c>
      <c r="AD15" s="1">
        <f t="shared" si="3"/>
        <v>115.68877781628487</v>
      </c>
      <c r="AE15" s="1">
        <f t="shared" si="4"/>
        <v>-115.68877781628487</v>
      </c>
      <c r="AF15" s="29">
        <v>44925</v>
      </c>
      <c r="AG15" s="1">
        <v>115.68877781628487</v>
      </c>
      <c r="AH15" s="1">
        <f t="shared" si="5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  <c r="AF17" s="29">
        <v>45289</v>
      </c>
      <c r="AH17" s="1">
        <v>1728.1136859447943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0.11654017696586116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1.8283260131836769</v>
      </c>
      <c r="AB19" s="1">
        <f t="shared" ref="AB19:AB26" si="6">-AA19</f>
        <v>-1.8283260131836769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672.01613508174762</v>
      </c>
      <c r="AB20" s="1">
        <f t="shared" si="6"/>
        <v>-672.01613508174762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158.87923971358168</v>
      </c>
      <c r="AB21" s="1">
        <f t="shared" si="6"/>
        <v>-158.87923971358168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115.68877781628487</v>
      </c>
      <c r="AB24" s="1">
        <f t="shared" si="6"/>
        <v>-115.68877781628487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1.9594018294262696</v>
      </c>
      <c r="AB25" s="1">
        <f t="shared" si="6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131.60419770554131</v>
      </c>
      <c r="AB26" s="1">
        <f t="shared" si="6"/>
        <v>-131.60419770554131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1927.0158074509754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0.10293825750561858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0.96042764870559305</v>
      </c>
      <c r="E86" s="22">
        <v>0.80640441730507806</v>
      </c>
      <c r="F86" s="22">
        <v>128.30872263352109</v>
      </c>
      <c r="G86" s="22">
        <v>152.81568669868787</v>
      </c>
      <c r="H86" s="22">
        <v>1032.4771323484781</v>
      </c>
      <c r="I86" s="22">
        <v>1827.6200339904237</v>
      </c>
      <c r="J86" s="22">
        <v>795.14290164194563</v>
      </c>
      <c r="K86" s="21">
        <v>1674.8043472917359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0.4231547348060648</v>
      </c>
      <c r="E87" s="22">
        <v>0.35499557351838046</v>
      </c>
      <c r="F87" s="22">
        <v>128.66371820703947</v>
      </c>
      <c r="G87" s="22">
        <v>153.36715615199941</v>
      </c>
      <c r="H87" s="22">
        <v>1032.9002870832842</v>
      </c>
      <c r="I87" s="22">
        <v>1828.1715034437352</v>
      </c>
      <c r="J87" s="22">
        <v>795.27121636045104</v>
      </c>
      <c r="K87" s="21">
        <v>1674.8043472917359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-0.19582993189847611</v>
      </c>
      <c r="E88" s="22">
        <v>-0.16051633385743194</v>
      </c>
      <c r="F88" s="22">
        <v>128.50320187318204</v>
      </c>
      <c r="G88" s="22">
        <v>156.77390996178818</v>
      </c>
      <c r="H88" s="22">
        <v>1032.9002870832842</v>
      </c>
      <c r="I88" s="22">
        <v>1831.7740871854226</v>
      </c>
      <c r="J88" s="22">
        <v>798.87380010213838</v>
      </c>
      <c r="K88" s="21">
        <v>1675.0001772236344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1">
        <v>1.2081578032923572</v>
      </c>
      <c r="D89" s="21">
        <v>1.0127736768268381</v>
      </c>
      <c r="E89" s="22">
        <v>0.87990760789517908</v>
      </c>
      <c r="F89" s="22">
        <v>129.38310948107721</v>
      </c>
      <c r="G89" s="22">
        <v>148.91996197406422</v>
      </c>
      <c r="H89" s="22">
        <v>1033.913060760111</v>
      </c>
      <c r="I89" s="22">
        <v>1823.9201391976985</v>
      </c>
      <c r="J89" s="22">
        <v>790.00707843758755</v>
      </c>
      <c r="K89" s="21">
        <v>1675.0001772236344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1">
        <v>1.2078301885560148</v>
      </c>
      <c r="D90" s="21">
        <v>3.9556747705639781</v>
      </c>
      <c r="E90" s="22">
        <v>3.421863934740871</v>
      </c>
      <c r="F90" s="22">
        <v>132.8049734158181</v>
      </c>
      <c r="G90" s="22">
        <v>153.52255167508687</v>
      </c>
      <c r="H90" s="22">
        <v>1037.8687355306749</v>
      </c>
      <c r="I90" s="22">
        <v>1828.5227288987212</v>
      </c>
      <c r="J90" s="22">
        <v>790.65399336804626</v>
      </c>
      <c r="K90" s="21">
        <v>1675.0001772236344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1">
        <v>1.2071004513391792</v>
      </c>
      <c r="D91" s="21">
        <v>5.318772543284962</v>
      </c>
      <c r="E91" s="22">
        <v>4.6371166095318355</v>
      </c>
      <c r="F91" s="22">
        <v>137.44209002534993</v>
      </c>
      <c r="G91" s="22">
        <v>157.64607109855177</v>
      </c>
      <c r="H91" s="22">
        <v>1043.1875080739599</v>
      </c>
      <c r="I91" s="22">
        <v>1832.6462483221862</v>
      </c>
      <c r="J91" s="22">
        <v>789.45874024822638</v>
      </c>
      <c r="K91" s="21">
        <v>1675.0001772236344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1">
        <v>1.2053021180026375</v>
      </c>
      <c r="D92" s="21">
        <v>38.788570085805631</v>
      </c>
      <c r="E92" s="22">
        <v>37.189425430684977</v>
      </c>
      <c r="F92" s="22">
        <v>174.63151545603489</v>
      </c>
      <c r="G92" s="22">
        <v>182.14066762289576</v>
      </c>
      <c r="H92" s="22">
        <v>1081.9760781597654</v>
      </c>
      <c r="I92" s="22">
        <v>1857.1408448465302</v>
      </c>
      <c r="J92" s="22">
        <v>775.16476668676478</v>
      </c>
      <c r="K92" s="21">
        <v>1675.0001772236344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1">
        <v>1.2036712629028401</v>
      </c>
      <c r="D93" s="21">
        <v>-13.102167327488207</v>
      </c>
      <c r="E93" s="22">
        <v>-10.094119837363461</v>
      </c>
      <c r="F93" s="22">
        <v>164.53739561867144</v>
      </c>
      <c r="G93" s="22">
        <v>213.56953590398851</v>
      </c>
      <c r="H93" s="22">
        <v>1081.9760781597654</v>
      </c>
      <c r="I93" s="22">
        <v>1901.671880455111</v>
      </c>
      <c r="J93" s="22">
        <v>819.69580229534563</v>
      </c>
      <c r="K93" s="21">
        <v>1688.1023445511225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1">
        <v>1.2054314579260539</v>
      </c>
      <c r="D94" s="21">
        <v>-12.972965172449614</v>
      </c>
      <c r="E94" s="22">
        <v>-9.200684737273475</v>
      </c>
      <c r="F94" s="22">
        <v>155.33671088139798</v>
      </c>
      <c r="G94" s="22">
        <v>219.02475715784905</v>
      </c>
      <c r="H94" s="22">
        <v>1081.9760781597654</v>
      </c>
      <c r="I94" s="22">
        <v>1920.1000668814213</v>
      </c>
      <c r="J94" s="22">
        <v>838.12398872165591</v>
      </c>
      <c r="K94" s="21">
        <v>1701.0753097235722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1">
        <v>1.2082143624614177</v>
      </c>
      <c r="D95" s="21">
        <v>-17.973094348278348</v>
      </c>
      <c r="E95" s="22">
        <v>-12.403791812594321</v>
      </c>
      <c r="F95" s="22">
        <v>142.93291906880364</v>
      </c>
      <c r="G95" s="22">
        <v>207.10979986700792</v>
      </c>
      <c r="H95" s="22">
        <v>1081.9760781597654</v>
      </c>
      <c r="I95" s="22">
        <v>1926.1582039388586</v>
      </c>
      <c r="J95" s="22">
        <v>844.18212577909321</v>
      </c>
      <c r="K95" s="21">
        <v>1719.0484040718507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1">
        <v>1.211383670768972</v>
      </c>
      <c r="D96" s="21">
        <v>-18.398170401105514</v>
      </c>
      <c r="E96" s="22">
        <v>-12.64479028072164</v>
      </c>
      <c r="F96" s="22">
        <v>130.28812878808199</v>
      </c>
      <c r="G96" s="22">
        <v>189.56923297801919</v>
      </c>
      <c r="H96" s="22">
        <v>1081.9760781597654</v>
      </c>
      <c r="I96" s="22">
        <v>1927.0158074509754</v>
      </c>
      <c r="J96" s="22">
        <v>845.03972929121005</v>
      </c>
      <c r="K96" s="21">
        <v>1737.4465744729562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  <row r="97" spans="1:15" ht="12.75">
      <c r="A97" s="15">
        <v>45684</v>
      </c>
      <c r="B97" s="25">
        <v>1.4459999799728394</v>
      </c>
      <c r="C97" s="21">
        <v>1.2133076104409599</v>
      </c>
      <c r="D97" s="21">
        <v>-16.785179039891826</v>
      </c>
      <c r="E97" s="22">
        <v>-11.608007795551357</v>
      </c>
      <c r="F97" s="22">
        <v>118.68012099253063</v>
      </c>
      <c r="G97" s="22">
        <v>171.61145257837345</v>
      </c>
      <c r="H97" s="22">
        <v>1081.9760781597654</v>
      </c>
      <c r="I97" s="22">
        <v>1925.8432060912214</v>
      </c>
      <c r="J97" s="22">
        <v>843.86712793145603</v>
      </c>
      <c r="K97" s="21">
        <v>1754.2317535128479</v>
      </c>
      <c r="L97" s="26">
        <v>4.4393900143312577E-2</v>
      </c>
      <c r="M97" s="27">
        <v>6.3200051935913687E-2</v>
      </c>
      <c r="N97" s="27">
        <v>70.243455160968878</v>
      </c>
      <c r="O97" s="27">
        <v>0.2</v>
      </c>
    </row>
    <row r="98" spans="1:15" ht="12.75">
      <c r="A98" s="15">
        <v>45716</v>
      </c>
      <c r="B98" s="25">
        <v>1.6210000514984131</v>
      </c>
      <c r="C98" s="21">
        <v>1.2172335071496314</v>
      </c>
      <c r="D98" s="21">
        <v>-50.538500923960576</v>
      </c>
      <c r="E98" s="22">
        <v>-31.177359234038281</v>
      </c>
      <c r="F98" s="22">
        <v>87.502761758492355</v>
      </c>
      <c r="G98" s="22">
        <v>141.84198131676948</v>
      </c>
      <c r="H98" s="22">
        <v>1081.9760781597654</v>
      </c>
      <c r="I98" s="22">
        <v>1946.612235753578</v>
      </c>
      <c r="J98" s="22">
        <v>864.63615759381264</v>
      </c>
      <c r="K98" s="21">
        <v>1804.7702544368085</v>
      </c>
      <c r="L98" s="26">
        <v>6.616159537368943E-2</v>
      </c>
      <c r="M98" s="27">
        <v>8.1833388534190366E-2</v>
      </c>
      <c r="N98" s="27">
        <v>80.849145512344037</v>
      </c>
      <c r="O98" s="27">
        <v>0.2</v>
      </c>
    </row>
    <row r="99" spans="1:15" ht="12.75">
      <c r="A99" s="15">
        <v>45747</v>
      </c>
      <c r="B99" s="25">
        <v>1.5249999761581421</v>
      </c>
      <c r="C99" s="21">
        <v>1.2215649915353923</v>
      </c>
      <c r="D99" s="21">
        <v>-133.44170959547242</v>
      </c>
      <c r="E99" s="22">
        <v>-87.502761758492355</v>
      </c>
      <c r="F99" s="22">
        <v>0</v>
      </c>
      <c r="G99" s="22">
        <v>0</v>
      </c>
      <c r="H99" s="22">
        <v>1081.9760781597654</v>
      </c>
      <c r="I99" s="22">
        <v>1938.211964032281</v>
      </c>
      <c r="J99" s="22">
        <v>856.23588587251561</v>
      </c>
      <c r="K99" s="21">
        <v>1938.211964032281</v>
      </c>
      <c r="L99" s="26">
        <v>5.5134662811407859E-2</v>
      </c>
      <c r="M99" s="27">
        <v>8.419450300187048E-2</v>
      </c>
      <c r="N99" s="27">
        <v>65.484872343961669</v>
      </c>
      <c r="O99" s="27">
        <v>1</v>
      </c>
    </row>
    <row r="100" spans="1:15" ht="12.75">
      <c r="A100" s="15">
        <v>45777</v>
      </c>
      <c r="B100" s="25">
        <v>1.4620000123977661</v>
      </c>
      <c r="C100" s="21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1081.9760781597654</v>
      </c>
      <c r="I100" s="22">
        <v>1938.211964032281</v>
      </c>
      <c r="J100" s="22">
        <v>856.23588587251561</v>
      </c>
      <c r="K100" s="21">
        <v>1938.211964032281</v>
      </c>
      <c r="L100" s="26">
        <v>4.5945552342839889E-2</v>
      </c>
      <c r="M100" s="27">
        <v>8.0662079794954725E-2</v>
      </c>
      <c r="N100" s="27">
        <v>56.960535185349521</v>
      </c>
      <c r="O100" s="27">
        <v>0.2</v>
      </c>
    </row>
    <row r="101" spans="1:15" ht="12.75">
      <c r="A101" s="15">
        <v>45807</v>
      </c>
      <c r="B101" s="25">
        <v>1.4359999895095825</v>
      </c>
      <c r="C101" s="21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1081.9760781597654</v>
      </c>
      <c r="I101" s="22">
        <v>1938.211964032281</v>
      </c>
      <c r="J101" s="22">
        <v>856.23588587251561</v>
      </c>
      <c r="K101" s="21">
        <v>1938.211964032281</v>
      </c>
      <c r="L101" s="26">
        <v>3.8287960285699911E-2</v>
      </c>
      <c r="M101" s="27">
        <v>7.1551736977159539E-2</v>
      </c>
      <c r="N101" s="27">
        <v>53.51087465273141</v>
      </c>
      <c r="O101" s="27">
        <v>0.2</v>
      </c>
    </row>
    <row r="102" spans="1:15" ht="12.75">
      <c r="A102" s="15">
        <v>45838</v>
      </c>
      <c r="B102" s="25">
        <v>1.5470000505447388</v>
      </c>
      <c r="C102" s="21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1081.9760781597654</v>
      </c>
      <c r="I102" s="22">
        <v>1938.211964032281</v>
      </c>
      <c r="J102" s="22">
        <v>856.23588587251561</v>
      </c>
      <c r="K102" s="21">
        <v>1938.211964032281</v>
      </c>
      <c r="L102" s="26">
        <v>5.0406643743942638E-2</v>
      </c>
      <c r="M102" s="27">
        <v>7.8126457653492326E-2</v>
      </c>
      <c r="N102" s="27">
        <v>64.519300193420989</v>
      </c>
      <c r="O102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10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7">
        <f>VLOOKUP(Z10,Q:R,2,)</f>
        <v>1.1609492944336848</v>
      </c>
      <c r="AB10" s="1">
        <f>-AA10</f>
        <v>-1.1609492944336848</v>
      </c>
      <c r="AC10" s="6">
        <v>43098</v>
      </c>
      <c r="AD10" s="1">
        <f t="shared" ref="AD10:AD15" si="3">VLOOKUP(AC10,Q:R,2,)</f>
        <v>1.1609492944336848</v>
      </c>
      <c r="AE10" s="1">
        <f t="shared" ref="AE10:AE15" si="4">-AD10</f>
        <v>-1.1609492944336848</v>
      </c>
      <c r="AF10" s="6">
        <v>43098</v>
      </c>
      <c r="AG10" s="1">
        <v>1.1609492944336848</v>
      </c>
      <c r="AH10" s="1">
        <f t="shared" ref="AH10:AH16" si="5">-AG10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1.9594018294262696</v>
      </c>
      <c r="S11" s="5">
        <v>608.64667059516819</v>
      </c>
      <c r="T11" s="5">
        <v>998.05348765153417</v>
      </c>
      <c r="U11" s="5">
        <v>389.40681705636598</v>
      </c>
      <c r="V11" s="5">
        <v>996.05056362079893</v>
      </c>
      <c r="W11" s="9">
        <v>0.63979125471200327</v>
      </c>
      <c r="X11" s="9">
        <v>9.9448205942007872E-2</v>
      </c>
      <c r="Z11" s="6">
        <v>43462</v>
      </c>
      <c r="AA11" s="7">
        <f>VLOOKUP(Z11,Q:R,2,)</f>
        <v>412.0446810616325</v>
      </c>
      <c r="AB11" s="1">
        <f>-AA11</f>
        <v>-412.0446810616325</v>
      </c>
      <c r="AC11" s="6">
        <v>43462</v>
      </c>
      <c r="AD11" s="1">
        <f t="shared" si="3"/>
        <v>412.0446810616325</v>
      </c>
      <c r="AE11" s="1">
        <f t="shared" si="4"/>
        <v>-412.0446810616325</v>
      </c>
      <c r="AF11" s="6">
        <v>43462</v>
      </c>
      <c r="AG11" s="1">
        <v>412.0446810616325</v>
      </c>
      <c r="AH11" s="1">
        <f t="shared" si="5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108.54609937062241</v>
      </c>
      <c r="S12" s="5">
        <v>717.1927699657906</v>
      </c>
      <c r="T12" s="5">
        <v>1152.2841821809159</v>
      </c>
      <c r="U12" s="5">
        <v>435.09141221512527</v>
      </c>
      <c r="V12" s="5">
        <v>1152.2841821809159</v>
      </c>
      <c r="W12" s="9">
        <v>0.60665894921929941</v>
      </c>
      <c r="X12" s="9">
        <v>8.9145401197216145E-2</v>
      </c>
      <c r="Z12" s="6">
        <v>43830</v>
      </c>
      <c r="AA12" s="7">
        <f>VLOOKUP(Z12,Q:R,2,)</f>
        <v>80.462067912442933</v>
      </c>
      <c r="AB12" s="1">
        <f>-AA12</f>
        <v>-80.462067912442933</v>
      </c>
      <c r="AC12" s="6">
        <v>43830</v>
      </c>
      <c r="AD12" s="1">
        <f t="shared" si="3"/>
        <v>80.462067912442933</v>
      </c>
      <c r="AE12" s="1">
        <f t="shared" si="4"/>
        <v>-80.462067912442933</v>
      </c>
      <c r="AF12" s="6">
        <v>43830</v>
      </c>
      <c r="AG12" s="1">
        <v>80.462067912442933</v>
      </c>
      <c r="AH12" s="1">
        <f t="shared" si="5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843.52470906067049</v>
      </c>
      <c r="AC15" s="29">
        <v>44925</v>
      </c>
      <c r="AD15" s="1">
        <f t="shared" si="3"/>
        <v>113.01957049723279</v>
      </c>
      <c r="AE15" s="1">
        <f t="shared" si="4"/>
        <v>-113.01957049723279</v>
      </c>
      <c r="AF15" s="29">
        <v>44925</v>
      </c>
      <c r="AG15" s="1">
        <v>113.01957049723279</v>
      </c>
      <c r="AH15" s="1">
        <f t="shared" si="5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  <c r="AF17" s="29">
        <v>45289</v>
      </c>
      <c r="AH17" s="1">
        <v>998.05348765153417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9.9448205942007872E-2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1.1609492944336848</v>
      </c>
      <c r="AB19" s="1">
        <f t="shared" ref="AB19:AB26" si="6">-AA19</f>
        <v>-1.1609492944336848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412.0446810616325</v>
      </c>
      <c r="AB20" s="1">
        <f t="shared" si="6"/>
        <v>-412.0446810616325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80.462067912442933</v>
      </c>
      <c r="AB21" s="1">
        <f t="shared" si="6"/>
        <v>-80.462067912442933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113.01957049723279</v>
      </c>
      <c r="AB24" s="1">
        <f t="shared" si="6"/>
        <v>-113.01957049723279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1.9594018294262696</v>
      </c>
      <c r="AB25" s="1">
        <f t="shared" si="6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108.54609937062241</v>
      </c>
      <c r="AB26" s="1">
        <f t="shared" si="6"/>
        <v>-108.54609937062241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1152.2841821809159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8.9145401197216145E-2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1.5569976119286679</v>
      </c>
      <c r="G82" s="22">
        <v>1.8310291901432449</v>
      </c>
      <c r="H82" s="22">
        <v>608.51829795588515</v>
      </c>
      <c r="I82" s="22">
        <v>997.88159281094215</v>
      </c>
      <c r="J82" s="22">
        <v>389.36329485505701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1.5938617717631387</v>
      </c>
      <c r="G83" s="22">
        <v>1.9221972496255693</v>
      </c>
      <c r="H83" s="22">
        <v>608.56275613155572</v>
      </c>
      <c r="I83" s="22">
        <v>997.97276087042451</v>
      </c>
      <c r="J83" s="22">
        <v>389.41000473886879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1.6635581703332321</v>
      </c>
      <c r="G84" s="22">
        <v>2.0029240307352407</v>
      </c>
      <c r="H84" s="22">
        <v>608.64667059516819</v>
      </c>
      <c r="I84" s="22">
        <v>998.05348765153417</v>
      </c>
      <c r="J84" s="22">
        <v>389.40681705636598</v>
      </c>
      <c r="K84" s="21">
        <v>996.05056362079893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89.269304201425115</v>
      </c>
      <c r="G85" s="22">
        <v>87.037573724735552</v>
      </c>
      <c r="H85" s="22">
        <v>694.06227506416656</v>
      </c>
      <c r="I85" s="22">
        <v>1083.0881373455345</v>
      </c>
      <c r="J85" s="22">
        <v>389.02586228136795</v>
      </c>
      <c r="K85" s="21">
        <v>996.05056362079893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89.652346299645032</v>
      </c>
      <c r="G86" s="22">
        <v>106.77594307489099</v>
      </c>
      <c r="H86" s="22">
        <v>694.51847819730176</v>
      </c>
      <c r="I86" s="22">
        <v>1102.8265066956899</v>
      </c>
      <c r="J86" s="22">
        <v>408.30802849838813</v>
      </c>
      <c r="K86" s="21">
        <v>996.05056362079893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90.007341873163412</v>
      </c>
      <c r="G87" s="22">
        <v>107.28875434545456</v>
      </c>
      <c r="H87" s="22">
        <v>694.94163293210784</v>
      </c>
      <c r="I87" s="22">
        <v>1103.3393179662535</v>
      </c>
      <c r="J87" s="22">
        <v>408.39768503414564</v>
      </c>
      <c r="K87" s="21">
        <v>996.05056362079893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89.846825539305982</v>
      </c>
      <c r="G88" s="22">
        <v>109.6131297284916</v>
      </c>
      <c r="H88" s="22">
        <v>694.94163293210784</v>
      </c>
      <c r="I88" s="22">
        <v>1105.859523281189</v>
      </c>
      <c r="J88" s="22">
        <v>410.91789034908118</v>
      </c>
      <c r="K88" s="21">
        <v>996.24639355269744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4.8106749649274798</v>
      </c>
      <c r="E89" s="22">
        <v>4.1795611375021</v>
      </c>
      <c r="F89" s="22">
        <v>94.026386676808087</v>
      </c>
      <c r="G89" s="22">
        <v>108.22437321709931</v>
      </c>
      <c r="H89" s="22">
        <v>699.75230789703528</v>
      </c>
      <c r="I89" s="22">
        <v>1104.4707667697967</v>
      </c>
      <c r="J89" s="22">
        <v>404.7184588727614</v>
      </c>
      <c r="K89" s="21">
        <v>996.24639355269744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97.448250611548957</v>
      </c>
      <c r="G90" s="22">
        <v>112.65017947269457</v>
      </c>
      <c r="H90" s="22">
        <v>703.70798266759925</v>
      </c>
      <c r="I90" s="22">
        <v>1108.8965730253919</v>
      </c>
      <c r="J90" s="22">
        <v>405.18859035779269</v>
      </c>
      <c r="K90" s="21">
        <v>996.24639355269744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102.08536722108079</v>
      </c>
      <c r="G91" s="22">
        <v>117.09191162683859</v>
      </c>
      <c r="H91" s="22">
        <v>709.02675521088418</v>
      </c>
      <c r="I91" s="22">
        <v>1113.3383051795361</v>
      </c>
      <c r="J91" s="22">
        <v>404.31154996865189</v>
      </c>
      <c r="K91" s="21">
        <v>996.24639355269744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8.166014754906449</v>
      </c>
      <c r="E92" s="22">
        <v>7.8293527222494683</v>
      </c>
      <c r="F92" s="22">
        <v>109.91471994333025</v>
      </c>
      <c r="G92" s="22">
        <v>114.64105101408224</v>
      </c>
      <c r="H92" s="22">
        <v>717.1927699657906</v>
      </c>
      <c r="I92" s="22">
        <v>1110.8874445667798</v>
      </c>
      <c r="J92" s="22">
        <v>393.69467460098917</v>
      </c>
      <c r="K92" s="21">
        <v>996.24639355269744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99.82060010596679</v>
      </c>
      <c r="G93" s="22">
        <v>129.56713674802901</v>
      </c>
      <c r="H93" s="22">
        <v>717.1927699657906</v>
      </c>
      <c r="I93" s="22">
        <v>1138.9156976282147</v>
      </c>
      <c r="J93" s="22">
        <v>421.72292766242413</v>
      </c>
      <c r="K93" s="21">
        <v>1009.3485608801857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-61.621584569135663</v>
      </c>
      <c r="E94" s="22">
        <v>-43.703252502049004</v>
      </c>
      <c r="F94" s="22">
        <v>56.117347603917786</v>
      </c>
      <c r="G94" s="22">
        <v>79.125458248405522</v>
      </c>
      <c r="H94" s="22">
        <v>717.1927699657906</v>
      </c>
      <c r="I94" s="22">
        <v>1150.0956036977268</v>
      </c>
      <c r="J94" s="22">
        <v>432.9028337319362</v>
      </c>
      <c r="K94" s="21">
        <v>1070.9701454493213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-81.314036731594541</v>
      </c>
      <c r="E95" s="22">
        <v>-56.117347603917786</v>
      </c>
      <c r="F95" s="22">
        <v>0</v>
      </c>
      <c r="G95" s="22">
        <v>0</v>
      </c>
      <c r="H95" s="22">
        <v>717.1927699657906</v>
      </c>
      <c r="I95" s="22">
        <v>1152.2841821809159</v>
      </c>
      <c r="J95" s="22">
        <v>435.09141221512527</v>
      </c>
      <c r="K95" s="21">
        <v>1152.2841821809159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0</v>
      </c>
      <c r="E96" s="22">
        <v>0</v>
      </c>
      <c r="F96" s="22">
        <v>0</v>
      </c>
      <c r="G96" s="22">
        <v>0</v>
      </c>
      <c r="H96" s="22">
        <v>717.1927699657906</v>
      </c>
      <c r="I96" s="22">
        <v>1152.2841821809159</v>
      </c>
      <c r="J96" s="22">
        <v>435.09141221512527</v>
      </c>
      <c r="K96" s="21">
        <v>1152.2841821809159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  <row r="97" spans="1:16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717.1927699657906</v>
      </c>
      <c r="I97" s="22">
        <v>1152.2841821809159</v>
      </c>
      <c r="J97" s="22">
        <v>435.09141221512527</v>
      </c>
      <c r="K97" s="21">
        <v>1152.2841821809159</v>
      </c>
      <c r="L97" s="26">
        <v>79.432614519648922</v>
      </c>
      <c r="M97" s="27">
        <v>77.235814183538352</v>
      </c>
      <c r="N97" s="27">
        <v>71.215551471315493</v>
      </c>
      <c r="O97" s="27">
        <v>89.276339607984056</v>
      </c>
      <c r="P97" s="27">
        <v>0.95</v>
      </c>
    </row>
    <row r="98" spans="1:16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717.1927699657906</v>
      </c>
      <c r="I98" s="22">
        <v>1152.2841821809159</v>
      </c>
      <c r="J98" s="22">
        <v>435.09141221512527</v>
      </c>
      <c r="K98" s="21">
        <v>1152.2841821809159</v>
      </c>
      <c r="L98" s="26">
        <v>82.298553614891929</v>
      </c>
      <c r="M98" s="27">
        <v>78.923393993989535</v>
      </c>
      <c r="N98" s="27">
        <v>73.784832312206845</v>
      </c>
      <c r="O98" s="27">
        <v>89.200517357554929</v>
      </c>
      <c r="P98" s="27">
        <v>0.95</v>
      </c>
    </row>
    <row r="99" spans="1:16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717.1927699657906</v>
      </c>
      <c r="I99" s="22">
        <v>1152.2841821809159</v>
      </c>
      <c r="J99" s="22">
        <v>435.09141221512527</v>
      </c>
      <c r="K99" s="21">
        <v>1152.2841821809159</v>
      </c>
      <c r="L99" s="26">
        <v>69.616905106252176</v>
      </c>
      <c r="M99" s="27">
        <v>75.82123103141042</v>
      </c>
      <c r="N99" s="27">
        <v>74.463631885274708</v>
      </c>
      <c r="O99" s="27">
        <v>78.53642932368183</v>
      </c>
      <c r="P99" s="27">
        <v>0.95</v>
      </c>
    </row>
    <row r="100" spans="1:16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717.1927699657906</v>
      </c>
      <c r="I100" s="22">
        <v>1152.2841821809159</v>
      </c>
      <c r="J100" s="22">
        <v>435.09141221512527</v>
      </c>
      <c r="K100" s="21">
        <v>1152.2841821809159</v>
      </c>
      <c r="L100" s="26">
        <v>61.294584591041257</v>
      </c>
      <c r="M100" s="27">
        <v>70.979015551287361</v>
      </c>
      <c r="N100" s="27">
        <v>73.302093107278935</v>
      </c>
      <c r="O100" s="27">
        <v>66.332860439304199</v>
      </c>
      <c r="P100" s="27">
        <v>0.95</v>
      </c>
    </row>
    <row r="101" spans="1:16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717.1927699657906</v>
      </c>
      <c r="I101" s="22">
        <v>1152.2841821809159</v>
      </c>
      <c r="J101" s="22">
        <v>435.09141221512527</v>
      </c>
      <c r="K101" s="21">
        <v>1152.2841821809159</v>
      </c>
      <c r="L101" s="26">
        <v>57.859971125209761</v>
      </c>
      <c r="M101" s="27">
        <v>66.60600074259483</v>
      </c>
      <c r="N101" s="27">
        <v>71.070062319050905</v>
      </c>
      <c r="O101" s="27">
        <v>57.67787758968268</v>
      </c>
      <c r="P101" s="27">
        <v>0.95</v>
      </c>
    </row>
    <row r="102" spans="1:16" ht="12.75">
      <c r="A102" s="15">
        <v>45838</v>
      </c>
      <c r="B102" s="25">
        <v>1.5470000505447388</v>
      </c>
      <c r="C102" s="20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717.1927699657906</v>
      </c>
      <c r="I102" s="22">
        <v>1152.2841821809159</v>
      </c>
      <c r="J102" s="22">
        <v>435.09141221512527</v>
      </c>
      <c r="K102" s="21">
        <v>1152.2841821809159</v>
      </c>
      <c r="L102" s="26">
        <v>57.024801937692942</v>
      </c>
      <c r="M102" s="27">
        <v>63.412267807627529</v>
      </c>
      <c r="N102" s="27">
        <v>68.517464148576451</v>
      </c>
      <c r="O102" s="27">
        <v>53.201875125729686</v>
      </c>
      <c r="P102" s="27">
        <v>0.2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102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ref="AE5:AE6" si="3">0-AD5</f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3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7">
        <f>VLOOKUP(Z10,Q:R,2,)</f>
        <v>0.57621376243097611</v>
      </c>
      <c r="AB10" s="1">
        <f>-AA10</f>
        <v>-0.57621376243097611</v>
      </c>
      <c r="AC10" s="6">
        <v>43098</v>
      </c>
      <c r="AD10" s="1">
        <f t="shared" ref="AD10:AD15" si="4">VLOOKUP(AC10,Q:R,2,)</f>
        <v>0.57621376243097611</v>
      </c>
      <c r="AE10" s="1">
        <f t="shared" ref="AE10:AE15" si="5">-AD10</f>
        <v>-0.57621376243097611</v>
      </c>
      <c r="AF10" s="6">
        <v>43098</v>
      </c>
      <c r="AG10" s="1">
        <v>0.57621376243097611</v>
      </c>
      <c r="AH10" s="1">
        <f t="shared" ref="AH10:AH16" si="6">-AG10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Q11" s="29">
        <v>45289</v>
      </c>
      <c r="R11" s="10">
        <v>0.24237534426794127</v>
      </c>
      <c r="S11" s="5">
        <v>317.75778856327963</v>
      </c>
      <c r="T11" s="5">
        <v>513.43840767266863</v>
      </c>
      <c r="U11" s="5">
        <v>195.680619109389</v>
      </c>
      <c r="V11" s="5">
        <v>513.19080303179044</v>
      </c>
      <c r="W11" s="9">
        <v>0.61581690882903517</v>
      </c>
      <c r="X11" s="9">
        <v>8.7073790790229921E-2</v>
      </c>
      <c r="Z11" s="6">
        <v>43462</v>
      </c>
      <c r="AA11" s="7">
        <f>VLOOKUP(Z11,Q:R,2,)</f>
        <v>262.72397636432083</v>
      </c>
      <c r="AB11" s="1">
        <f>-AA11</f>
        <v>-262.72397636432083</v>
      </c>
      <c r="AC11" s="6">
        <v>43462</v>
      </c>
      <c r="AD11" s="1">
        <f t="shared" si="4"/>
        <v>262.72397636432083</v>
      </c>
      <c r="AE11" s="1">
        <f t="shared" si="5"/>
        <v>-262.72397636432083</v>
      </c>
      <c r="AF11" s="6">
        <v>43462</v>
      </c>
      <c r="AG11" s="1">
        <v>262.72397636432083</v>
      </c>
      <c r="AH11" s="1">
        <f t="shared" si="6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Q12" s="29">
        <v>45657</v>
      </c>
      <c r="R12" s="10">
        <v>48.669188089074908</v>
      </c>
      <c r="S12" s="5">
        <v>366.42697665235454</v>
      </c>
      <c r="T12" s="5">
        <v>579.4237932103814</v>
      </c>
      <c r="U12" s="5">
        <v>212.99681655802686</v>
      </c>
      <c r="V12" s="5">
        <v>579.4237932103814</v>
      </c>
      <c r="W12" s="9">
        <v>0.58128039180943369</v>
      </c>
      <c r="X12" s="9">
        <v>7.7879086338844994E-2</v>
      </c>
      <c r="Z12" s="6">
        <v>43830</v>
      </c>
      <c r="AA12" s="7">
        <f>VLOOKUP(Z12,Q:R,2,)</f>
        <v>43.135897352006509</v>
      </c>
      <c r="AB12" s="1">
        <f>-AA12</f>
        <v>-43.135897352006509</v>
      </c>
      <c r="AC12" s="6">
        <v>43830</v>
      </c>
      <c r="AD12" s="1">
        <f t="shared" si="4"/>
        <v>43.135897352006509</v>
      </c>
      <c r="AE12" s="1">
        <f t="shared" si="5"/>
        <v>-43.135897352006509</v>
      </c>
      <c r="AF12" s="6">
        <v>43830</v>
      </c>
      <c r="AG12" s="1">
        <v>43.135897352006509</v>
      </c>
      <c r="AH12" s="1">
        <f t="shared" si="6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4"/>
        <v>0</v>
      </c>
      <c r="AE13" s="1">
        <f t="shared" si="5"/>
        <v>0</v>
      </c>
      <c r="AF13" s="6">
        <v>44196</v>
      </c>
      <c r="AG13" s="1">
        <v>0</v>
      </c>
      <c r="AH13" s="1">
        <f t="shared" si="6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4"/>
        <v>0</v>
      </c>
      <c r="AE14" s="1">
        <f t="shared" si="5"/>
        <v>0</v>
      </c>
      <c r="AF14" s="29">
        <v>44561</v>
      </c>
      <c r="AG14" s="1">
        <v>0</v>
      </c>
      <c r="AH14" s="1">
        <f t="shared" si="6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7">
        <v>498.005167388789</v>
      </c>
      <c r="AC15" s="29">
        <v>44925</v>
      </c>
      <c r="AD15" s="1">
        <f t="shared" si="4"/>
        <v>11.079325740253353</v>
      </c>
      <c r="AE15" s="1">
        <f t="shared" si="5"/>
        <v>-11.079325740253353</v>
      </c>
      <c r="AF15" s="29">
        <v>44925</v>
      </c>
      <c r="AG15" s="1">
        <v>11.079325740253353</v>
      </c>
      <c r="AH15" s="1">
        <f t="shared" si="6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  <c r="AF16" s="29">
        <v>45289</v>
      </c>
      <c r="AG16" s="1">
        <v>0.24237534426794127</v>
      </c>
      <c r="AH16" s="1">
        <f t="shared" si="6"/>
        <v>-0.24237534426794127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  <c r="AF17" s="29">
        <v>45289</v>
      </c>
      <c r="AH17" s="1">
        <v>513.43840767266863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  <c r="AH18" s="2">
        <f>IRR(AH10:AH17)</f>
        <v>8.7073790790229921E-2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  <c r="Z19" s="6">
        <v>43098</v>
      </c>
      <c r="AA19" s="1">
        <v>0.57621376243097611</v>
      </c>
      <c r="AB19" s="1">
        <f t="shared" ref="AB19:AB26" si="7">-AA19</f>
        <v>-0.57621376243097611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  <c r="Z20" s="6">
        <v>43462</v>
      </c>
      <c r="AA20" s="1">
        <v>262.72397636432083</v>
      </c>
      <c r="AB20" s="1">
        <f t="shared" si="7"/>
        <v>-262.72397636432083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  <c r="Z21" s="6">
        <v>43830</v>
      </c>
      <c r="AA21" s="1">
        <v>43.135897352006509</v>
      </c>
      <c r="AB21" s="1">
        <f t="shared" si="7"/>
        <v>-43.135897352006509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  <c r="Z22" s="6">
        <v>44196</v>
      </c>
      <c r="AA22" s="1">
        <v>0</v>
      </c>
      <c r="AB22" s="1">
        <f t="shared" si="7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  <c r="Z23" s="29">
        <v>44561</v>
      </c>
      <c r="AA23" s="1">
        <v>0</v>
      </c>
      <c r="AB23" s="1">
        <f t="shared" si="7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  <c r="Z24" s="29">
        <v>44925</v>
      </c>
      <c r="AA24" s="1">
        <v>11.079325740253353</v>
      </c>
      <c r="AB24" s="1">
        <f t="shared" si="7"/>
        <v>-11.079325740253353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  <c r="Z25" s="29">
        <v>45289</v>
      </c>
      <c r="AA25" s="1">
        <v>0.24237534426794127</v>
      </c>
      <c r="AB25" s="1">
        <f t="shared" si="7"/>
        <v>-0.24237534426794127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  <c r="Z26" s="29">
        <v>45657</v>
      </c>
      <c r="AA26" s="1">
        <v>48.669188089074908</v>
      </c>
      <c r="AB26" s="1">
        <f t="shared" si="7"/>
        <v>-48.669188089074908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  <c r="Z27" s="29">
        <v>45657</v>
      </c>
      <c r="AB27" s="1">
        <v>579.4237932103814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  <c r="AB28" s="2">
        <f>IRR(AB19:AB27)</f>
        <v>7.7879086338844994E-2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0.72637007155021682</v>
      </c>
      <c r="G89" s="22">
        <v>0.63107737368027983</v>
      </c>
      <c r="H89" s="22">
        <v>30.122787736471881</v>
      </c>
      <c r="I89" s="22">
        <v>34.671329374135034</v>
      </c>
      <c r="J89" s="22">
        <v>347.15757819781584</v>
      </c>
      <c r="K89" s="22">
        <v>547.94264608550873</v>
      </c>
      <c r="L89" s="22">
        <v>200.78506788769289</v>
      </c>
      <c r="M89" s="21">
        <v>513.27131671137374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0.68131546686844424</v>
      </c>
      <c r="G90" s="22">
        <v>0.5893732319975018</v>
      </c>
      <c r="H90" s="22">
        <v>30.712160968469384</v>
      </c>
      <c r="I90" s="22">
        <v>35.503258636049189</v>
      </c>
      <c r="J90" s="22">
        <v>347.83889366468429</v>
      </c>
      <c r="K90" s="22">
        <v>548.77457534742291</v>
      </c>
      <c r="L90" s="22">
        <v>200.93568168273862</v>
      </c>
      <c r="M90" s="21">
        <v>513.27131671137374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1.0814782062085171</v>
      </c>
      <c r="G91" s="22">
        <v>0.9428755435664673</v>
      </c>
      <c r="H91" s="22">
        <v>31.655036512035849</v>
      </c>
      <c r="I91" s="22">
        <v>36.308325460441139</v>
      </c>
      <c r="J91" s="22">
        <v>348.92037187089284</v>
      </c>
      <c r="K91" s="22">
        <v>549.57964217181484</v>
      </c>
      <c r="L91" s="22">
        <v>200.659270300922</v>
      </c>
      <c r="M91" s="21">
        <v>513.27131671137374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17.506604781461718</v>
      </c>
      <c r="G92" s="22">
        <v>16.784856250808122</v>
      </c>
      <c r="H92" s="22">
        <v>48.439892762843968</v>
      </c>
      <c r="I92" s="22">
        <v>50.522807320120393</v>
      </c>
      <c r="J92" s="22">
        <v>366.42697665235454</v>
      </c>
      <c r="K92" s="22">
        <v>563.79412403149411</v>
      </c>
      <c r="L92" s="22">
        <v>197.36714737913957</v>
      </c>
      <c r="M92" s="21">
        <v>513.27131671137374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-24.891130179081035</v>
      </c>
      <c r="G93" s="22">
        <v>-19.176525885754021</v>
      </c>
      <c r="H93" s="22">
        <v>29.263366877089947</v>
      </c>
      <c r="I93" s="22">
        <v>37.983849564585157</v>
      </c>
      <c r="J93" s="22">
        <v>366.42697665235454</v>
      </c>
      <c r="K93" s="22">
        <v>576.14629645503999</v>
      </c>
      <c r="L93" s="22">
        <v>209.71931980268545</v>
      </c>
      <c r="M93" s="21">
        <v>538.16244689045482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-41.261346319926574</v>
      </c>
      <c r="G94" s="22">
        <v>-29.263366877089947</v>
      </c>
      <c r="H94" s="22">
        <v>0</v>
      </c>
      <c r="I94" s="22">
        <v>0</v>
      </c>
      <c r="J94" s="22">
        <v>366.42697665235454</v>
      </c>
      <c r="K94" s="22">
        <v>579.4237932103814</v>
      </c>
      <c r="L94" s="22">
        <v>212.99681655802686</v>
      </c>
      <c r="M94" s="21">
        <v>579.4237932103814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0</v>
      </c>
      <c r="G95" s="22">
        <v>0</v>
      </c>
      <c r="H95" s="22">
        <v>0</v>
      </c>
      <c r="I95" s="22">
        <v>0</v>
      </c>
      <c r="J95" s="22">
        <v>366.42697665235454</v>
      </c>
      <c r="K95" s="22">
        <v>579.4237932103814</v>
      </c>
      <c r="L95" s="22">
        <v>212.99681655802686</v>
      </c>
      <c r="M95" s="21">
        <v>579.4237932103814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366.42697665235454</v>
      </c>
      <c r="K96" s="22">
        <v>579.4237932103814</v>
      </c>
      <c r="L96" s="22">
        <v>212.99681655802686</v>
      </c>
      <c r="M96" s="21">
        <v>579.4237932103814</v>
      </c>
    </row>
    <row r="97" spans="1:13" ht="12.75">
      <c r="A97" s="15">
        <v>45684</v>
      </c>
      <c r="B97" s="25">
        <v>1.4459999799728394</v>
      </c>
      <c r="C97" s="20">
        <v>1.2133076104409599</v>
      </c>
      <c r="D97" s="20">
        <v>1310843</v>
      </c>
      <c r="E97" s="20">
        <v>1865309.5692843222</v>
      </c>
      <c r="F97" s="21">
        <v>0</v>
      </c>
      <c r="G97" s="22">
        <v>0</v>
      </c>
      <c r="H97" s="22">
        <v>0</v>
      </c>
      <c r="I97" s="22">
        <v>0</v>
      </c>
      <c r="J97" s="22">
        <v>366.42697665235454</v>
      </c>
      <c r="K97" s="22">
        <v>579.4237932103814</v>
      </c>
      <c r="L97" s="22">
        <v>212.99681655802686</v>
      </c>
      <c r="M97" s="21">
        <v>579.4237932103814</v>
      </c>
    </row>
    <row r="98" spans="1:13" ht="12.75">
      <c r="A98" s="15">
        <v>45716</v>
      </c>
      <c r="B98" s="25">
        <v>1.6210000514984131</v>
      </c>
      <c r="C98" s="20">
        <v>1.2172335071496314</v>
      </c>
      <c r="D98" s="20">
        <v>1486519</v>
      </c>
      <c r="E98" s="20">
        <v>1865881.4132321663</v>
      </c>
      <c r="F98" s="21">
        <v>0</v>
      </c>
      <c r="G98" s="22">
        <v>0</v>
      </c>
      <c r="H98" s="22">
        <v>0</v>
      </c>
      <c r="I98" s="22">
        <v>0</v>
      </c>
      <c r="J98" s="22">
        <v>366.42697665235454</v>
      </c>
      <c r="K98" s="22">
        <v>579.4237932103814</v>
      </c>
      <c r="L98" s="22">
        <v>212.99681655802686</v>
      </c>
      <c r="M98" s="21">
        <v>579.4237932103814</v>
      </c>
    </row>
    <row r="99" spans="1:13" ht="12.75">
      <c r="A99" s="15">
        <v>45747</v>
      </c>
      <c r="B99" s="25">
        <v>1.5249999761581421</v>
      </c>
      <c r="C99" s="20">
        <v>1.2215649915353923</v>
      </c>
      <c r="D99" s="20">
        <v>1048890</v>
      </c>
      <c r="E99" s="20">
        <v>1854302.9814498641</v>
      </c>
      <c r="F99" s="21">
        <v>0</v>
      </c>
      <c r="G99" s="22">
        <v>0</v>
      </c>
      <c r="H99" s="22">
        <v>0</v>
      </c>
      <c r="I99" s="22">
        <v>0</v>
      </c>
      <c r="J99" s="22">
        <v>366.42697665235454</v>
      </c>
      <c r="K99" s="22">
        <v>579.4237932103814</v>
      </c>
      <c r="L99" s="22">
        <v>212.99681655802686</v>
      </c>
      <c r="M99" s="21">
        <v>579.4237932103814</v>
      </c>
    </row>
    <row r="100" spans="1:13" ht="12.75">
      <c r="A100" s="15">
        <v>45777</v>
      </c>
      <c r="B100" s="25">
        <v>1.4620000123977661</v>
      </c>
      <c r="C100" s="20">
        <v>1.2237863723037186</v>
      </c>
      <c r="D100" s="20">
        <v>739608</v>
      </c>
      <c r="E100" s="20">
        <v>1841298.9452924884</v>
      </c>
      <c r="F100" s="21">
        <v>0</v>
      </c>
      <c r="G100" s="22">
        <v>0</v>
      </c>
      <c r="H100" s="22">
        <v>0</v>
      </c>
      <c r="I100" s="22">
        <v>0</v>
      </c>
      <c r="J100" s="22">
        <v>366.42697665235454</v>
      </c>
      <c r="K100" s="22">
        <v>579.4237932103814</v>
      </c>
      <c r="L100" s="22">
        <v>212.99681655802686</v>
      </c>
      <c r="M100" s="21">
        <v>579.4237932103814</v>
      </c>
    </row>
    <row r="101" spans="1:13" ht="12.75">
      <c r="A101" s="15">
        <v>45807</v>
      </c>
      <c r="B101" s="25">
        <v>1.4359999895095825</v>
      </c>
      <c r="C101" s="20">
        <v>1.2261902580553963</v>
      </c>
      <c r="D101" s="20">
        <v>179000</v>
      </c>
      <c r="E101" s="20">
        <v>1827974.5769715563</v>
      </c>
      <c r="F101" s="21">
        <v>0</v>
      </c>
      <c r="G101" s="22">
        <v>0</v>
      </c>
      <c r="H101" s="22">
        <v>0</v>
      </c>
      <c r="I101" s="22">
        <v>0</v>
      </c>
      <c r="J101" s="22">
        <v>366.42697665235454</v>
      </c>
      <c r="K101" s="22">
        <v>579.4237932103814</v>
      </c>
      <c r="L101" s="22">
        <v>212.99681655802686</v>
      </c>
      <c r="M101" s="21">
        <v>579.4237932103814</v>
      </c>
    </row>
    <row r="102" spans="1:13" ht="12.75">
      <c r="A102" s="15">
        <v>45838</v>
      </c>
      <c r="B102" s="25">
        <v>1.5470000505447388</v>
      </c>
      <c r="C102" s="20">
        <v>1.2287860364336756</v>
      </c>
      <c r="D102" s="20">
        <v>745111</v>
      </c>
      <c r="E102" s="20">
        <v>1814779.0382777185</v>
      </c>
      <c r="F102" s="21">
        <v>0</v>
      </c>
      <c r="G102" s="22">
        <v>0</v>
      </c>
      <c r="H102" s="22">
        <v>0</v>
      </c>
      <c r="I102" s="22">
        <v>0</v>
      </c>
      <c r="J102" s="22">
        <v>366.42697665235454</v>
      </c>
      <c r="K102" s="22">
        <v>579.4237932103814</v>
      </c>
      <c r="L102" s="22">
        <v>212.99681655802686</v>
      </c>
      <c r="M102" s="21">
        <v>579.4237932103814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model2(1)</vt:lpstr>
      <vt:lpstr>model2(1)&amp;RSI</vt:lpstr>
      <vt:lpstr>model2(1)&amp;KDJ</vt:lpstr>
      <vt:lpstr>model2(1)vol</vt:lpstr>
      <vt:lpstr>model2(2)</vt:lpstr>
      <vt:lpstr>model2(2)&amp;RSI</vt:lpstr>
      <vt:lpstr>model2(2)&amp;KDJ</vt:lpstr>
      <vt:lpstr>model2(2)vol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2025-07-31T07:07:31Z</dcterms:modified>
</cp:coreProperties>
</file>