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6" activeTab="7"/>
  </bookViews>
  <sheets>
    <sheet name="模型四 (1)平均线" sheetId="13" r:id="rId1"/>
    <sheet name="模型四 (1)平均线计算RSI" sheetId="27" r:id="rId2"/>
    <sheet name="模型四 (1)平均线计算KDJ" sheetId="24" r:id="rId3"/>
    <sheet name="模型四 (1)平均线成交量" sheetId="22" r:id="rId4"/>
    <sheet name="模型四 (3)平均线" sheetId="21" r:id="rId5"/>
    <sheet name="模型四 (3)平均线计算RSI" sheetId="28" r:id="rId6"/>
    <sheet name="模型四 (3)平均线计算KDJ" sheetId="26" r:id="rId7"/>
    <sheet name="模型四 (3)平均线成交量" sheetId="23" r:id="rId8"/>
  </sheets>
  <definedNames>
    <definedName name="_xlnm._FilterDatabase" localSheetId="0" hidden="1">'模型四 (1)平均线'!$O$1:$O$76</definedName>
    <definedName name="_xlnm._FilterDatabase" localSheetId="3" hidden="1">'模型四 (1)平均线成交量'!$Q$1:$Q$76</definedName>
    <definedName name="_xlnm._FilterDatabase" localSheetId="2" hidden="1">'模型四 (1)平均线计算KDJ'!$Q$1:$Q$76</definedName>
    <definedName name="_xlnm._FilterDatabase" localSheetId="1" hidden="1">'模型四 (1)平均线计算RSI'!$Q$1:$Q$76</definedName>
    <definedName name="_xlnm._FilterDatabase" localSheetId="4" hidden="1">'模型四 (3)平均线'!$O$1:$O$76</definedName>
    <definedName name="_xlnm._FilterDatabase" localSheetId="7" hidden="1">'模型四 (3)平均线成交量'!$Q$1:$Q$76</definedName>
    <definedName name="_xlnm._FilterDatabase" localSheetId="6" hidden="1">'模型四 (3)平均线计算KDJ'!$Q$1:$Q$76</definedName>
    <definedName name="_xlnm._FilterDatabase" localSheetId="5" hidden="1">'模型四 (3)平均线计算RSI'!$Q$1:$Q$76</definedName>
    <definedName name="金额" localSheetId="0">OFFSET('模型四 (1)平均线'!J1,0,0,COUNTA('模型四 (1)平均线'!J:J)-1)</definedName>
    <definedName name="金额" localSheetId="3">OFFSET('模型四 (1)平均线成交量'!L1,0,0,COUNTA('模型四 (1)平均线成交量'!L:L)-1)</definedName>
    <definedName name="金额" localSheetId="2">OFFSET('模型四 (1)平均线计算KDJ'!J1,0,0,COUNTA('模型四 (1)平均线计算KDJ'!J:J)-1)</definedName>
    <definedName name="金额" localSheetId="1">OFFSET('模型四 (1)平均线计算RSI'!J1,0,0,COUNTA('模型四 (1)平均线计算RSI'!J:J)-1)</definedName>
    <definedName name="金额" localSheetId="4">OFFSET('模型四 (3)平均线'!J1,0,0,COUNTA('模型四 (3)平均线'!J:J)-1)</definedName>
    <definedName name="金额" localSheetId="7">OFFSET('模型四 (3)平均线成交量'!L1,0,0,COUNTA('模型四 (3)平均线成交量'!L:L)-1)</definedName>
    <definedName name="金额" localSheetId="6">OFFSET('模型四 (3)平均线计算KDJ'!J1,0,0,COUNTA('模型四 (3)平均线计算KDJ'!J:J)-1)</definedName>
    <definedName name="金额" localSheetId="5">OFFSET('模型四 (3)平均线计算RSI'!J1,0,0,COUNTA('模型四 (3)平均线计算RSI'!J:J)-1)</definedName>
    <definedName name="时间" localSheetId="0">OFFSET('模型四 (1)平均线'!A1,0,0,COUNTA('模型四 (1)平均线'!A:A)-1)</definedName>
    <definedName name="时间" localSheetId="3">OFFSET('模型四 (1)平均线成交量'!A1,0,0,COUNTA('模型四 (1)平均线成交量'!A:A)-1)</definedName>
    <definedName name="时间" localSheetId="2">OFFSET('模型四 (1)平均线计算KDJ'!A1,0,0,COUNTA('模型四 (1)平均线计算KDJ'!A:A)-1)</definedName>
    <definedName name="时间" localSheetId="1">OFFSET('模型四 (1)平均线计算RSI'!A1,0,0,COUNTA('模型四 (1)平均线计算RSI'!A:A)-1)</definedName>
    <definedName name="时间" localSheetId="4">OFFSET('模型四 (3)平均线'!A1,0,0,COUNTA('模型四 (3)平均线'!A:A)-1)</definedName>
    <definedName name="时间" localSheetId="7">OFFSET('模型四 (3)平均线成交量'!A1,0,0,COUNTA('模型四 (3)平均线成交量'!A:A)-1)</definedName>
    <definedName name="时间" localSheetId="6">OFFSET('模型四 (3)平均线计算KDJ'!A1,0,0,COUNTA('模型四 (3)平均线计算KDJ'!A:A)-1)</definedName>
    <definedName name="时间" localSheetId="5">OFFSET('模型四 (3)平均线计算RSI'!A1,0,0,COUNTA('模型四 (3)平均线计算RSI'!A:A)-1)</definedName>
    <definedName name="资产" localSheetId="0">OFFSET('模型四 (1)平均线'!I1,0,0,COUNTA('模型四 (1)平均线'!I:I)-1)</definedName>
    <definedName name="资产" localSheetId="3">OFFSET('模型四 (1)平均线成交量'!K1,0,0,COUNTA('模型四 (1)平均线成交量'!K:K)-1)</definedName>
    <definedName name="资产" localSheetId="2">OFFSET('模型四 (1)平均线计算KDJ'!I1,0,0,COUNTA('模型四 (1)平均线计算KDJ'!I:I)-1)</definedName>
    <definedName name="资产" localSheetId="1">OFFSET('模型四 (1)平均线计算RSI'!I1,0,0,COUNTA('模型四 (1)平均线计算RSI'!I:I)-1)</definedName>
    <definedName name="资产" localSheetId="4">OFFSET('模型四 (3)平均线'!I1,0,0,COUNTA('模型四 (3)平均线'!I:I)-1)</definedName>
    <definedName name="资产" localSheetId="7">OFFSET('模型四 (3)平均线成交量'!K1,0,0,COUNTA('模型四 (3)平均线成交量'!K:K)-1)</definedName>
    <definedName name="资产" localSheetId="6">OFFSET('模型四 (3)平均线计算KDJ'!I1,0,0,COUNTA('模型四 (3)平均线计算KDJ'!I:I)-1)</definedName>
    <definedName name="资产" localSheetId="5">OFFSET('模型四 (3)平均线计算RSI'!I1,0,0,COUNTA('模型四 (3)平均线计算RSI'!I:I)-1)</definedName>
    <definedName name="资金" localSheetId="0">OFFSET('模型四 (1)平均线'!H1,0,0,COUNTA('模型四 (1)平均线'!H:H)-1)</definedName>
    <definedName name="资金" localSheetId="3">OFFSET('模型四 (1)平均线成交量'!J1,0,0,COUNTA('模型四 (1)平均线成交量'!J:J)-1)</definedName>
    <definedName name="资金" localSheetId="2">OFFSET('模型四 (1)平均线计算KDJ'!H1,0,0,COUNTA('模型四 (1)平均线计算KDJ'!H:H)-1)</definedName>
    <definedName name="资金" localSheetId="1">OFFSET('模型四 (1)平均线计算RSI'!H1,0,0,COUNTA('模型四 (1)平均线计算RSI'!H:H)-1)</definedName>
    <definedName name="资金" localSheetId="4">OFFSET('模型四 (3)平均线'!H1,0,0,COUNTA('模型四 (3)平均线'!H:H)-1)</definedName>
    <definedName name="资金" localSheetId="7">OFFSET('模型四 (3)平均线成交量'!J1,0,0,COUNTA('模型四 (3)平均线成交量'!J:J)-1)</definedName>
    <definedName name="资金" localSheetId="6">OFFSET('模型四 (3)平均线计算KDJ'!H1,0,0,COUNTA('模型四 (3)平均线计算KDJ'!H:H)-1)</definedName>
    <definedName name="资金" localSheetId="5">OFFSET('模型四 (3)平均线计算RSI'!H1,0,0,COUNTA('模型四 (3)平均线计算RSI'!H:H)-1)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4" l="1"/>
  <c r="AH16" i="24"/>
  <c r="AH15" i="24"/>
  <c r="AH14" i="24"/>
  <c r="AH13" i="24"/>
  <c r="AH12" i="24"/>
  <c r="AH11" i="24"/>
  <c r="AH10" i="24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 l="1"/>
  <c r="AD4" i="26" l="1"/>
  <c r="AE4" i="26" s="1"/>
  <c r="AA4" i="26"/>
  <c r="AB4" i="26" s="1"/>
  <c r="AG4" i="26"/>
  <c r="AH4" i="26" s="1"/>
  <c r="AA4" i="24"/>
  <c r="AB4" i="24" s="1"/>
  <c r="AG4" i="24"/>
  <c r="AH4" i="24" s="1"/>
  <c r="AD4" i="24"/>
  <c r="AE4" i="24" s="1"/>
  <c r="AA5" i="24" l="1"/>
  <c r="AB5" i="24" s="1"/>
  <c r="AG5" i="24"/>
  <c r="AH5" i="24" s="1"/>
  <c r="AD5" i="24"/>
  <c r="AE5" i="24" s="1"/>
  <c r="AD5" i="26"/>
  <c r="AE5" i="26" s="1"/>
  <c r="AA5" i="26"/>
  <c r="AB5" i="26" s="1"/>
  <c r="AG5" i="26"/>
  <c r="AH5" i="26" s="1"/>
  <c r="AB7" i="24" l="1"/>
  <c r="AB7" i="26"/>
  <c r="AD6" i="24" l="1"/>
  <c r="AE6" i="24" s="1"/>
  <c r="AG6" i="24"/>
  <c r="AH6" i="24" s="1"/>
  <c r="AD6" i="26"/>
  <c r="AE6" i="26" s="1"/>
  <c r="AG6" i="26"/>
  <c r="AH6" i="26" s="1"/>
  <c r="AE8" i="24" l="1"/>
  <c r="AE8" i="26" l="1"/>
  <c r="AG7" i="26" l="1"/>
  <c r="AH7" i="26" s="1"/>
  <c r="AG7" i="24" l="1"/>
  <c r="AH7" i="24" s="1"/>
  <c r="AH9" i="26" l="1"/>
  <c r="AH9" i="24" l="1"/>
  <c r="G3" i="26" l="1"/>
  <c r="G3" i="24" l="1"/>
</calcChain>
</file>

<file path=xl/sharedStrings.xml><?xml version="1.0" encoding="utf-8"?>
<sst xmlns="http://schemas.openxmlformats.org/spreadsheetml/2006/main" count="182" uniqueCount="36">
  <si>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</si>
  <si>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</si>
  <si>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</si>
  <si>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</si>
  <si>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</si>
  <si>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</si>
  <si>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</si>
  <si>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</si>
  <si>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</si>
  <si>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</si>
  <si>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</si>
  <si>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</si>
  <si>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</si>
  <si>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</si>
  <si>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</si>
  <si>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</si>
  <si>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</si>
  <si>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</si>
  <si>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</si>
  <si>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</si>
  <si>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人工智能产业LOF</t>
    <phoneticPr fontId="6" type="noConversion"/>
  </si>
  <si>
    <t>均线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</si>
  <si>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</si>
  <si>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</si>
  <si>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</si>
  <si>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</si>
  <si>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均线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</si>
  <si>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</si>
  <si>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</si>
  <si>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</si>
  <si>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</si>
  <si>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</si>
  <si>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单位：元</t>
    <phoneticPr fontId="1" type="noConversion"/>
  </si>
  <si>
    <t>成交量</t>
    <phoneticPr fontId="1" type="noConversion"/>
  </si>
  <si>
    <t>成交均量</t>
    <phoneticPr fontId="1" type="noConversion"/>
  </si>
  <si>
    <t>回收资金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</si>
</sst>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(1)平均线'!资金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  <c:pt idx="97">
                  <c:v>782.67846849814737</c:v>
                </c:pt>
                <c:pt idx="98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'模型四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(1)平均线'!资产</c:f>
              <c:numCache>
                <c:formatCode>0.00_ </c:formatCode>
                <c:ptCount val="99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  <c:pt idx="84">
                  <c:v>1147.8667770510704</c:v>
                </c:pt>
                <c:pt idx="85">
                  <c:v>1146.7230753010485</c:v>
                </c:pt>
                <c:pt idx="86">
                  <c:v>1151.3587646062847</c:v>
                </c:pt>
                <c:pt idx="87">
                  <c:v>1156.075769885826</c:v>
                </c:pt>
                <c:pt idx="88">
                  <c:v>1186.20971143989</c:v>
                </c:pt>
                <c:pt idx="89">
                  <c:v>1222.4182358831288</c:v>
                </c:pt>
                <c:pt idx="90">
                  <c:v>1237.1315429875624</c:v>
                </c:pt>
                <c:pt idx="91">
                  <c:v>1240.4607966419521</c:v>
                </c:pt>
                <c:pt idx="92">
                  <c:v>1240.6008762862457</c:v>
                </c:pt>
                <c:pt idx="93">
                  <c:v>1240.6008762862457</c:v>
                </c:pt>
                <c:pt idx="94">
                  <c:v>1240.6008762862457</c:v>
                </c:pt>
                <c:pt idx="95">
                  <c:v>1240.6008762862457</c:v>
                </c:pt>
                <c:pt idx="96">
                  <c:v>1240.6008762862457</c:v>
                </c:pt>
                <c:pt idx="97">
                  <c:v>1240.6008762862457</c:v>
                </c:pt>
                <c:pt idx="98">
                  <c:v>1240.6008762862457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  <c:pt idx="84">
                  <c:v>420.8448268314304</c:v>
                </c:pt>
                <c:pt idx="85">
                  <c:v>414.63725669727444</c:v>
                </c:pt>
                <c:pt idx="86">
                  <c:v>415.10907782296954</c:v>
                </c:pt>
                <c:pt idx="87">
                  <c:v>414.22737516221093</c:v>
                </c:pt>
                <c:pt idx="88">
                  <c:v>403.53124294174268</c:v>
                </c:pt>
                <c:pt idx="89">
                  <c:v>439.73976738498141</c:v>
                </c:pt>
                <c:pt idx="90">
                  <c:v>454.45307448941503</c:v>
                </c:pt>
                <c:pt idx="91">
                  <c:v>457.78232814380476</c:v>
                </c:pt>
                <c:pt idx="92">
                  <c:v>457.92240778809833</c:v>
                </c:pt>
                <c:pt idx="93">
                  <c:v>457.92240778809833</c:v>
                </c:pt>
                <c:pt idx="94">
                  <c:v>457.92240778809833</c:v>
                </c:pt>
                <c:pt idx="95">
                  <c:v>457.92240778809833</c:v>
                </c:pt>
                <c:pt idx="96">
                  <c:v>457.92240778809833</c:v>
                </c:pt>
                <c:pt idx="97">
                  <c:v>457.92240778809833</c:v>
                </c:pt>
                <c:pt idx="98">
                  <c:v>457.92240778809833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42816"/>
        <c:axId val="464644352"/>
      </c:lineChart>
      <c:dateAx>
        <c:axId val="4646428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44352"/>
        <c:crosses val="autoZero"/>
        <c:auto val="1"/>
        <c:lblOffset val="100"/>
        <c:baseTimeUnit val="days"/>
      </c:dateAx>
      <c:valAx>
        <c:axId val="4646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6428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(1)平均线计算RSI'!资金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  <c:pt idx="97">
                  <c:v>1081.9760781597654</c:v>
                </c:pt>
                <c:pt idx="98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'模型四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(1)平均线计算RSI'!资产</c:f>
              <c:numCache>
                <c:formatCode>0.00_ </c:formatCode>
                <c:ptCount val="99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  <c:pt idx="97">
                  <c:v>1938.211964032281</c:v>
                </c:pt>
                <c:pt idx="98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'模型四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(1)平均线计算RSI'!金额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  <c:pt idx="97">
                  <c:v>856.23588587251561</c:v>
                </c:pt>
                <c:pt idx="98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41760"/>
        <c:axId val="507556224"/>
      </c:lineChart>
      <c:dateAx>
        <c:axId val="507541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56224"/>
        <c:crosses val="autoZero"/>
        <c:auto val="1"/>
        <c:lblOffset val="100"/>
        <c:baseTimeUnit val="days"/>
      </c:dateAx>
      <c:valAx>
        <c:axId val="5075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41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(1)平均线计算KDJ'!资金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  <c:pt idx="97">
                  <c:v>717.1927699657906</c:v>
                </c:pt>
                <c:pt idx="98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'模型四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(1)平均线计算KDJ'!资产</c:f>
              <c:numCache>
                <c:formatCode>0.00_ </c:formatCode>
                <c:ptCount val="99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  <c:pt idx="97">
                  <c:v>1152.2841821809159</c:v>
                </c:pt>
                <c:pt idx="98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'模型四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(1)平均线计算KDJ'!金额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  <c:pt idx="97">
                  <c:v>435.09141221512527</c:v>
                </c:pt>
                <c:pt idx="98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654144"/>
        <c:axId val="511750144"/>
      </c:lineChart>
      <c:dateAx>
        <c:axId val="5116541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50144"/>
        <c:crosses val="autoZero"/>
        <c:auto val="1"/>
        <c:lblOffset val="100"/>
        <c:baseTimeUnit val="days"/>
      </c:dateAx>
      <c:valAx>
        <c:axId val="5117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6541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(1)平均线成交量'!资金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  <c:pt idx="97">
                  <c:v>366.42697665235454</c:v>
                </c:pt>
                <c:pt idx="98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'模型四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(1)平均线成交量'!资产</c:f>
              <c:numCache>
                <c:formatCode>0.00_ </c:formatCode>
                <c:ptCount val="99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  <c:pt idx="97">
                  <c:v>579.4237932103814</c:v>
                </c:pt>
                <c:pt idx="98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'模型四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(1)平均线成交量'!金额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  <c:pt idx="97">
                  <c:v>212.99681655802686</c:v>
                </c:pt>
                <c:pt idx="98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743936"/>
        <c:axId val="522179328"/>
      </c:lineChart>
      <c:dateAx>
        <c:axId val="5207439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179328"/>
        <c:crosses val="autoZero"/>
        <c:auto val="1"/>
        <c:lblOffset val="100"/>
        <c:baseTimeUnit val="days"/>
      </c:dateAx>
      <c:valAx>
        <c:axId val="522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743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(3)平均线'!资金</c:f>
              <c:numCache>
                <c:formatCode>0.00_ </c:formatCode>
                <c:ptCount val="99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  <c:pt idx="84">
                  <c:v>148.04467043772325</c:v>
                </c:pt>
                <c:pt idx="85">
                  <c:v>148.33410991481924</c:v>
                </c:pt>
                <c:pt idx="86">
                  <c:v>148.54992391223874</c:v>
                </c:pt>
                <c:pt idx="87">
                  <c:v>148.88640903731618</c:v>
                </c:pt>
                <c:pt idx="88">
                  <c:v>155.51321719002138</c:v>
                </c:pt>
                <c:pt idx="89">
                  <c:v>155.51321719002138</c:v>
                </c:pt>
                <c:pt idx="90">
                  <c:v>155.51321719002138</c:v>
                </c:pt>
                <c:pt idx="91">
                  <c:v>155.51321719002138</c:v>
                </c:pt>
                <c:pt idx="92">
                  <c:v>155.51321719002138</c:v>
                </c:pt>
                <c:pt idx="93">
                  <c:v>155.51321719002138</c:v>
                </c:pt>
                <c:pt idx="94">
                  <c:v>155.51321719002138</c:v>
                </c:pt>
                <c:pt idx="95">
                  <c:v>155.51321719002138</c:v>
                </c:pt>
                <c:pt idx="96">
                  <c:v>155.51321719002138</c:v>
                </c:pt>
                <c:pt idx="97">
                  <c:v>155.51321719002138</c:v>
                </c:pt>
                <c:pt idx="98">
                  <c:v>155.51321719002138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'模型四 (3)平均线'!$I$1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(3)平均线'!资产</c:f>
              <c:numCache>
                <c:formatCode>0.00_ </c:formatCode>
                <c:ptCount val="99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  <c:pt idx="84">
                  <c:v>246.22142812489284</c:v>
                </c:pt>
                <c:pt idx="85">
                  <c:v>245.08702773251096</c:v>
                </c:pt>
                <c:pt idx="86">
                  <c:v>245.40727576305983</c:v>
                </c:pt>
                <c:pt idx="87">
                  <c:v>245.55409791005508</c:v>
                </c:pt>
                <c:pt idx="88">
                  <c:v>249.95875135069463</c:v>
                </c:pt>
                <c:pt idx="89">
                  <c:v>257.0274739328039</c:v>
                </c:pt>
                <c:pt idx="90">
                  <c:v>260.01991224112709</c:v>
                </c:pt>
                <c:pt idx="91">
                  <c:v>260.69489949051894</c:v>
                </c:pt>
                <c:pt idx="92">
                  <c:v>260.7091440429981</c:v>
                </c:pt>
                <c:pt idx="93">
                  <c:v>260.7091440429981</c:v>
                </c:pt>
                <c:pt idx="94">
                  <c:v>260.7091440429981</c:v>
                </c:pt>
                <c:pt idx="95">
                  <c:v>260.7091440429981</c:v>
                </c:pt>
                <c:pt idx="96">
                  <c:v>260.7091440429981</c:v>
                </c:pt>
                <c:pt idx="97">
                  <c:v>260.7091440429981</c:v>
                </c:pt>
                <c:pt idx="98">
                  <c:v>260.7091440429981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'模型四 (3)平均线'!$J$1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  <c:pt idx="84">
                  <c:v>98.176757687169584</c:v>
                </c:pt>
                <c:pt idx="85">
                  <c:v>96.752917817691724</c:v>
                </c:pt>
                <c:pt idx="86">
                  <c:v>96.85735185082109</c:v>
                </c:pt>
                <c:pt idx="87">
                  <c:v>96.667688872738893</c:v>
                </c:pt>
                <c:pt idx="88">
                  <c:v>94.445534160673247</c:v>
                </c:pt>
                <c:pt idx="89">
                  <c:v>101.51425674278252</c:v>
                </c:pt>
                <c:pt idx="90">
                  <c:v>104.50669505110571</c:v>
                </c:pt>
                <c:pt idx="91">
                  <c:v>105.18168230049756</c:v>
                </c:pt>
                <c:pt idx="92">
                  <c:v>105.19592685297673</c:v>
                </c:pt>
                <c:pt idx="93">
                  <c:v>105.19592685297673</c:v>
                </c:pt>
                <c:pt idx="94">
                  <c:v>105.19592685297673</c:v>
                </c:pt>
                <c:pt idx="95">
                  <c:v>105.19592685297673</c:v>
                </c:pt>
                <c:pt idx="96">
                  <c:v>105.19592685297673</c:v>
                </c:pt>
                <c:pt idx="97">
                  <c:v>105.19592685297673</c:v>
                </c:pt>
                <c:pt idx="98">
                  <c:v>105.19592685297673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31424"/>
        <c:axId val="553432960"/>
      </c:lineChart>
      <c:dateAx>
        <c:axId val="55343142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32960"/>
        <c:crosses val="autoZero"/>
        <c:auto val="1"/>
        <c:lblOffset val="100"/>
        <c:baseTimeUnit val="days"/>
      </c:dateAx>
      <c:valAx>
        <c:axId val="553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314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(3)平均线计算RSI'!资金</c:f>
              <c:numCache>
                <c:formatCode>0.00_ </c:formatCode>
                <c:ptCount val="99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221.94358006173073</c:v>
                </c:pt>
                <c:pt idx="83">
                  <c:v>221.95075339742652</c:v>
                </c:pt>
                <c:pt idx="84">
                  <c:v>221.95075339742652</c:v>
                </c:pt>
                <c:pt idx="85">
                  <c:v>222.00864129284571</c:v>
                </c:pt>
                <c:pt idx="86">
                  <c:v>222.21366459039422</c:v>
                </c:pt>
                <c:pt idx="87">
                  <c:v>222.53332545921779</c:v>
                </c:pt>
                <c:pt idx="88">
                  <c:v>228.82879320428773</c:v>
                </c:pt>
                <c:pt idx="89">
                  <c:v>228.82879320428773</c:v>
                </c:pt>
                <c:pt idx="90">
                  <c:v>228.82879320428773</c:v>
                </c:pt>
                <c:pt idx="91">
                  <c:v>228.82879320428773</c:v>
                </c:pt>
                <c:pt idx="92">
                  <c:v>228.82879320428773</c:v>
                </c:pt>
                <c:pt idx="93">
                  <c:v>228.82879320428773</c:v>
                </c:pt>
                <c:pt idx="94">
                  <c:v>228.82879320428773</c:v>
                </c:pt>
                <c:pt idx="95">
                  <c:v>228.82879320428773</c:v>
                </c:pt>
                <c:pt idx="96">
                  <c:v>228.82879320428773</c:v>
                </c:pt>
                <c:pt idx="97">
                  <c:v>228.82879320428773</c:v>
                </c:pt>
                <c:pt idx="98">
                  <c:v>228.82879320428773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'模型四 (3)平均线计算RSI'!$I$1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(3)平均线计算RSI'!资产</c:f>
              <c:numCache>
                <c:formatCode>0.00_ </c:formatCode>
                <c:ptCount val="99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409.02769348317463</c:v>
                </c:pt>
                <c:pt idx="83">
                  <c:v>409.0547039591255</c:v>
                </c:pt>
                <c:pt idx="84">
                  <c:v>409.61028637615084</c:v>
                </c:pt>
                <c:pt idx="85">
                  <c:v>408.29918793102689</c:v>
                </c:pt>
                <c:pt idx="86">
                  <c:v>408.60366450206681</c:v>
                </c:pt>
                <c:pt idx="87">
                  <c:v>408.74271184263227</c:v>
                </c:pt>
                <c:pt idx="88">
                  <c:v>412.92212101380829</c:v>
                </c:pt>
                <c:pt idx="89">
                  <c:v>419.64969552124478</c:v>
                </c:pt>
                <c:pt idx="90">
                  <c:v>422.49790901996181</c:v>
                </c:pt>
                <c:pt idx="91">
                  <c:v>423.41629391491529</c:v>
                </c:pt>
                <c:pt idx="92">
                  <c:v>423.53966470758814</c:v>
                </c:pt>
                <c:pt idx="93">
                  <c:v>423.38233301388448</c:v>
                </c:pt>
                <c:pt idx="94">
                  <c:v>425.96884845680034</c:v>
                </c:pt>
                <c:pt idx="95">
                  <c:v>425.75844436164391</c:v>
                </c:pt>
                <c:pt idx="96">
                  <c:v>425.75844436164391</c:v>
                </c:pt>
                <c:pt idx="97">
                  <c:v>425.75844436164391</c:v>
                </c:pt>
                <c:pt idx="98">
                  <c:v>425.75844436164391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'模型四 (3)平均线计算RSI'!$J$1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(3)平均线计算RSI'!时间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(3)平均线计算RSI'!金额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187.10395056169898</c:v>
                </c:pt>
                <c:pt idx="84">
                  <c:v>187.65953297872431</c:v>
                </c:pt>
                <c:pt idx="85">
                  <c:v>186.29054663818118</c:v>
                </c:pt>
                <c:pt idx="86">
                  <c:v>186.38999991167259</c:v>
                </c:pt>
                <c:pt idx="87">
                  <c:v>186.20938638341448</c:v>
                </c:pt>
                <c:pt idx="88">
                  <c:v>184.09332780952056</c:v>
                </c:pt>
                <c:pt idx="89">
                  <c:v>190.82090231695705</c:v>
                </c:pt>
                <c:pt idx="90">
                  <c:v>193.66911581567408</c:v>
                </c:pt>
                <c:pt idx="91">
                  <c:v>194.58750071062755</c:v>
                </c:pt>
                <c:pt idx="92">
                  <c:v>194.71087150330041</c:v>
                </c:pt>
                <c:pt idx="93">
                  <c:v>194.55353980959674</c:v>
                </c:pt>
                <c:pt idx="94">
                  <c:v>197.14005525251261</c:v>
                </c:pt>
                <c:pt idx="95">
                  <c:v>196.92965115735618</c:v>
                </c:pt>
                <c:pt idx="96">
                  <c:v>196.92965115735618</c:v>
                </c:pt>
                <c:pt idx="97">
                  <c:v>196.92965115735618</c:v>
                </c:pt>
                <c:pt idx="98">
                  <c:v>196.92965115735618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53184"/>
        <c:axId val="591055104"/>
      </c:lineChart>
      <c:dateAx>
        <c:axId val="59105318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55104"/>
        <c:crosses val="autoZero"/>
        <c:auto val="1"/>
        <c:lblOffset val="100"/>
        <c:baseTimeUnit val="days"/>
      </c:dateAx>
      <c:valAx>
        <c:axId val="591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53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(3)平均线计算KDJ'!资金</c:f>
              <c:numCache>
                <c:formatCode>0.00_ </c:formatCode>
                <c:ptCount val="99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141.62979278715304</c:v>
                </c:pt>
                <c:pt idx="82">
                  <c:v>141.63782267988398</c:v>
                </c:pt>
                <c:pt idx="83">
                  <c:v>141.64499601557978</c:v>
                </c:pt>
                <c:pt idx="84">
                  <c:v>141.64499601557978</c:v>
                </c:pt>
                <c:pt idx="85">
                  <c:v>141.91996351882096</c:v>
                </c:pt>
                <c:pt idx="86">
                  <c:v>142.12498681636947</c:v>
                </c:pt>
                <c:pt idx="87">
                  <c:v>142.44464768519305</c:v>
                </c:pt>
                <c:pt idx="88">
                  <c:v>143.77000931573409</c:v>
                </c:pt>
                <c:pt idx="89">
                  <c:v>143.77000931573409</c:v>
                </c:pt>
                <c:pt idx="90">
                  <c:v>143.77000931573409</c:v>
                </c:pt>
                <c:pt idx="91">
                  <c:v>143.77000931573409</c:v>
                </c:pt>
                <c:pt idx="92">
                  <c:v>143.77000931573409</c:v>
                </c:pt>
                <c:pt idx="93">
                  <c:v>143.77000931573409</c:v>
                </c:pt>
                <c:pt idx="94">
                  <c:v>143.77000931573409</c:v>
                </c:pt>
                <c:pt idx="95">
                  <c:v>143.77000931573409</c:v>
                </c:pt>
                <c:pt idx="96">
                  <c:v>143.77000931573409</c:v>
                </c:pt>
                <c:pt idx="97">
                  <c:v>143.77000931573409</c:v>
                </c:pt>
                <c:pt idx="98">
                  <c:v>143.77000931573409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'模型四 (3)平均线计算KDJ'!$I$1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(3)平均线计算KDJ'!资产</c:f>
              <c:numCache>
                <c:formatCode>0.00_ </c:formatCode>
                <c:ptCount val="99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230.026800206979</c:v>
                </c:pt>
                <c:pt idx="82">
                  <c:v>234.48895396664994</c:v>
                </c:pt>
                <c:pt idx="83">
                  <c:v>234.51675595598326</c:v>
                </c:pt>
                <c:pt idx="84">
                  <c:v>235.09449970985094</c:v>
                </c:pt>
                <c:pt idx="85">
                  <c:v>233.94586899664986</c:v>
                </c:pt>
                <c:pt idx="86">
                  <c:v>234.25524594935902</c:v>
                </c:pt>
                <c:pt idx="87">
                  <c:v>234.38547253281925</c:v>
                </c:pt>
                <c:pt idx="88">
                  <c:v>233.49284758064533</c:v>
                </c:pt>
                <c:pt idx="89">
                  <c:v>239.25521517483571</c:v>
                </c:pt>
                <c:pt idx="90">
                  <c:v>241.67949469214449</c:v>
                </c:pt>
                <c:pt idx="91">
                  <c:v>242.17499191669597</c:v>
                </c:pt>
                <c:pt idx="92">
                  <c:v>242.17499191669597</c:v>
                </c:pt>
                <c:pt idx="93">
                  <c:v>242.17499191669597</c:v>
                </c:pt>
                <c:pt idx="94">
                  <c:v>242.17499191669597</c:v>
                </c:pt>
                <c:pt idx="95">
                  <c:v>242.17499191669597</c:v>
                </c:pt>
                <c:pt idx="96">
                  <c:v>242.17499191669597</c:v>
                </c:pt>
                <c:pt idx="97">
                  <c:v>242.17499191669597</c:v>
                </c:pt>
                <c:pt idx="98">
                  <c:v>242.17499191669597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'模型四 (3)平均线计算KDJ'!$J$1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(3)平均线计算KDJ'!时间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(3)平均线计算KDJ'!金额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92.851131286765963</c:v>
                </c:pt>
                <c:pt idx="83">
                  <c:v>92.871759940403479</c:v>
                </c:pt>
                <c:pt idx="84">
                  <c:v>93.449503694271158</c:v>
                </c:pt>
                <c:pt idx="85">
                  <c:v>92.0259054778289</c:v>
                </c:pt>
                <c:pt idx="86">
                  <c:v>92.130259132989551</c:v>
                </c:pt>
                <c:pt idx="87">
                  <c:v>91.940824847626203</c:v>
                </c:pt>
                <c:pt idx="88">
                  <c:v>89.722838264911246</c:v>
                </c:pt>
                <c:pt idx="89">
                  <c:v>95.485205859101626</c:v>
                </c:pt>
                <c:pt idx="90">
                  <c:v>97.909485376410402</c:v>
                </c:pt>
                <c:pt idx="91">
                  <c:v>98.404982600961887</c:v>
                </c:pt>
                <c:pt idx="92">
                  <c:v>98.404982600961887</c:v>
                </c:pt>
                <c:pt idx="93">
                  <c:v>98.404982600961887</c:v>
                </c:pt>
                <c:pt idx="94">
                  <c:v>98.404982600961887</c:v>
                </c:pt>
                <c:pt idx="95">
                  <c:v>98.404982600961887</c:v>
                </c:pt>
                <c:pt idx="96">
                  <c:v>98.404982600961887</c:v>
                </c:pt>
                <c:pt idx="97">
                  <c:v>98.404982600961887</c:v>
                </c:pt>
                <c:pt idx="98">
                  <c:v>98.404982600961887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13056"/>
        <c:axId val="510414848"/>
      </c:lineChart>
      <c:dateAx>
        <c:axId val="510413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14848"/>
        <c:crosses val="autoZero"/>
        <c:auto val="1"/>
        <c:lblOffset val="100"/>
        <c:baseTimeUnit val="days"/>
      </c:dateAx>
      <c:valAx>
        <c:axId val="5104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1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(3)平均线成交量'!资金</c:f>
              <c:numCache>
                <c:formatCode>0.00_ </c:formatCode>
                <c:ptCount val="99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  <c:pt idx="84">
                  <c:v>72.395038692392248</c:v>
                </c:pt>
                <c:pt idx="85">
                  <c:v>72.436556393434074</c:v>
                </c:pt>
                <c:pt idx="86">
                  <c:v>72.471869090202688</c:v>
                </c:pt>
                <c:pt idx="87">
                  <c:v>72.536866466984065</c:v>
                </c:pt>
                <c:pt idx="88">
                  <c:v>75.378225802571194</c:v>
                </c:pt>
                <c:pt idx="89">
                  <c:v>75.378225802571194</c:v>
                </c:pt>
                <c:pt idx="90">
                  <c:v>75.378225802571194</c:v>
                </c:pt>
                <c:pt idx="91">
                  <c:v>75.378225802571194</c:v>
                </c:pt>
                <c:pt idx="92">
                  <c:v>75.378225802571194</c:v>
                </c:pt>
                <c:pt idx="93">
                  <c:v>75.378225802571194</c:v>
                </c:pt>
                <c:pt idx="94">
                  <c:v>75.378225802571194</c:v>
                </c:pt>
                <c:pt idx="95">
                  <c:v>75.378225802571194</c:v>
                </c:pt>
                <c:pt idx="96">
                  <c:v>75.378225802571194</c:v>
                </c:pt>
                <c:pt idx="97">
                  <c:v>75.378225802571194</c:v>
                </c:pt>
                <c:pt idx="98">
                  <c:v>75.378225802571194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'模型四 (3)平均线成交量'!$K$1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(3)平均线成交量'!资产</c:f>
              <c:numCache>
                <c:formatCode>0.00_ </c:formatCode>
                <c:ptCount val="99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  <c:pt idx="84">
                  <c:v>119.89972929792364</c:v>
                </c:pt>
                <c:pt idx="85">
                  <c:v>119.46922620186331</c:v>
                </c:pt>
                <c:pt idx="86">
                  <c:v>119.53892362350038</c:v>
                </c:pt>
                <c:pt idx="87">
                  <c:v>119.54175307588233</c:v>
                </c:pt>
                <c:pt idx="88">
                  <c:v>121.65883932602225</c:v>
                </c:pt>
                <c:pt idx="89">
                  <c:v>124.12937723632079</c:v>
                </c:pt>
                <c:pt idx="90">
                  <c:v>125.01187970079131</c:v>
                </c:pt>
                <c:pt idx="91">
                  <c:v>125.02031660046136</c:v>
                </c:pt>
                <c:pt idx="92">
                  <c:v>125.02031660046136</c:v>
                </c:pt>
                <c:pt idx="93">
                  <c:v>125.02031660046136</c:v>
                </c:pt>
                <c:pt idx="94">
                  <c:v>125.02031660046136</c:v>
                </c:pt>
                <c:pt idx="95">
                  <c:v>125.02031660046136</c:v>
                </c:pt>
                <c:pt idx="96">
                  <c:v>125.02031660046136</c:v>
                </c:pt>
                <c:pt idx="97">
                  <c:v>125.02031660046136</c:v>
                </c:pt>
                <c:pt idx="98">
                  <c:v>125.02031660046136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'模型四 (3)平均线成交量'!$L$1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(3)平均线成交量'!时间</c:f>
              <c:numCache>
                <c:formatCode>yyyy\-mm\-dd</c:formatCode>
                <c:ptCount val="99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  <c:pt idx="97">
                  <c:v>45807</c:v>
                </c:pt>
                <c:pt idx="98">
                  <c:v>45838</c:v>
                </c:pt>
              </c:numCache>
            </c:numRef>
          </c:cat>
          <c:val>
            <c:numRef>
              <c:f>'模型四 (3)平均线成交量'!金额</c:f>
              <c:numCache>
                <c:formatCode>0.00_ 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  <c:pt idx="84">
                  <c:v>47.504690605531394</c:v>
                </c:pt>
                <c:pt idx="85">
                  <c:v>47.032669808429233</c:v>
                </c:pt>
                <c:pt idx="86">
                  <c:v>47.067054533297693</c:v>
                </c:pt>
                <c:pt idx="87">
                  <c:v>47.004886608898261</c:v>
                </c:pt>
                <c:pt idx="88">
                  <c:v>46.280613523451052</c:v>
                </c:pt>
                <c:pt idx="89">
                  <c:v>48.751151433749598</c:v>
                </c:pt>
                <c:pt idx="90">
                  <c:v>49.633653898220118</c:v>
                </c:pt>
                <c:pt idx="91">
                  <c:v>49.642090797890162</c:v>
                </c:pt>
                <c:pt idx="92">
                  <c:v>49.642090797890162</c:v>
                </c:pt>
                <c:pt idx="93">
                  <c:v>49.642090797890162</c:v>
                </c:pt>
                <c:pt idx="94">
                  <c:v>49.642090797890162</c:v>
                </c:pt>
                <c:pt idx="95">
                  <c:v>49.642090797890162</c:v>
                </c:pt>
                <c:pt idx="96">
                  <c:v>49.642090797890162</c:v>
                </c:pt>
                <c:pt idx="97">
                  <c:v>49.642090797890162</c:v>
                </c:pt>
                <c:pt idx="98">
                  <c:v>49.642090797890162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434688"/>
        <c:axId val="510436480"/>
      </c:lineChart>
      <c:dateAx>
        <c:axId val="51043468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36480"/>
        <c:crosses val="autoZero"/>
        <c:auto val="1"/>
        <c:lblOffset val="100"/>
        <c:baseTimeUnit val="days"/>
      </c:dateAx>
      <c:valAx>
        <c:axId val="510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4346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  <c r="AD10" s="6">
        <v>43098</v>
      </c>
      <c r="AE10" s="1">
        <v>1.2220518888775631</v>
      </c>
      <c r="AF10" s="1">
        <f t="shared" ref="AF10:AF16" si="6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O11" s="29">
        <v>45289</v>
      </c>
      <c r="P11" s="10">
        <v>2.0625282415013544</v>
      </c>
      <c r="Q11" s="5">
        <v>640.68070588965088</v>
      </c>
      <c r="R11" s="5">
        <v>1040.0119507390311</v>
      </c>
      <c r="S11" s="5">
        <v>399.33124484938025</v>
      </c>
      <c r="T11" s="5">
        <v>1037.9036096540467</v>
      </c>
      <c r="U11" s="9">
        <v>0.62329213472234635</v>
      </c>
      <c r="V11" s="9">
        <v>9.7357368643772979E-2</v>
      </c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  <c r="AD11" s="6">
        <v>43462</v>
      </c>
      <c r="AE11" s="1">
        <v>433.73124322277113</v>
      </c>
      <c r="AF11" s="1">
        <f t="shared" si="6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O12" s="29">
        <v>45657</v>
      </c>
      <c r="P12" s="10">
        <v>141.99776260849649</v>
      </c>
      <c r="Q12" s="5">
        <v>782.67846849814737</v>
      </c>
      <c r="R12" s="5">
        <v>1240.6008762862457</v>
      </c>
      <c r="S12" s="5">
        <v>457.92240778809833</v>
      </c>
      <c r="T12" s="5">
        <v>1240.6008762862457</v>
      </c>
      <c r="U12" s="9">
        <v>0.5850709150933826</v>
      </c>
      <c r="V12" s="9">
        <v>8.8750050779065059E-2</v>
      </c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  <c r="AD12" s="6">
        <v>43830</v>
      </c>
      <c r="AE12" s="1">
        <v>84.696913592045235</v>
      </c>
      <c r="AF12" s="1">
        <f t="shared" si="6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  <c r="AD14" s="29">
        <v>44561</v>
      </c>
      <c r="AE14" s="1">
        <v>0</v>
      </c>
      <c r="AF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  <c r="AD15" s="29">
        <v>44925</v>
      </c>
      <c r="AE15" s="1">
        <v>118.96796894445561</v>
      </c>
      <c r="AF15" s="1">
        <f t="shared" si="6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  <c r="AD16" s="29">
        <v>45289</v>
      </c>
      <c r="AE16" s="1">
        <v>2.0625282415013544</v>
      </c>
      <c r="AF16" s="1">
        <f t="shared" si="6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  <c r="AD17" s="29">
        <v>45289</v>
      </c>
      <c r="AF17" s="1">
        <v>1040.0119507390311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  <c r="AF18" s="2">
        <f>IRR(AF10:AF17)</f>
        <v>9.7357368643772979E-2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  <c r="X19" s="6">
        <v>43098</v>
      </c>
      <c r="Y19" s="1">
        <v>1.2220518888775631</v>
      </c>
      <c r="Z19" s="1">
        <f t="shared" ref="Z19:Z26" si="7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  <c r="X20" s="6">
        <v>43462</v>
      </c>
      <c r="Y20" s="1">
        <v>433.73124322277113</v>
      </c>
      <c r="Z20" s="1">
        <f t="shared" si="7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  <c r="X21" s="6">
        <v>43830</v>
      </c>
      <c r="Y21" s="1">
        <v>84.696913592045235</v>
      </c>
      <c r="Z21" s="1">
        <f t="shared" si="7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  <c r="X23" s="29">
        <v>44561</v>
      </c>
      <c r="Y23" s="1">
        <v>0</v>
      </c>
      <c r="Z23" s="1">
        <f t="shared" si="7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  <c r="X24" s="29">
        <v>44925</v>
      </c>
      <c r="Y24" s="1">
        <v>118.96796894445561</v>
      </c>
      <c r="Z24" s="1">
        <f t="shared" si="7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  <c r="X25" s="29">
        <v>45289</v>
      </c>
      <c r="Y25" s="1">
        <v>2.0625282415013544</v>
      </c>
      <c r="Z25" s="1">
        <f t="shared" si="7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  <c r="X26" s="29">
        <v>45657</v>
      </c>
      <c r="Y26" s="1">
        <v>141.99776260849649</v>
      </c>
      <c r="Z26" s="1">
        <f t="shared" si="7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  <c r="X27" s="29">
        <v>45657</v>
      </c>
      <c r="Z27" s="1">
        <v>1240.6008762862457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  <c r="Z28" s="2">
        <f>IRR(Z19:Z27)</f>
        <v>8.8750050779065059E-2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1147.8667770510704</v>
      </c>
      <c r="J88" s="22">
        <v>420.8448268314304</v>
      </c>
      <c r="K88" s="21">
        <v>1038.1097464244663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1146.7230753010485</v>
      </c>
      <c r="J89" s="22">
        <v>414.63725669727444</v>
      </c>
      <c r="K89" s="21">
        <v>1038.1097464244663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1151.3587646062847</v>
      </c>
      <c r="J90" s="22">
        <v>415.10907782296954</v>
      </c>
      <c r="K90" s="21">
        <v>1038.1097464244663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1156.075769885826</v>
      </c>
      <c r="J91" s="22">
        <v>414.22737516221093</v>
      </c>
      <c r="K91" s="21">
        <v>1038.1097464244663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1186.20971143989</v>
      </c>
      <c r="J92" s="22">
        <v>403.53124294174268</v>
      </c>
      <c r="K92" s="21">
        <v>1038.1097464244663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1222.4182358831288</v>
      </c>
      <c r="J93" s="22">
        <v>439.73976738498141</v>
      </c>
      <c r="K93" s="21">
        <v>1051.9015015060329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1237.1315429875624</v>
      </c>
      <c r="J94" s="22">
        <v>454.45307448941503</v>
      </c>
      <c r="K94" s="21">
        <v>1116.7663273682811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1240.4607966419521</v>
      </c>
      <c r="J95" s="22">
        <v>457.78232814380476</v>
      </c>
      <c r="K95" s="21">
        <v>1206.6317991096728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1240.6008762862457</v>
      </c>
      <c r="J96" s="22">
        <v>457.92240778809833</v>
      </c>
      <c r="K96" s="21">
        <v>1240.6008762862457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1240.6008762862457</v>
      </c>
      <c r="J97" s="22">
        <v>457.92240778809833</v>
      </c>
      <c r="K97" s="21">
        <v>1240.6008762862457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1240.6008762862457</v>
      </c>
      <c r="J98" s="22">
        <v>457.92240778809833</v>
      </c>
      <c r="K98" s="21">
        <v>1240.6008762862457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1240.6008762862457</v>
      </c>
      <c r="J99" s="22">
        <v>457.92240778809833</v>
      </c>
      <c r="K99" s="21">
        <v>1240.6008762862457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1240.6008762862457</v>
      </c>
      <c r="J100" s="22">
        <v>457.92240778809833</v>
      </c>
      <c r="K100" s="21">
        <v>1240.6008762862457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782.67846849814737</v>
      </c>
      <c r="I101" s="22">
        <v>1240.6008762862457</v>
      </c>
      <c r="J101" s="22">
        <v>457.92240778809833</v>
      </c>
      <c r="K101" s="21">
        <v>1240.6008762862457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782.67846849814737</v>
      </c>
      <c r="I102" s="22">
        <v>1240.6008762862457</v>
      </c>
      <c r="J102" s="22">
        <v>457.92240778809833</v>
      </c>
      <c r="K102" s="21">
        <v>1240.6008762862457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20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  <c r="AF10" s="6">
        <v>43098</v>
      </c>
      <c r="AG10" s="1">
        <v>1.8283260131836769</v>
      </c>
      <c r="AH10" s="1">
        <f t="shared" ref="AH10:AH16" si="4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  <c r="AF11" s="6">
        <v>43462</v>
      </c>
      <c r="AG11" s="1">
        <v>672.01613508174762</v>
      </c>
      <c r="AH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  <c r="AF12" s="6">
        <v>43830</v>
      </c>
      <c r="AG12" s="1">
        <v>158.87923971358168</v>
      </c>
      <c r="AH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  <c r="AF15" s="29">
        <v>44925</v>
      </c>
      <c r="AG15" s="1">
        <v>115.68877781628487</v>
      </c>
      <c r="AH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5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5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5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5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5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1081.9760781597654</v>
      </c>
      <c r="I101" s="22">
        <v>1938.211964032281</v>
      </c>
      <c r="J101" s="22">
        <v>856.23588587251561</v>
      </c>
      <c r="K101" s="21">
        <v>1938.211964032281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1081.9760781597654</v>
      </c>
      <c r="I102" s="22">
        <v>1938.211964032281</v>
      </c>
      <c r="J102" s="22">
        <v>856.23588587251561</v>
      </c>
      <c r="K102" s="21">
        <v>1938.211964032281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  <c r="AF10" s="6">
        <v>43098</v>
      </c>
      <c r="AG10" s="1">
        <v>1.1609492944336848</v>
      </c>
      <c r="AH10" s="1">
        <f t="shared" ref="AH10:AH16" si="4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  <c r="AF11" s="6">
        <v>43462</v>
      </c>
      <c r="AG11" s="1">
        <v>412.0446810616325</v>
      </c>
      <c r="AH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  <c r="AF12" s="6">
        <v>43830</v>
      </c>
      <c r="AG12" s="1">
        <v>80.462067912442933</v>
      </c>
      <c r="AH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  <c r="AF15" s="29">
        <v>44925</v>
      </c>
      <c r="AG15" s="1">
        <v>113.01957049723279</v>
      </c>
      <c r="AH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4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5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5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5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5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5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5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717.1927699657906</v>
      </c>
      <c r="I101" s="22">
        <v>1152.2841821809159</v>
      </c>
      <c r="J101" s="22">
        <v>435.09141221512527</v>
      </c>
      <c r="K101" s="21">
        <v>1152.2841821809159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717.1927699657906</v>
      </c>
      <c r="I102" s="22">
        <v>1152.2841821809159</v>
      </c>
      <c r="J102" s="22">
        <v>435.09141221512527</v>
      </c>
      <c r="K102" s="21">
        <v>1152.2841821809159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31</v>
      </c>
      <c r="B1" s="30" t="s">
        <v>20</v>
      </c>
      <c r="C1" s="30" t="s">
        <v>21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32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  <c r="AF10" s="6">
        <v>43098</v>
      </c>
      <c r="AG10" s="1">
        <v>0.57621376243097611</v>
      </c>
      <c r="AH10" s="1">
        <f t="shared" ref="AH10:AH16" si="4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  <c r="AF11" s="6">
        <v>43462</v>
      </c>
      <c r="AG11" s="1">
        <v>262.72397636432083</v>
      </c>
      <c r="AH11" s="1">
        <f t="shared" si="4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  <c r="AF12" s="6">
        <v>43830</v>
      </c>
      <c r="AG12" s="1">
        <v>43.135897352006509</v>
      </c>
      <c r="AH12" s="1">
        <f t="shared" si="4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  <c r="AF15" s="29">
        <v>44925</v>
      </c>
      <c r="AG15" s="1">
        <v>11.079325740253353</v>
      </c>
      <c r="AH15" s="1">
        <f t="shared" si="4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4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5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5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5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5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5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5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366.42697665235454</v>
      </c>
      <c r="K101" s="22">
        <v>579.4237932103814</v>
      </c>
      <c r="L101" s="22">
        <v>212.99681655802686</v>
      </c>
      <c r="M101" s="21">
        <v>579.4237932103814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366.42697665235454</v>
      </c>
      <c r="K102" s="22">
        <v>579.4237932103814</v>
      </c>
      <c r="L102" s="22">
        <v>212.99681655802686</v>
      </c>
      <c r="M102" s="21">
        <v>579.4237932103814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  <c r="AD10" s="6">
        <v>43098</v>
      </c>
      <c r="AE10" s="1">
        <v>2.4278224531545677E-2</v>
      </c>
      <c r="AF10" s="1">
        <f t="shared" ref="AF10:AF16" si="4">-AE10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O11" s="29">
        <v>45289</v>
      </c>
      <c r="P11" s="10">
        <v>6.8889946367875154E-2</v>
      </c>
      <c r="Q11" s="5">
        <v>127.97748504452456</v>
      </c>
      <c r="R11" s="5">
        <v>221.11442044972711</v>
      </c>
      <c r="S11" s="5">
        <v>93.13693540520255</v>
      </c>
      <c r="T11" s="5">
        <v>221.04391269211092</v>
      </c>
      <c r="U11" s="9">
        <v>0.72776031950306996</v>
      </c>
      <c r="V11" s="9">
        <v>0.10546782092757345</v>
      </c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  <c r="AD11" s="6">
        <v>43462</v>
      </c>
      <c r="AE11" s="1">
        <v>94.666167723656173</v>
      </c>
      <c r="AF11" s="1">
        <f t="shared" si="4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O12" s="29">
        <v>45657</v>
      </c>
      <c r="P12" s="10">
        <v>27.535732145496823</v>
      </c>
      <c r="Q12" s="5">
        <v>155.51321719002138</v>
      </c>
      <c r="R12" s="5">
        <v>260.7091440429981</v>
      </c>
      <c r="S12" s="5">
        <v>105.19592685297673</v>
      </c>
      <c r="T12" s="5">
        <v>260.7091440429981</v>
      </c>
      <c r="U12" s="9">
        <v>0.67644364095714116</v>
      </c>
      <c r="V12" s="9">
        <v>9.5588199213083813E-2</v>
      </c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  <c r="AD12" s="6">
        <v>43830</v>
      </c>
      <c r="AE12" s="1">
        <v>17.77547467858912</v>
      </c>
      <c r="AF12" s="1">
        <f t="shared" si="4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  <c r="AD13" s="6">
        <v>44196</v>
      </c>
      <c r="AE13" s="1">
        <v>0</v>
      </c>
      <c r="AF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  <c r="AD14" s="29">
        <v>44561</v>
      </c>
      <c r="AE14" s="1">
        <v>0</v>
      </c>
      <c r="AF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  <c r="AD15" s="29">
        <v>44925</v>
      </c>
      <c r="AE15" s="1">
        <v>15.442674471379846</v>
      </c>
      <c r="AF15" s="1">
        <f t="shared" si="4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  <c r="AD16" s="29">
        <v>45289</v>
      </c>
      <c r="AE16" s="1">
        <v>6.8889946367875154E-2</v>
      </c>
      <c r="AF16" s="1">
        <f t="shared" si="4"/>
        <v>-6.8889946367875154E-2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  <c r="AD17" s="29">
        <v>45289</v>
      </c>
      <c r="AF17" s="1">
        <v>221.11442044972711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  <c r="AF18" s="2">
        <f>IRR(AF10:AF17)</f>
        <v>0.10546782092757345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  <c r="X19" s="6">
        <v>43098</v>
      </c>
      <c r="Y19" s="1">
        <v>2.4278224531545677E-2</v>
      </c>
      <c r="Z19" s="1">
        <f t="shared" ref="Z19:Z26" si="5">-Y19</f>
        <v>-2.4278224531545677E-2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  <c r="X20" s="6">
        <v>43462</v>
      </c>
      <c r="Y20" s="1">
        <v>94.666167723656173</v>
      </c>
      <c r="Z20" s="1">
        <f t="shared" si="5"/>
        <v>-94.666167723656173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  <c r="X21" s="6">
        <v>43830</v>
      </c>
      <c r="Y21" s="1">
        <v>17.77547467858912</v>
      </c>
      <c r="Z21" s="1">
        <f t="shared" si="5"/>
        <v>-17.77547467858912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  <c r="X22" s="6">
        <v>44196</v>
      </c>
      <c r="Y22" s="1">
        <v>0</v>
      </c>
      <c r="Z22" s="1">
        <f t="shared" si="5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  <c r="X23" s="29">
        <v>44561</v>
      </c>
      <c r="Y23" s="1">
        <v>0</v>
      </c>
      <c r="Z23" s="1">
        <f t="shared" si="5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  <c r="X24" s="29">
        <v>44925</v>
      </c>
      <c r="Y24" s="1">
        <v>15.442674471379846</v>
      </c>
      <c r="Z24" s="1">
        <f t="shared" si="5"/>
        <v>-15.442674471379846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  <c r="X25" s="29">
        <v>45289</v>
      </c>
      <c r="Y25" s="1">
        <v>6.8889946367875154E-2</v>
      </c>
      <c r="Z25" s="1">
        <f t="shared" si="5"/>
        <v>-6.8889946367875154E-2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  <c r="X26" s="29">
        <v>45657</v>
      </c>
      <c r="Y26" s="1">
        <v>27.535732145496823</v>
      </c>
      <c r="Z26" s="1">
        <f t="shared" si="5"/>
        <v>-27.535732145496823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  <c r="X27" s="29">
        <v>45657</v>
      </c>
      <c r="Z27" s="1">
        <v>260.7091440429981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  <c r="Z28" s="2">
        <f>IRR(Z19:Z27)</f>
        <v>9.5588199213083813E-2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-2.3772089261143966E-3</v>
      </c>
      <c r="E88" s="22">
        <v>-1.9485318609561088E-3</v>
      </c>
      <c r="F88" s="22">
        <v>20.635358715961846</v>
      </c>
      <c r="G88" s="22">
        <v>25.1751382238558</v>
      </c>
      <c r="H88" s="22">
        <v>148.04467043772325</v>
      </c>
      <c r="I88" s="22">
        <v>246.22142812489284</v>
      </c>
      <c r="J88" s="22">
        <v>98.176757687169584</v>
      </c>
      <c r="K88" s="21">
        <v>221.04628990103703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0.28943947709597956</v>
      </c>
      <c r="E89" s="22">
        <v>0.25146782914017179</v>
      </c>
      <c r="F89" s="22">
        <v>20.886826545102018</v>
      </c>
      <c r="G89" s="22">
        <v>24.040737831473944</v>
      </c>
      <c r="H89" s="22">
        <v>148.33410991481924</v>
      </c>
      <c r="I89" s="22">
        <v>245.08702773251096</v>
      </c>
      <c r="J89" s="22">
        <v>96.752917817691724</v>
      </c>
      <c r="K89" s="21">
        <v>221.04628990103703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0.21581399741949284</v>
      </c>
      <c r="E90" s="22">
        <v>0.18669030626012076</v>
      </c>
      <c r="F90" s="22">
        <v>21.07351685136214</v>
      </c>
      <c r="G90" s="22">
        <v>24.360985862022797</v>
      </c>
      <c r="H90" s="22">
        <v>148.54992391223874</v>
      </c>
      <c r="I90" s="22">
        <v>245.40727576305983</v>
      </c>
      <c r="J90" s="22">
        <v>96.85735185082109</v>
      </c>
      <c r="K90" s="21">
        <v>221.04628990103703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0.33648512507744044</v>
      </c>
      <c r="E91" s="22">
        <v>0.29336106209823298</v>
      </c>
      <c r="F91" s="22">
        <v>21.366877913460371</v>
      </c>
      <c r="G91" s="22">
        <v>24.507808009018039</v>
      </c>
      <c r="H91" s="22">
        <v>148.88640903731618</v>
      </c>
      <c r="I91" s="22">
        <v>245.55409791005508</v>
      </c>
      <c r="J91" s="22">
        <v>96.667688872738893</v>
      </c>
      <c r="K91" s="21">
        <v>221.04628990103703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6.6268081527051974</v>
      </c>
      <c r="E92" s="22">
        <v>6.3536033190527581</v>
      </c>
      <c r="F92" s="22">
        <v>27.72048123251313</v>
      </c>
      <c r="G92" s="22">
        <v>28.912461449657595</v>
      </c>
      <c r="H92" s="22">
        <v>155.51321719002138</v>
      </c>
      <c r="I92" s="22">
        <v>249.95875135069463</v>
      </c>
      <c r="J92" s="22">
        <v>94.445534160673247</v>
      </c>
      <c r="K92" s="21">
        <v>221.04628990103703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-1.300958536682129</v>
      </c>
      <c r="E93" s="22">
        <v>-1.0022793210066518</v>
      </c>
      <c r="F93" s="22">
        <v>26.71820191150648</v>
      </c>
      <c r="G93" s="22">
        <v>34.680225495084763</v>
      </c>
      <c r="H93" s="22">
        <v>155.51321719002138</v>
      </c>
      <c r="I93" s="22">
        <v>257.0274739328039</v>
      </c>
      <c r="J93" s="22">
        <v>101.51425674278252</v>
      </c>
      <c r="K93" s="21">
        <v>222.34724843771914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-13.269300693423336</v>
      </c>
      <c r="E94" s="22">
        <v>-9.4108517784002856</v>
      </c>
      <c r="F94" s="22">
        <v>17.307350133106194</v>
      </c>
      <c r="G94" s="22">
        <v>24.403363109984596</v>
      </c>
      <c r="H94" s="22">
        <v>155.51321719002138</v>
      </c>
      <c r="I94" s="22">
        <v>260.01991224112709</v>
      </c>
      <c r="J94" s="22">
        <v>104.50669505110571</v>
      </c>
      <c r="K94" s="21">
        <v>235.61654913114248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-21.638314991658859</v>
      </c>
      <c r="E95" s="22">
        <v>-14.933274656602746</v>
      </c>
      <c r="F95" s="22">
        <v>2.3740754765034477</v>
      </c>
      <c r="G95" s="22">
        <v>3.4400353677175906</v>
      </c>
      <c r="H95" s="22">
        <v>155.51321719002138</v>
      </c>
      <c r="I95" s="22">
        <v>260.69489949051894</v>
      </c>
      <c r="J95" s="22">
        <v>105.18168230049756</v>
      </c>
      <c r="K95" s="21">
        <v>257.25486412280134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-3.4542799201967829</v>
      </c>
      <c r="E96" s="22">
        <v>-2.3740754765034477</v>
      </c>
      <c r="F96" s="22">
        <v>0</v>
      </c>
      <c r="G96" s="22">
        <v>0</v>
      </c>
      <c r="H96" s="22">
        <v>155.51321719002138</v>
      </c>
      <c r="I96" s="22">
        <v>260.7091440429981</v>
      </c>
      <c r="J96" s="22">
        <v>105.19592685297673</v>
      </c>
      <c r="K96" s="21">
        <v>260.7091440429981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155.51321719002138</v>
      </c>
      <c r="I97" s="22">
        <v>260.7091440429981</v>
      </c>
      <c r="J97" s="22">
        <v>105.19592685297673</v>
      </c>
      <c r="K97" s="21">
        <v>260.7091440429981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155.51321719002138</v>
      </c>
      <c r="I98" s="22">
        <v>260.7091440429981</v>
      </c>
      <c r="J98" s="22">
        <v>105.19592685297673</v>
      </c>
      <c r="K98" s="21">
        <v>260.7091440429981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155.51321719002138</v>
      </c>
      <c r="I99" s="22">
        <v>260.7091440429981</v>
      </c>
      <c r="J99" s="22">
        <v>105.19592685297673</v>
      </c>
      <c r="K99" s="21">
        <v>260.7091440429981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155.51321719002138</v>
      </c>
      <c r="I100" s="22">
        <v>260.7091440429981</v>
      </c>
      <c r="J100" s="22">
        <v>105.19592685297673</v>
      </c>
      <c r="K100" s="21">
        <v>260.7091440429981</v>
      </c>
    </row>
    <row r="101" spans="1:11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155.51321719002138</v>
      </c>
      <c r="I101" s="22">
        <v>260.7091440429981</v>
      </c>
      <c r="J101" s="22">
        <v>105.19592685297673</v>
      </c>
      <c r="K101" s="21">
        <v>260.7091440429981</v>
      </c>
    </row>
    <row r="102" spans="1:11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155.51321719002138</v>
      </c>
      <c r="I102" s="22">
        <v>260.7091440429981</v>
      </c>
      <c r="J102" s="22">
        <v>105.19592685297673</v>
      </c>
      <c r="K102" s="21">
        <v>260.7091440429981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26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22</v>
      </c>
      <c r="M1" s="14" t="s">
        <v>23</v>
      </c>
      <c r="N1" s="14" t="s">
        <v>24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  <c r="AF10" s="6">
        <v>43098</v>
      </c>
      <c r="AG10" s="1">
        <v>3.6578691859655649E-2</v>
      </c>
      <c r="AH10" s="1">
        <f t="shared" ref="AH10:AH16" si="4">-AG10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6.5445449049491344E-2</v>
      </c>
      <c r="S11" s="5">
        <v>202.87805212929041</v>
      </c>
      <c r="T11" s="5">
        <v>385.74586842928301</v>
      </c>
      <c r="U11" s="5">
        <v>182.8678162999926</v>
      </c>
      <c r="V11" s="5">
        <v>385.40276373598931</v>
      </c>
      <c r="W11" s="9">
        <v>0.90136815875703669</v>
      </c>
      <c r="X11" s="9">
        <v>0.12179601054638178</v>
      </c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  <c r="AF11" s="6">
        <v>43462</v>
      </c>
      <c r="AG11" s="1">
        <v>152.78805831265788</v>
      </c>
      <c r="AH11" s="1">
        <f t="shared" si="4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25.950741074997325</v>
      </c>
      <c r="S12" s="5">
        <v>228.82879320428773</v>
      </c>
      <c r="T12" s="5">
        <v>423.53966470758814</v>
      </c>
      <c r="U12" s="5">
        <v>194.71087150330041</v>
      </c>
      <c r="V12" s="5">
        <v>398.10455135858166</v>
      </c>
      <c r="W12" s="9">
        <v>0.85090197250427124</v>
      </c>
      <c r="X12" s="9">
        <v>0.10641163702313761</v>
      </c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  <c r="AF12" s="6">
        <v>43830</v>
      </c>
      <c r="AG12" s="1">
        <v>35.118717328377443</v>
      </c>
      <c r="AH12" s="1">
        <f t="shared" si="4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  <c r="AF15" s="29">
        <v>44925</v>
      </c>
      <c r="AG15" s="1">
        <v>14.869252347345935</v>
      </c>
      <c r="AH15" s="1">
        <f t="shared" si="4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  <c r="AF16" s="29">
        <v>45289</v>
      </c>
      <c r="AG16" s="1">
        <v>6.5445449049491344E-2</v>
      </c>
      <c r="AH16" s="1">
        <f t="shared" si="4"/>
        <v>-6.5445449049491344E-2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  <c r="AF17" s="29">
        <v>45289</v>
      </c>
      <c r="AH17" s="1">
        <v>385.74586842928301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0.12179601054638178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3.6578691859655649E-2</v>
      </c>
      <c r="AB19" s="1">
        <f t="shared" ref="AB19:AB26" si="5">-AA19</f>
        <v>-3.6578691859655649E-2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152.78805831265788</v>
      </c>
      <c r="AB20" s="1">
        <f t="shared" si="5"/>
        <v>-152.78805831265788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35.118717328377443</v>
      </c>
      <c r="AB21" s="1">
        <f t="shared" si="5"/>
        <v>-35.118717328377443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14.869252347345935</v>
      </c>
      <c r="AB24" s="1">
        <f t="shared" si="5"/>
        <v>-14.869252347345935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6.5445449049491344E-2</v>
      </c>
      <c r="AB25" s="1">
        <f t="shared" si="5"/>
        <v>-6.5445449049491344E-2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25.950741074997325</v>
      </c>
      <c r="AB26" s="1">
        <f t="shared" si="5"/>
        <v>-25.950741074997325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423.53966470758814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0.10641163702313761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1.6905037328327658E-2</v>
      </c>
      <c r="E86" s="22">
        <v>1.4193986183804113E-2</v>
      </c>
      <c r="F86" s="22">
        <v>19.836213308028462</v>
      </c>
      <c r="G86" s="22">
        <v>23.624929747185305</v>
      </c>
      <c r="H86" s="22">
        <v>221.94358006173073</v>
      </c>
      <c r="I86" s="22">
        <v>409.02769348317463</v>
      </c>
      <c r="J86" s="22">
        <v>187.0841134214439</v>
      </c>
      <c r="K86" s="21">
        <v>385.40276373598931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7.1733356958098172E-3</v>
      </c>
      <c r="E87" s="22">
        <v>6.0178989147810415E-3</v>
      </c>
      <c r="F87" s="22">
        <v>19.842231206943243</v>
      </c>
      <c r="G87" s="22">
        <v>23.651940223136211</v>
      </c>
      <c r="H87" s="22">
        <v>221.95075339742652</v>
      </c>
      <c r="I87" s="22">
        <v>409.0547039591255</v>
      </c>
      <c r="J87" s="22">
        <v>187.10395056169898</v>
      </c>
      <c r="K87" s="21">
        <v>385.40276373598931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-2.2583484798086766E-3</v>
      </c>
      <c r="E88" s="22">
        <v>-1.8511052679083034E-3</v>
      </c>
      <c r="F88" s="22">
        <v>19.840380101675336</v>
      </c>
      <c r="G88" s="22">
        <v>24.20526429168174</v>
      </c>
      <c r="H88" s="22">
        <v>221.95075339742652</v>
      </c>
      <c r="I88" s="22">
        <v>409.61028637615084</v>
      </c>
      <c r="J88" s="22">
        <v>187.65953297872431</v>
      </c>
      <c r="K88" s="21">
        <v>385.40502208446912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5.7887895419195916E-2</v>
      </c>
      <c r="E89" s="22">
        <v>5.0293565828034362E-2</v>
      </c>
      <c r="F89" s="22">
        <v>19.890673667503371</v>
      </c>
      <c r="G89" s="22">
        <v>22.894165846557772</v>
      </c>
      <c r="H89" s="22">
        <v>222.00864129284571</v>
      </c>
      <c r="I89" s="22">
        <v>408.29918793102689</v>
      </c>
      <c r="J89" s="22">
        <v>186.29054663818118</v>
      </c>
      <c r="K89" s="21">
        <v>385.40502208446912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0.2050232975485182</v>
      </c>
      <c r="E90" s="22">
        <v>0.17735579094711471</v>
      </c>
      <c r="F90" s="22">
        <v>20.068029458450486</v>
      </c>
      <c r="G90" s="22">
        <v>23.198642417597682</v>
      </c>
      <c r="H90" s="22">
        <v>222.21366459039422</v>
      </c>
      <c r="I90" s="22">
        <v>408.60366450206681</v>
      </c>
      <c r="J90" s="22">
        <v>186.38999991167259</v>
      </c>
      <c r="K90" s="21">
        <v>385.40502208446912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0.31966086882356842</v>
      </c>
      <c r="E91" s="22">
        <v>0.27869300899332133</v>
      </c>
      <c r="F91" s="22">
        <v>20.346722467443808</v>
      </c>
      <c r="G91" s="22">
        <v>23.337689758163155</v>
      </c>
      <c r="H91" s="22">
        <v>222.53332545921779</v>
      </c>
      <c r="I91" s="22">
        <v>408.74271184263227</v>
      </c>
      <c r="J91" s="22">
        <v>186.20938638341448</v>
      </c>
      <c r="K91" s="21">
        <v>385.40502208446912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6.2954677450699377</v>
      </c>
      <c r="E92" s="22">
        <v>6.0359231531001205</v>
      </c>
      <c r="F92" s="22">
        <v>26.382645620543929</v>
      </c>
      <c r="G92" s="22">
        <v>27.517098929339191</v>
      </c>
      <c r="H92" s="22">
        <v>228.82879320428773</v>
      </c>
      <c r="I92" s="22">
        <v>412.92212101380829</v>
      </c>
      <c r="J92" s="22">
        <v>184.09332780952056</v>
      </c>
      <c r="K92" s="21">
        <v>385.40502208446912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-1.2359106098480226</v>
      </c>
      <c r="E93" s="22">
        <v>-0.95216535495631927</v>
      </c>
      <c r="F93" s="22">
        <v>25.430480265587612</v>
      </c>
      <c r="G93" s="22">
        <v>33.008762826927615</v>
      </c>
      <c r="H93" s="22">
        <v>228.82879320428773</v>
      </c>
      <c r="I93" s="22">
        <v>419.64969552124478</v>
      </c>
      <c r="J93" s="22">
        <v>190.82090231695705</v>
      </c>
      <c r="K93" s="21">
        <v>386.64093269431714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-2.6538601386846672</v>
      </c>
      <c r="E94" s="22">
        <v>-1.8821703556800573</v>
      </c>
      <c r="F94" s="22">
        <v>23.548309909907555</v>
      </c>
      <c r="G94" s="22">
        <v>33.20311618696001</v>
      </c>
      <c r="H94" s="22">
        <v>228.82879320428773</v>
      </c>
      <c r="I94" s="22">
        <v>422.49790901996181</v>
      </c>
      <c r="J94" s="22">
        <v>193.66911581567408</v>
      </c>
      <c r="K94" s="21">
        <v>389.29479283300179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-4.327662998331772</v>
      </c>
      <c r="E95" s="22">
        <v>-2.9866549313205493</v>
      </c>
      <c r="F95" s="22">
        <v>20.561654978587008</v>
      </c>
      <c r="G95" s="22">
        <v>29.793838083581697</v>
      </c>
      <c r="H95" s="22">
        <v>228.82879320428773</v>
      </c>
      <c r="I95" s="22">
        <v>423.41629391491529</v>
      </c>
      <c r="J95" s="22">
        <v>194.58750071062755</v>
      </c>
      <c r="K95" s="21">
        <v>393.62245583133358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-4.4820955272480907</v>
      </c>
      <c r="E96" s="22">
        <v>-3.0804779347411131</v>
      </c>
      <c r="F96" s="22">
        <v>17.481177043845896</v>
      </c>
      <c r="G96" s="22">
        <v>25.43511334900651</v>
      </c>
      <c r="H96" s="22">
        <v>228.82879320428773</v>
      </c>
      <c r="I96" s="22">
        <v>423.53966470758814</v>
      </c>
      <c r="J96" s="22">
        <v>194.71087150330041</v>
      </c>
      <c r="K96" s="21">
        <v>398.10455135858166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-3.9057830838092666</v>
      </c>
      <c r="E97" s="22">
        <v>-2.7010948394913741</v>
      </c>
      <c r="F97" s="22">
        <v>14.780082204354523</v>
      </c>
      <c r="G97" s="22">
        <v>21.37199857149356</v>
      </c>
      <c r="H97" s="22">
        <v>228.82879320428773</v>
      </c>
      <c r="I97" s="22">
        <v>423.38233301388448</v>
      </c>
      <c r="J97" s="22">
        <v>194.55353980959674</v>
      </c>
      <c r="K97" s="21">
        <v>402.0103344423909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-20.405755874635272</v>
      </c>
      <c r="E98" s="22">
        <v>-12.588374599848215</v>
      </c>
      <c r="F98" s="22">
        <v>2.1917076045063073</v>
      </c>
      <c r="G98" s="22">
        <v>3.5527581397741876</v>
      </c>
      <c r="H98" s="22">
        <v>228.82879320428773</v>
      </c>
      <c r="I98" s="22">
        <v>425.96884845680034</v>
      </c>
      <c r="J98" s="22">
        <v>197.14005525251261</v>
      </c>
      <c r="K98" s="21">
        <v>422.41609031702615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-3.3423540446177373</v>
      </c>
      <c r="E99" s="22">
        <v>-2.1917076045063073</v>
      </c>
      <c r="F99" s="22">
        <v>0</v>
      </c>
      <c r="G99" s="22">
        <v>0</v>
      </c>
      <c r="H99" s="22">
        <v>228.82879320428773</v>
      </c>
      <c r="I99" s="22">
        <v>425.75844436164391</v>
      </c>
      <c r="J99" s="22">
        <v>196.92965115735618</v>
      </c>
      <c r="K99" s="21">
        <v>425.75844436164391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228.82879320428773</v>
      </c>
      <c r="I100" s="22">
        <v>425.75844436164391</v>
      </c>
      <c r="J100" s="22">
        <v>196.92965115735618</v>
      </c>
      <c r="K100" s="21">
        <v>425.75844436164391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  <row r="101" spans="1:15" ht="12.75">
      <c r="A101" s="15">
        <v>45807</v>
      </c>
      <c r="B101" s="25">
        <v>1.4359999895095825</v>
      </c>
      <c r="C101" s="21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228.82879320428773</v>
      </c>
      <c r="I101" s="22">
        <v>425.75844436164391</v>
      </c>
      <c r="J101" s="22">
        <v>196.92965115735618</v>
      </c>
      <c r="K101" s="21">
        <v>425.75844436164391</v>
      </c>
      <c r="L101" s="26">
        <v>3.8287960285699911E-2</v>
      </c>
      <c r="M101" s="27">
        <v>7.1551736977159539E-2</v>
      </c>
      <c r="N101" s="27">
        <v>53.51087465273141</v>
      </c>
      <c r="O101" s="27">
        <v>0.2</v>
      </c>
    </row>
    <row r="102" spans="1:15" ht="12.75">
      <c r="A102" s="15">
        <v>45838</v>
      </c>
      <c r="B102" s="25">
        <v>1.5470000505447388</v>
      </c>
      <c r="C102" s="21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228.82879320428773</v>
      </c>
      <c r="I102" s="22">
        <v>425.75844436164391</v>
      </c>
      <c r="J102" s="22">
        <v>196.92965115735618</v>
      </c>
      <c r="K102" s="21">
        <v>425.75844436164391</v>
      </c>
      <c r="L102" s="26">
        <v>5.0406643743942638E-2</v>
      </c>
      <c r="M102" s="27">
        <v>7.8126457653492326E-2</v>
      </c>
      <c r="N102" s="27">
        <v>64.519300193420989</v>
      </c>
      <c r="O102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2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31</v>
      </c>
      <c r="B1" s="30" t="s">
        <v>20</v>
      </c>
      <c r="C1" s="30" t="s">
        <v>21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27</v>
      </c>
      <c r="M1" s="14" t="s">
        <v>28</v>
      </c>
      <c r="N1" s="14" t="s">
        <v>29</v>
      </c>
      <c r="O1" s="14" t="s">
        <v>30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32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  <c r="AF10" s="6">
        <v>43098</v>
      </c>
      <c r="AG10" s="1">
        <v>2.3064313304968394E-2</v>
      </c>
      <c r="AH10" s="1">
        <f t="shared" ref="AH10:AH16" si="4">-AG10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6.5445449049477133E-2</v>
      </c>
      <c r="S11" s="5">
        <v>121.57861079229829</v>
      </c>
      <c r="T11" s="5">
        <v>209.98835821284311</v>
      </c>
      <c r="U11" s="5">
        <v>88.409747420544818</v>
      </c>
      <c r="V11" s="5">
        <v>209.92137584310774</v>
      </c>
      <c r="W11" s="9">
        <v>0.7271817538002775</v>
      </c>
      <c r="X11" s="9">
        <v>0.10540080253545758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  <c r="AF11" s="6">
        <v>43462</v>
      </c>
      <c r="AG11" s="1">
        <v>89.932859337473346</v>
      </c>
      <c r="AH11" s="1">
        <f t="shared" si="4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22.191398523435794</v>
      </c>
      <c r="S12" s="5">
        <v>143.77000931573409</v>
      </c>
      <c r="T12" s="5">
        <v>242.17499191669597</v>
      </c>
      <c r="U12" s="5">
        <v>98.404982600961887</v>
      </c>
      <c r="V12" s="5">
        <v>242.17499191669597</v>
      </c>
      <c r="W12" s="9">
        <v>0.6844611269715799</v>
      </c>
      <c r="X12" s="9">
        <v>9.4716320785696251E-2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  <c r="AF12" s="6">
        <v>43830</v>
      </c>
      <c r="AG12" s="1">
        <v>16.886700944659651</v>
      </c>
      <c r="AH12" s="1">
        <f t="shared" si="4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  <c r="AF13" s="6">
        <v>44196</v>
      </c>
      <c r="AG13" s="1">
        <v>0</v>
      </c>
      <c r="AH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  <c r="AF14" s="29">
        <v>44561</v>
      </c>
      <c r="AG14" s="1">
        <v>0</v>
      </c>
      <c r="AH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  <c r="AF15" s="29">
        <v>44925</v>
      </c>
      <c r="AG15" s="1">
        <v>14.670540747810847</v>
      </c>
      <c r="AH15" s="1">
        <f t="shared" si="4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  <c r="AF16" s="29">
        <v>45289</v>
      </c>
      <c r="AG16" s="1">
        <v>6.5445449049477133E-2</v>
      </c>
      <c r="AH16" s="1">
        <f t="shared" si="4"/>
        <v>-6.5445449049477133E-2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  <c r="AF17" s="29">
        <v>45289</v>
      </c>
      <c r="AH17" s="1">
        <v>209.98835821284311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0.10540080253545758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2.3064313304968394E-2</v>
      </c>
      <c r="AB19" s="1">
        <f t="shared" ref="AB19:AB26" si="5">-AA19</f>
        <v>-2.3064313304968394E-2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89.932859337473346</v>
      </c>
      <c r="AB20" s="1">
        <f t="shared" si="5"/>
        <v>-89.932859337473346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16.886700944659651</v>
      </c>
      <c r="AB21" s="1">
        <f t="shared" si="5"/>
        <v>-16.886700944659651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5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5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14.670540747810847</v>
      </c>
      <c r="AB24" s="1">
        <f t="shared" si="5"/>
        <v>-14.670540747810847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6.5445449049477133E-2</v>
      </c>
      <c r="AB25" s="1">
        <f t="shared" si="5"/>
        <v>-6.5445449049477133E-2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22.191398523435794</v>
      </c>
      <c r="AB26" s="1">
        <f t="shared" si="5"/>
        <v>-22.191398523435794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242.17499191669597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9.4716320785696251E-2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20.620947561261083</v>
      </c>
      <c r="G85" s="22">
        <v>20.105424363871258</v>
      </c>
      <c r="H85" s="22">
        <v>141.62979278715304</v>
      </c>
      <c r="I85" s="22">
        <v>230.026800206979</v>
      </c>
      <c r="J85" s="22">
        <v>88.397007419825968</v>
      </c>
      <c r="K85" s="21">
        <v>209.92137584310774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8.0298927309556366E-3</v>
      </c>
      <c r="E86" s="22">
        <v>6.7421434373069527E-3</v>
      </c>
      <c r="F86" s="22">
        <v>20.62768970469839</v>
      </c>
      <c r="G86" s="22">
        <v>24.567578123542216</v>
      </c>
      <c r="H86" s="22">
        <v>141.63782267988398</v>
      </c>
      <c r="I86" s="22">
        <v>234.48895396664994</v>
      </c>
      <c r="J86" s="22">
        <v>92.851131286765963</v>
      </c>
      <c r="K86" s="21">
        <v>209.92137584310774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20.633707603613171</v>
      </c>
      <c r="G87" s="22">
        <v>24.595380112875521</v>
      </c>
      <c r="H87" s="22">
        <v>141.64499601557978</v>
      </c>
      <c r="I87" s="22">
        <v>234.51675595598326</v>
      </c>
      <c r="J87" s="22">
        <v>92.871759940403479</v>
      </c>
      <c r="K87" s="21">
        <v>209.92137584310774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-2.2583484798086766E-3</v>
      </c>
      <c r="E88" s="22">
        <v>-1.8511052679083034E-3</v>
      </c>
      <c r="F88" s="22">
        <v>20.631856498345265</v>
      </c>
      <c r="G88" s="22">
        <v>25.170865518263373</v>
      </c>
      <c r="H88" s="22">
        <v>141.64499601557978</v>
      </c>
      <c r="I88" s="22">
        <v>235.09449970985094</v>
      </c>
      <c r="J88" s="22">
        <v>93.449503694271158</v>
      </c>
      <c r="K88" s="21">
        <v>209.92363419158755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0.27496750324118058</v>
      </c>
      <c r="E89" s="22">
        <v>0.23889443768316318</v>
      </c>
      <c r="F89" s="22">
        <v>20.870750936028429</v>
      </c>
      <c r="G89" s="22">
        <v>24.0222348050623</v>
      </c>
      <c r="H89" s="22">
        <v>141.91996351882096</v>
      </c>
      <c r="I89" s="22">
        <v>233.94586899664986</v>
      </c>
      <c r="J89" s="22">
        <v>92.0259054778289</v>
      </c>
      <c r="K89" s="21">
        <v>209.92363419158755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0.2050232975485182</v>
      </c>
      <c r="E90" s="22">
        <v>0.17735579094711471</v>
      </c>
      <c r="F90" s="22">
        <v>21.048106726975544</v>
      </c>
      <c r="G90" s="22">
        <v>24.331611757771466</v>
      </c>
      <c r="H90" s="22">
        <v>142.12498681636947</v>
      </c>
      <c r="I90" s="22">
        <v>234.25524594935902</v>
      </c>
      <c r="J90" s="22">
        <v>92.130259132989551</v>
      </c>
      <c r="K90" s="21">
        <v>209.92363419158755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0.31966086882356842</v>
      </c>
      <c r="E91" s="22">
        <v>0.27869300899332133</v>
      </c>
      <c r="F91" s="22">
        <v>21.326799735968866</v>
      </c>
      <c r="G91" s="22">
        <v>24.461838341231694</v>
      </c>
      <c r="H91" s="22">
        <v>142.44464768519305</v>
      </c>
      <c r="I91" s="22">
        <v>234.38547253281925</v>
      </c>
      <c r="J91" s="22">
        <v>91.940824847626203</v>
      </c>
      <c r="K91" s="21">
        <v>209.92363419158755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1.3253616305410396</v>
      </c>
      <c r="E92" s="22">
        <v>1.2707206638105517</v>
      </c>
      <c r="F92" s="22">
        <v>22.597520399779416</v>
      </c>
      <c r="G92" s="22">
        <v>23.569213389057783</v>
      </c>
      <c r="H92" s="22">
        <v>143.77000931573409</v>
      </c>
      <c r="I92" s="22">
        <v>233.49284758064533</v>
      </c>
      <c r="J92" s="22">
        <v>89.722838264911246</v>
      </c>
      <c r="K92" s="21">
        <v>209.92363419158755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-1.2359106098480226</v>
      </c>
      <c r="E93" s="22">
        <v>-0.95216535495631927</v>
      </c>
      <c r="F93" s="22">
        <v>21.645355044823098</v>
      </c>
      <c r="G93" s="22">
        <v>28.095670373400139</v>
      </c>
      <c r="H93" s="22">
        <v>143.77000931573409</v>
      </c>
      <c r="I93" s="22">
        <v>239.25521517483571</v>
      </c>
      <c r="J93" s="22">
        <v>95.485205859101626</v>
      </c>
      <c r="K93" s="21">
        <v>211.15954480143557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-12.605835658752168</v>
      </c>
      <c r="E94" s="22">
        <v>-8.9403091894802706</v>
      </c>
      <c r="F94" s="22">
        <v>12.705045855342828</v>
      </c>
      <c r="G94" s="22">
        <v>17.914114231956731</v>
      </c>
      <c r="H94" s="22">
        <v>143.77000931573409</v>
      </c>
      <c r="I94" s="22">
        <v>241.67949469214449</v>
      </c>
      <c r="J94" s="22">
        <v>97.909485376410402</v>
      </c>
      <c r="K94" s="21">
        <v>223.76538046018774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-18.409611456508234</v>
      </c>
      <c r="E95" s="22">
        <v>-12.705045855342828</v>
      </c>
      <c r="F95" s="22">
        <v>0</v>
      </c>
      <c r="G95" s="22">
        <v>0</v>
      </c>
      <c r="H95" s="22">
        <v>143.77000931573409</v>
      </c>
      <c r="I95" s="22">
        <v>242.17499191669597</v>
      </c>
      <c r="J95" s="22">
        <v>98.404982600961887</v>
      </c>
      <c r="K95" s="21">
        <v>242.17499191669597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143.77000931573409</v>
      </c>
      <c r="I96" s="22">
        <v>242.17499191669597</v>
      </c>
      <c r="J96" s="22">
        <v>98.404982600961887</v>
      </c>
      <c r="K96" s="21">
        <v>242.17499191669597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143.77000931573409</v>
      </c>
      <c r="I97" s="22">
        <v>242.17499191669597</v>
      </c>
      <c r="J97" s="22">
        <v>98.404982600961887</v>
      </c>
      <c r="K97" s="21">
        <v>242.17499191669597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143.77000931573409</v>
      </c>
      <c r="I98" s="22">
        <v>242.17499191669597</v>
      </c>
      <c r="J98" s="22">
        <v>98.404982600961887</v>
      </c>
      <c r="K98" s="21">
        <v>242.17499191669597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143.77000931573409</v>
      </c>
      <c r="I99" s="22">
        <v>242.17499191669597</v>
      </c>
      <c r="J99" s="22">
        <v>98.404982600961887</v>
      </c>
      <c r="K99" s="21">
        <v>242.17499191669597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143.77000931573409</v>
      </c>
      <c r="I100" s="22">
        <v>242.17499191669597</v>
      </c>
      <c r="J100" s="22">
        <v>98.404982600961887</v>
      </c>
      <c r="K100" s="21">
        <v>242.17499191669597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  <row r="101" spans="1:16" ht="12.75">
      <c r="A101" s="15">
        <v>45807</v>
      </c>
      <c r="B101" s="25">
        <v>1.4359999895095825</v>
      </c>
      <c r="C101" s="20">
        <v>1.2261902580553963</v>
      </c>
      <c r="D101" s="21">
        <v>0</v>
      </c>
      <c r="E101" s="22">
        <v>0</v>
      </c>
      <c r="F101" s="22">
        <v>0</v>
      </c>
      <c r="G101" s="22">
        <v>0</v>
      </c>
      <c r="H101" s="22">
        <v>143.77000931573409</v>
      </c>
      <c r="I101" s="22">
        <v>242.17499191669597</v>
      </c>
      <c r="J101" s="22">
        <v>98.404982600961887</v>
      </c>
      <c r="K101" s="21">
        <v>242.17499191669597</v>
      </c>
      <c r="L101" s="26">
        <v>57.859971125209761</v>
      </c>
      <c r="M101" s="27">
        <v>66.60600074259483</v>
      </c>
      <c r="N101" s="27">
        <v>71.070062319050905</v>
      </c>
      <c r="O101" s="27">
        <v>57.67787758968268</v>
      </c>
      <c r="P101" s="27">
        <v>0.95</v>
      </c>
    </row>
    <row r="102" spans="1:16" ht="12.75">
      <c r="A102" s="15">
        <v>45838</v>
      </c>
      <c r="B102" s="25">
        <v>1.5470000505447388</v>
      </c>
      <c r="C102" s="20">
        <v>1.2287860364336756</v>
      </c>
      <c r="D102" s="21">
        <v>0</v>
      </c>
      <c r="E102" s="22">
        <v>0</v>
      </c>
      <c r="F102" s="22">
        <v>0</v>
      </c>
      <c r="G102" s="22">
        <v>0</v>
      </c>
      <c r="H102" s="22">
        <v>143.77000931573409</v>
      </c>
      <c r="I102" s="22">
        <v>242.17499191669597</v>
      </c>
      <c r="J102" s="22">
        <v>98.404982600961887</v>
      </c>
      <c r="K102" s="21">
        <v>242.17499191669597</v>
      </c>
      <c r="L102" s="26">
        <v>57.024801937692942</v>
      </c>
      <c r="M102" s="27">
        <v>63.412267807627529</v>
      </c>
      <c r="N102" s="27">
        <v>68.517464148576451</v>
      </c>
      <c r="O102" s="27">
        <v>53.201875125729686</v>
      </c>
      <c r="P102" s="27">
        <v>0.2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2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20</v>
      </c>
      <c r="C1" s="30" t="s">
        <v>21</v>
      </c>
      <c r="D1" s="13" t="s">
        <v>33</v>
      </c>
      <c r="E1" s="13" t="s">
        <v>34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35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32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  <c r="AF10" s="6">
        <v>43098</v>
      </c>
      <c r="AG10" s="1">
        <v>1.124314398050745E-2</v>
      </c>
      <c r="AH10" s="1">
        <f t="shared" ref="AH10:AH16" si="5">-AG10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Q11" s="29">
        <v>45289</v>
      </c>
      <c r="R11" s="10">
        <v>7.9158809187589441E-3</v>
      </c>
      <c r="S11" s="5">
        <v>65.730036166853537</v>
      </c>
      <c r="T11" s="5">
        <v>111.56102687779517</v>
      </c>
      <c r="U11" s="5">
        <v>45.830990710941634</v>
      </c>
      <c r="V11" s="5">
        <v>111.55292633180204</v>
      </c>
      <c r="W11" s="9">
        <v>0.6972609994402128</v>
      </c>
      <c r="X11" s="9">
        <v>9.5570904561173009E-2</v>
      </c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  <c r="AF11" s="6">
        <v>43462</v>
      </c>
      <c r="AG11" s="1">
        <v>55.643403638191252</v>
      </c>
      <c r="AH11" s="1">
        <f t="shared" si="5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Q12" s="29">
        <v>45657</v>
      </c>
      <c r="R12" s="10">
        <v>9.6481896357176566</v>
      </c>
      <c r="S12" s="5">
        <v>75.378225802571194</v>
      </c>
      <c r="T12" s="5">
        <v>125.02031660046136</v>
      </c>
      <c r="U12" s="5">
        <v>49.642090797890162</v>
      </c>
      <c r="V12" s="5">
        <v>125.02031660046136</v>
      </c>
      <c r="W12" s="9">
        <v>0.65857335151282959</v>
      </c>
      <c r="X12" s="9">
        <v>8.519246691311988E-2</v>
      </c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  <c r="AF12" s="6">
        <v>43830</v>
      </c>
      <c r="AG12" s="1">
        <v>8.5413663158345159</v>
      </c>
      <c r="AH12" s="1">
        <f t="shared" si="5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  <c r="AF15" s="29">
        <v>44925</v>
      </c>
      <c r="AG15" s="1">
        <v>1.5261071879285026</v>
      </c>
      <c r="AH15" s="1">
        <f t="shared" si="5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  <c r="AF16" s="29">
        <v>45289</v>
      </c>
      <c r="AG16" s="1">
        <v>7.9158809187589441E-3</v>
      </c>
      <c r="AH16" s="1">
        <f t="shared" si="5"/>
        <v>-7.9158809187589441E-3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  <c r="AF17" s="29">
        <v>45289</v>
      </c>
      <c r="AH17" s="1">
        <v>111.56102687779517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  <c r="AH18" s="2">
        <f>IRR(AH10:AH17)</f>
        <v>9.5570904561173009E-2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  <c r="Z19" s="6">
        <v>43098</v>
      </c>
      <c r="AA19" s="1">
        <v>1.124314398050745E-2</v>
      </c>
      <c r="AB19" s="1">
        <f t="shared" ref="AB19:AB26" si="6">-AA19</f>
        <v>-1.124314398050745E-2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  <c r="Z20" s="6">
        <v>43462</v>
      </c>
      <c r="AA20" s="1">
        <v>55.643403638191252</v>
      </c>
      <c r="AB20" s="1">
        <f t="shared" si="6"/>
        <v>-55.643403638191252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  <c r="Z21" s="6">
        <v>43830</v>
      </c>
      <c r="AA21" s="1">
        <v>8.5413663158345159</v>
      </c>
      <c r="AB21" s="1">
        <f t="shared" si="6"/>
        <v>-8.5413663158345159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  <c r="Z24" s="29">
        <v>44925</v>
      </c>
      <c r="AA24" s="1">
        <v>1.5261071879285026</v>
      </c>
      <c r="AB24" s="1">
        <f t="shared" si="6"/>
        <v>-1.5261071879285026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  <c r="Z25" s="29">
        <v>45289</v>
      </c>
      <c r="AA25" s="1">
        <v>7.9158809187589441E-3</v>
      </c>
      <c r="AB25" s="1">
        <f t="shared" si="6"/>
        <v>-7.9158809187589441E-3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  <c r="Z26" s="29">
        <v>45657</v>
      </c>
      <c r="AA26" s="1">
        <v>9.6481896357176566</v>
      </c>
      <c r="AB26" s="1">
        <f t="shared" si="6"/>
        <v>-9.6481896357176566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  <c r="Z27" s="29">
        <v>45657</v>
      </c>
      <c r="AB27" s="1">
        <v>125.02031660046136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  <c r="AB28" s="2">
        <f>IRR(AB19:AB27)</f>
        <v>8.519246691311988E-2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-9.2849925508288174E-4</v>
      </c>
      <c r="G88" s="22">
        <v>-7.6106494533494996E-4</v>
      </c>
      <c r="H88" s="22">
        <v>6.840880550120783</v>
      </c>
      <c r="I88" s="22">
        <v>8.3458744668665172</v>
      </c>
      <c r="J88" s="22">
        <v>72.395038692392248</v>
      </c>
      <c r="K88" s="22">
        <v>119.89972929792364</v>
      </c>
      <c r="L88" s="22">
        <v>47.504690605531394</v>
      </c>
      <c r="M88" s="21">
        <v>111.55385483105712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4.1517701041831181E-2</v>
      </c>
      <c r="G89" s="22">
        <v>3.6070981942860056E-2</v>
      </c>
      <c r="H89" s="22">
        <v>6.876951532063643</v>
      </c>
      <c r="I89" s="22">
        <v>7.9153713708061826</v>
      </c>
      <c r="J89" s="22">
        <v>72.436556393434074</v>
      </c>
      <c r="K89" s="22">
        <v>119.46922620186331</v>
      </c>
      <c r="L89" s="22">
        <v>47.032669808429233</v>
      </c>
      <c r="M89" s="21">
        <v>111.55385483105712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3.5312696768612505E-2</v>
      </c>
      <c r="G90" s="22">
        <v>3.0547315064966173E-2</v>
      </c>
      <c r="H90" s="22">
        <v>6.9074988471286094</v>
      </c>
      <c r="I90" s="22">
        <v>7.9850687924432533</v>
      </c>
      <c r="J90" s="22">
        <v>72.471869090202688</v>
      </c>
      <c r="K90" s="22">
        <v>119.53892362350038</v>
      </c>
      <c r="L90" s="22">
        <v>47.067054533297693</v>
      </c>
      <c r="M90" s="21">
        <v>111.55385483105712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6.4997376781383259E-2</v>
      </c>
      <c r="G91" s="22">
        <v>5.6667287987239495E-2</v>
      </c>
      <c r="H91" s="22">
        <v>6.9641661351158488</v>
      </c>
      <c r="I91" s="22">
        <v>7.9878982448251987</v>
      </c>
      <c r="J91" s="22">
        <v>72.536866466984065</v>
      </c>
      <c r="K91" s="22">
        <v>119.54175307588233</v>
      </c>
      <c r="L91" s="22">
        <v>47.004886608898261</v>
      </c>
      <c r="M91" s="21">
        <v>111.55385483105712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2.8413593355871263</v>
      </c>
      <c r="G92" s="22">
        <v>2.7242180080071217</v>
      </c>
      <c r="H92" s="22">
        <v>9.6883841431229705</v>
      </c>
      <c r="I92" s="22">
        <v>10.104984494965121</v>
      </c>
      <c r="J92" s="22">
        <v>75.378225802571194</v>
      </c>
      <c r="K92" s="22">
        <v>121.65883932602225</v>
      </c>
      <c r="L92" s="22">
        <v>46.280613523451052</v>
      </c>
      <c r="M92" s="21">
        <v>111.55385483105712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-2.3479483287389917</v>
      </c>
      <c r="G93" s="22">
        <v>-1.8088970480864874</v>
      </c>
      <c r="H93" s="22">
        <v>7.8794870950364828</v>
      </c>
      <c r="I93" s="22">
        <v>10.227574076524672</v>
      </c>
      <c r="J93" s="22">
        <v>75.378225802571194</v>
      </c>
      <c r="K93" s="22">
        <v>124.12937723632079</v>
      </c>
      <c r="L93" s="22">
        <v>48.751151433749598</v>
      </c>
      <c r="M93" s="21">
        <v>113.90180315979612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-10.80505044404844</v>
      </c>
      <c r="G94" s="22">
        <v>-7.663156524704883</v>
      </c>
      <c r="H94" s="22">
        <v>0.21633057033159986</v>
      </c>
      <c r="I94" s="22">
        <v>0.30502609694674399</v>
      </c>
      <c r="J94" s="22">
        <v>75.378225802571194</v>
      </c>
      <c r="K94" s="22">
        <v>125.01187970079131</v>
      </c>
      <c r="L94" s="22">
        <v>49.633653898220118</v>
      </c>
      <c r="M94" s="21">
        <v>124.70685360384456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-0.31346299661679711</v>
      </c>
      <c r="G95" s="22">
        <v>-0.21633057033159986</v>
      </c>
      <c r="H95" s="22">
        <v>0</v>
      </c>
      <c r="I95" s="22">
        <v>0</v>
      </c>
      <c r="J95" s="22">
        <v>75.378225802571194</v>
      </c>
      <c r="K95" s="22">
        <v>125.02031660046136</v>
      </c>
      <c r="L95" s="22">
        <v>49.642090797890162</v>
      </c>
      <c r="M95" s="21">
        <v>125.02031660046136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75.378225802571194</v>
      </c>
      <c r="K96" s="22">
        <v>125.02031660046136</v>
      </c>
      <c r="L96" s="22">
        <v>49.642090797890162</v>
      </c>
      <c r="M96" s="21">
        <v>125.02031660046136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75.378225802571194</v>
      </c>
      <c r="K97" s="22">
        <v>125.02031660046136</v>
      </c>
      <c r="L97" s="22">
        <v>49.642090797890162</v>
      </c>
      <c r="M97" s="21">
        <v>125.02031660046136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75.378225802571194</v>
      </c>
      <c r="K98" s="22">
        <v>125.02031660046136</v>
      </c>
      <c r="L98" s="22">
        <v>49.642090797890162</v>
      </c>
      <c r="M98" s="21">
        <v>125.02031660046136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75.378225802571194</v>
      </c>
      <c r="K99" s="22">
        <v>125.02031660046136</v>
      </c>
      <c r="L99" s="22">
        <v>49.642090797890162</v>
      </c>
      <c r="M99" s="21">
        <v>125.02031660046136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75.378225802571194</v>
      </c>
      <c r="K100" s="22">
        <v>125.02031660046136</v>
      </c>
      <c r="L100" s="22">
        <v>49.642090797890162</v>
      </c>
      <c r="M100" s="21">
        <v>125.02031660046136</v>
      </c>
    </row>
    <row r="101" spans="1:13" ht="12.75">
      <c r="A101" s="15">
        <v>45807</v>
      </c>
      <c r="B101" s="25">
        <v>1.4359999895095825</v>
      </c>
      <c r="C101" s="20">
        <v>1.2261902580553963</v>
      </c>
      <c r="D101" s="20">
        <v>179000</v>
      </c>
      <c r="E101" s="20">
        <v>1827974.5769715563</v>
      </c>
      <c r="F101" s="21">
        <v>0</v>
      </c>
      <c r="G101" s="22">
        <v>0</v>
      </c>
      <c r="H101" s="22">
        <v>0</v>
      </c>
      <c r="I101" s="22">
        <v>0</v>
      </c>
      <c r="J101" s="22">
        <v>75.378225802571194</v>
      </c>
      <c r="K101" s="22">
        <v>125.02031660046136</v>
      </c>
      <c r="L101" s="22">
        <v>49.642090797890162</v>
      </c>
      <c r="M101" s="21">
        <v>125.02031660046136</v>
      </c>
    </row>
    <row r="102" spans="1:13" ht="12.75">
      <c r="A102" s="15">
        <v>45838</v>
      </c>
      <c r="B102" s="25">
        <v>1.5470000505447388</v>
      </c>
      <c r="C102" s="20">
        <v>1.2287860364336756</v>
      </c>
      <c r="D102" s="20">
        <v>745111</v>
      </c>
      <c r="E102" s="20">
        <v>1814779.0382777185</v>
      </c>
      <c r="F102" s="21">
        <v>0</v>
      </c>
      <c r="G102" s="22">
        <v>0</v>
      </c>
      <c r="H102" s="22">
        <v>0</v>
      </c>
      <c r="I102" s="22">
        <v>0</v>
      </c>
      <c r="J102" s="22">
        <v>75.378225802571194</v>
      </c>
      <c r="K102" s="22">
        <v>125.02031660046136</v>
      </c>
      <c r="L102" s="22">
        <v>49.642090797890162</v>
      </c>
      <c r="M102" s="21">
        <v>125.02031660046136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模型四 (1)平均线</vt:lpstr>
      <vt:lpstr>模型四 (1)平均线计算RSI</vt:lpstr>
      <vt:lpstr>模型四 (1)平均线计算KDJ</vt:lpstr>
      <vt:lpstr>模型四 (1)平均线成交量</vt:lpstr>
      <vt:lpstr>模型四 (3)平均线</vt:lpstr>
      <vt:lpstr>模型四 (3)平均线计算RSI</vt:lpstr>
      <vt:lpstr>模型四 (3)平均线计算KDJ</vt:lpstr>
      <vt:lpstr>模型四 (3)平均线成交量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2025-07-31T07:11:57Z</dcterms:modified>
</cp:coreProperties>
</file>