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AB44" i="5" l="1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J151" i="5" l="1"/>
  <c r="B151" i="5"/>
  <c r="J150" i="5" l="1"/>
  <c r="B150" i="5"/>
  <c r="J149" i="5" l="1"/>
  <c r="B149" i="5"/>
  <c r="J148" i="5" l="1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l="1"/>
  <c r="F21" i="5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l="1"/>
  <c r="F23" i="5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l="1"/>
  <c r="F27" i="5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C95" i="5"/>
  <c r="G95" i="5" s="1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l="1"/>
  <c r="Y27" i="5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l="1"/>
  <c r="N14" i="5" s="1"/>
  <c r="M14" i="5" s="1"/>
  <c r="U40" i="5" s="1"/>
  <c r="V40" i="5" s="1"/>
  <c r="A7" i="6"/>
  <c r="D6" i="6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l="1"/>
  <c r="A9" i="6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l="1"/>
  <c r="A12" i="6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l="1"/>
  <c r="A15" i="6"/>
  <c r="D14" i="6"/>
  <c r="C134" i="5"/>
  <c r="D133" i="5"/>
  <c r="A16" i="6" l="1"/>
  <c r="D15" i="6"/>
  <c r="C135" i="5"/>
  <c r="D134" i="5"/>
  <c r="G134" i="5"/>
  <c r="G135" i="5" l="1"/>
  <c r="A17" i="6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C144" i="5"/>
  <c r="D143" i="5"/>
  <c r="E132" i="5"/>
  <c r="F131" i="5"/>
  <c r="H131" i="5" s="1"/>
  <c r="I131" i="5" s="1"/>
  <c r="G144" i="5" l="1"/>
  <c r="A26" i="6"/>
  <c r="D25" i="6"/>
  <c r="C145" i="5"/>
  <c r="G145" i="5" s="1"/>
  <c r="D144" i="5"/>
  <c r="E133" i="5"/>
  <c r="F132" i="5"/>
  <c r="H132" i="5" s="1"/>
  <c r="I132" i="5" s="1"/>
  <c r="A27" i="6" l="1"/>
  <c r="D26" i="6"/>
  <c r="C146" i="5"/>
  <c r="D145" i="5"/>
  <c r="E134" i="5"/>
  <c r="F133" i="5"/>
  <c r="H133" i="5" s="1"/>
  <c r="I133" i="5" s="1"/>
  <c r="D146" i="5" l="1"/>
  <c r="C147" i="5"/>
  <c r="A28" i="6"/>
  <c r="D27" i="6"/>
  <c r="G146" i="5"/>
  <c r="E135" i="5"/>
  <c r="F134" i="5"/>
  <c r="H134" i="5" s="1"/>
  <c r="I134" i="5" s="1"/>
  <c r="C148" i="5" l="1"/>
  <c r="D147" i="5"/>
  <c r="G147" i="5"/>
  <c r="G148" i="5" s="1"/>
  <c r="A29" i="6"/>
  <c r="D28" i="6"/>
  <c r="F135" i="5"/>
  <c r="H135" i="5" s="1"/>
  <c r="I135" i="5" s="1"/>
  <c r="E136" i="5"/>
  <c r="C149" i="5" l="1"/>
  <c r="D148" i="5"/>
  <c r="A30" i="6"/>
  <c r="D29" i="6"/>
  <c r="E137" i="5"/>
  <c r="F136" i="5"/>
  <c r="H136" i="5" s="1"/>
  <c r="I136" i="5" s="1"/>
  <c r="C150" i="5" l="1"/>
  <c r="D149" i="5"/>
  <c r="G149" i="5"/>
  <c r="G150" i="5" s="1"/>
  <c r="A31" i="6"/>
  <c r="D30" i="6"/>
  <c r="E138" i="5"/>
  <c r="F137" i="5"/>
  <c r="H137" i="5" s="1"/>
  <c r="I137" i="5" s="1"/>
  <c r="N16" i="5" l="1"/>
  <c r="M16" i="5" s="1"/>
  <c r="G151" i="5"/>
  <c r="C151" i="5"/>
  <c r="D151" i="5" s="1"/>
  <c r="D150" i="5"/>
  <c r="A32" i="6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A40" i="6"/>
  <c r="D39" i="6"/>
  <c r="F147" i="5" l="1"/>
  <c r="H147" i="5" s="1"/>
  <c r="I147" i="5" s="1"/>
  <c r="E148" i="5"/>
  <c r="A41" i="6"/>
  <c r="D40" i="6"/>
  <c r="E149" i="5" l="1"/>
  <c r="F148" i="5"/>
  <c r="H148" i="5" s="1"/>
  <c r="I148" i="5" s="1"/>
  <c r="A42" i="6"/>
  <c r="D41" i="6"/>
  <c r="E150" i="5" l="1"/>
  <c r="F149" i="5"/>
  <c r="H149" i="5" s="1"/>
  <c r="I149" i="5" s="1"/>
  <c r="A43" i="6"/>
  <c r="D42" i="6"/>
  <c r="E151" i="5" l="1"/>
  <c r="F151" i="5" s="1"/>
  <c r="H151" i="5" s="1"/>
  <c r="I151" i="5" s="1"/>
  <c r="F150" i="5"/>
  <c r="H150" i="5" s="1"/>
  <c r="A44" i="6"/>
  <c r="D43" i="6"/>
  <c r="O16" i="5" l="1"/>
  <c r="Q16" i="5" s="1"/>
  <c r="I150" i="5"/>
  <c r="P16" i="5" s="1"/>
  <c r="A45" i="6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D440" i="6" l="1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<sst xmlns="http://schemas.openxmlformats.org/spreadsheetml/2006/main" count="289" uniqueCount="284">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</sst>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0736"/>
        <c:axId val="132587520"/>
      </c:lineChart>
      <c:catAx>
        <c:axId val="350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87520"/>
        <c:crosses val="autoZero"/>
        <c:auto val="1"/>
        <c:lblAlgn val="ctr"/>
        <c:lblOffset val="100"/>
        <c:noMultiLvlLbl val="1"/>
      </c:catAx>
      <c:valAx>
        <c:axId val="13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  <row r="2989">
          <cell r="A2989">
            <v>44958</v>
          </cell>
          <cell r="B2989">
            <v>2646.006591796875</v>
          </cell>
          <cell r="C2989">
            <v>2653.860595703125</v>
          </cell>
          <cell r="D2989">
            <v>2619.8251953125</v>
          </cell>
          <cell r="E2989">
            <v>2653.860595703125</v>
          </cell>
          <cell r="F2989">
            <v>2.6538605957031249</v>
          </cell>
        </row>
        <row r="2990">
          <cell r="A2990">
            <v>44959</v>
          </cell>
          <cell r="B2990">
            <v>2659.697265625</v>
          </cell>
          <cell r="C2990">
            <v>2659.8505859375</v>
          </cell>
          <cell r="D2990">
            <v>2637.77490234375</v>
          </cell>
          <cell r="E2990">
            <v>2647.218994140625</v>
          </cell>
          <cell r="F2990">
            <v>2.647218994140625</v>
          </cell>
        </row>
        <row r="2991">
          <cell r="A2991">
            <v>44960</v>
          </cell>
          <cell r="B2991">
            <v>2634.9013671875</v>
          </cell>
          <cell r="C2991">
            <v>2634.9013671875</v>
          </cell>
          <cell r="D2991">
            <v>2595.311279296875</v>
          </cell>
          <cell r="E2991">
            <v>2618.47705078125</v>
          </cell>
          <cell r="F2991">
            <v>2.6184770507812498</v>
          </cell>
        </row>
        <row r="2992">
          <cell r="A2992">
            <v>44963</v>
          </cell>
          <cell r="B2992">
            <v>2593.054931640625</v>
          </cell>
          <cell r="C2992">
            <v>2593.054931640625</v>
          </cell>
          <cell r="D2992">
            <v>2568.02587890625</v>
          </cell>
          <cell r="E2992">
            <v>2582.945068359375</v>
          </cell>
          <cell r="F2992">
            <v>2.5829450683593751</v>
          </cell>
        </row>
        <row r="2993">
          <cell r="A2993">
            <v>44964</v>
          </cell>
          <cell r="B2993">
            <v>2590.38671875</v>
          </cell>
          <cell r="C2993">
            <v>2597.8623046875</v>
          </cell>
          <cell r="D2993">
            <v>2579.603515625</v>
          </cell>
          <cell r="E2993">
            <v>2590.1533203125</v>
          </cell>
          <cell r="F2993">
            <v>2.5901533203125</v>
          </cell>
        </row>
        <row r="2994">
          <cell r="A2994">
            <v>44965</v>
          </cell>
          <cell r="B2994">
            <v>2594.219970703125</v>
          </cell>
          <cell r="C2994">
            <v>2601.8232421875</v>
          </cell>
          <cell r="D2994">
            <v>2578.24755859375</v>
          </cell>
          <cell r="E2994">
            <v>2580.371337890625</v>
          </cell>
          <cell r="F2994">
            <v>2.5803713378906248</v>
          </cell>
        </row>
        <row r="2995">
          <cell r="A2995">
            <v>44966</v>
          </cell>
          <cell r="B2995">
            <v>2575.99609375</v>
          </cell>
          <cell r="C2995">
            <v>2613.169921875</v>
          </cell>
          <cell r="D2995">
            <v>2573.820068359375</v>
          </cell>
          <cell r="E2995">
            <v>2613.169921875</v>
          </cell>
          <cell r="F2995">
            <v>2.613169921875</v>
          </cell>
        </row>
        <row r="2996">
          <cell r="A2996">
            <v>44967</v>
          </cell>
          <cell r="B2996">
            <v>2609.722900390625</v>
          </cell>
          <cell r="C2996">
            <v>2611.10693359375</v>
          </cell>
          <cell r="D2996">
            <v>2592.477783203125</v>
          </cell>
          <cell r="E2996">
            <v>2601.717529296875</v>
          </cell>
          <cell r="F2996">
            <v>2.6017175292968751</v>
          </cell>
        </row>
        <row r="2997">
          <cell r="A2997">
            <v>44970</v>
          </cell>
          <cell r="B2997">
            <v>2598.82470703125</v>
          </cell>
          <cell r="C2997">
            <v>2633.1796875</v>
          </cell>
          <cell r="D2997">
            <v>2594.898681640625</v>
          </cell>
          <cell r="E2997">
            <v>2629.82470703125</v>
          </cell>
          <cell r="F2997">
            <v>2.6298247070312502</v>
          </cell>
        </row>
        <row r="2998">
          <cell r="A2998">
            <v>44971</v>
          </cell>
          <cell r="B2998">
            <v>2634.565673828125</v>
          </cell>
          <cell r="C2998">
            <v>2634.873779296875</v>
          </cell>
          <cell r="D2998">
            <v>2619.819091796875</v>
          </cell>
          <cell r="E2998">
            <v>2631.7578125</v>
          </cell>
          <cell r="F2998">
            <v>2.6317578125000001</v>
          </cell>
        </row>
        <row r="2999">
          <cell r="A2999">
            <v>44972</v>
          </cell>
          <cell r="B2999">
            <v>2632.567138671875</v>
          </cell>
          <cell r="C2999">
            <v>2637.67919921875</v>
          </cell>
          <cell r="D2999">
            <v>2609.06640625</v>
          </cell>
          <cell r="E2999">
            <v>2614.1796875</v>
          </cell>
          <cell r="F2999">
            <v>2.6141796875000001</v>
          </cell>
        </row>
        <row r="3000">
          <cell r="A3000">
            <v>44973</v>
          </cell>
          <cell r="B3000">
            <v>2615.989501953125</v>
          </cell>
          <cell r="C3000">
            <v>2642.3544921875</v>
          </cell>
          <cell r="D3000">
            <v>2583.52001953125</v>
          </cell>
          <cell r="E3000">
            <v>2599.529052734375</v>
          </cell>
          <cell r="F3000">
            <v>2.5995290527343751</v>
          </cell>
        </row>
        <row r="3001">
          <cell r="A3001">
            <v>44974</v>
          </cell>
          <cell r="B3001">
            <v>2594.72802734375</v>
          </cell>
          <cell r="C3001">
            <v>2609.989013671875</v>
          </cell>
          <cell r="D3001">
            <v>2568.205078125</v>
          </cell>
          <cell r="E3001">
            <v>2569.311279296875</v>
          </cell>
          <cell r="F3001">
            <v>2.5693112792968749</v>
          </cell>
        </row>
        <row r="3002">
          <cell r="A3002">
            <v>44977</v>
          </cell>
          <cell r="B3002">
            <v>2571.826171875</v>
          </cell>
          <cell r="C3002">
            <v>2633.009521484375</v>
          </cell>
          <cell r="D3002">
            <v>2570.56201171875</v>
          </cell>
          <cell r="E3002">
            <v>2631.793701171875</v>
          </cell>
          <cell r="F3002">
            <v>2.6317937011718748</v>
          </cell>
        </row>
        <row r="3003">
          <cell r="A3003">
            <v>44978</v>
          </cell>
          <cell r="B3003">
            <v>2630.487060546875</v>
          </cell>
          <cell r="C3003">
            <v>2643.4130859375</v>
          </cell>
          <cell r="D3003">
            <v>2621.19970703125</v>
          </cell>
          <cell r="E3003">
            <v>2638.375244140625</v>
          </cell>
          <cell r="F3003">
            <v>2.638375244140625</v>
          </cell>
        </row>
        <row r="3004">
          <cell r="A3004">
            <v>44979</v>
          </cell>
          <cell r="B3004">
            <v>2623.17529296875</v>
          </cell>
          <cell r="C3004">
            <v>2634.300048828125</v>
          </cell>
          <cell r="D3004">
            <v>2611.776611328125</v>
          </cell>
          <cell r="E3004">
            <v>2614.864013671875</v>
          </cell>
          <cell r="F3004">
            <v>2.614864013671875</v>
          </cell>
        </row>
        <row r="3005">
          <cell r="A3005">
            <v>44980</v>
          </cell>
          <cell r="B3005">
            <v>2615.561767578125</v>
          </cell>
          <cell r="C3005">
            <v>2631.6171875</v>
          </cell>
          <cell r="D3005">
            <v>2603.322021484375</v>
          </cell>
          <cell r="E3005">
            <v>2613.802001953125</v>
          </cell>
          <cell r="F3005">
            <v>2.613802001953125</v>
          </cell>
        </row>
        <row r="3006">
          <cell r="A3006">
            <v>44981</v>
          </cell>
          <cell r="B3006">
            <v>2610.889892578125</v>
          </cell>
          <cell r="C3006">
            <v>2611.0029296875</v>
          </cell>
          <cell r="D3006">
            <v>2576.6806640625</v>
          </cell>
          <cell r="E3006">
            <v>2585.172119140625</v>
          </cell>
          <cell r="F3006">
            <v>2.5851721191406249</v>
          </cell>
        </row>
        <row r="3007">
          <cell r="A3007">
            <v>44984</v>
          </cell>
          <cell r="B3007">
            <v>2573.404296875</v>
          </cell>
          <cell r="C3007">
            <v>2591.501708984375</v>
          </cell>
          <cell r="D3007">
            <v>2569.701171875</v>
          </cell>
          <cell r="E3007">
            <v>2578.009521484375</v>
          </cell>
          <cell r="F3007">
            <v>2.578009521484375</v>
          </cell>
        </row>
        <row r="3008">
          <cell r="A3008">
            <v>44985</v>
          </cell>
          <cell r="B3008">
            <v>2585.32666015625</v>
          </cell>
          <cell r="C3008">
            <v>2594.97021484375</v>
          </cell>
          <cell r="D3008">
            <v>2566.239501953125</v>
          </cell>
          <cell r="E3008">
            <v>2591.974365234375</v>
          </cell>
          <cell r="F3008">
            <v>2.5919743652343752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6" si="7">VLOOKUP(L4,A:G,7,)</f>
        <v>8000</v>
      </c>
      <c r="O4" s="4">
        <f t="shared" ref="O4:O16" si="8">VLOOKUP(L4,A:H,8,)</f>
        <v>7908.6759332370966</v>
      </c>
      <c r="P4" s="4">
        <f t="shared" ref="P4:P16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 x14ac:dyDescent="0.2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 x14ac:dyDescent="0.2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 x14ac:dyDescent="0.2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 x14ac:dyDescent="0.2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 x14ac:dyDescent="0.2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 x14ac:dyDescent="0.2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 x14ac:dyDescent="0.2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 x14ac:dyDescent="0.2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 x14ac:dyDescent="0.2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:Q16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 x14ac:dyDescent="0.2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L16" s="24">
        <v>44925</v>
      </c>
      <c r="M16" s="8">
        <f>N16-N15</f>
        <v>24000</v>
      </c>
      <c r="N16" s="4">
        <f t="shared" si="7"/>
        <v>296000</v>
      </c>
      <c r="O16" s="4">
        <f t="shared" si="8"/>
        <v>429691.15630892606</v>
      </c>
      <c r="P16" s="4">
        <f t="shared" si="9"/>
        <v>133691.15630892606</v>
      </c>
      <c r="Q16" s="7">
        <f t="shared" si="20"/>
        <v>0.45165931185447994</v>
      </c>
      <c r="R16" s="7">
        <v>5.4587041166743733E-2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 x14ac:dyDescent="0.2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 x14ac:dyDescent="0.2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 x14ac:dyDescent="0.2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 x14ac:dyDescent="0.2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 x14ac:dyDescent="0.2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 x14ac:dyDescent="0.2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 x14ac:dyDescent="0.2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 x14ac:dyDescent="0.2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 x14ac:dyDescent="0.2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 x14ac:dyDescent="0.2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 x14ac:dyDescent="0.2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29">-AA30</f>
        <v>-8000</v>
      </c>
    </row>
    <row r="31" spans="1:28" ht="14.1" customHeight="1" x14ac:dyDescent="0.2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30">-U31</f>
        <v>-24000</v>
      </c>
      <c r="W31" s="29">
        <v>40907</v>
      </c>
      <c r="X31" s="1">
        <f t="shared" si="28"/>
        <v>24000</v>
      </c>
      <c r="Y31" s="1">
        <f t="shared" ref="Y31:Y41" si="31">-X31</f>
        <v>-24000</v>
      </c>
      <c r="Z31" s="29">
        <v>40907</v>
      </c>
      <c r="AA31" s="1">
        <v>24000</v>
      </c>
      <c r="AB31" s="1">
        <f t="shared" si="29"/>
        <v>-24000</v>
      </c>
    </row>
    <row r="32" spans="1:28" ht="14.1" customHeight="1" x14ac:dyDescent="0.2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30"/>
        <v>-24000</v>
      </c>
      <c r="W32" s="29">
        <v>41274</v>
      </c>
      <c r="X32" s="1">
        <f t="shared" si="28"/>
        <v>24000</v>
      </c>
      <c r="Y32" s="1">
        <f t="shared" si="31"/>
        <v>-24000</v>
      </c>
      <c r="Z32" s="29">
        <v>41274</v>
      </c>
      <c r="AA32" s="1">
        <v>24000</v>
      </c>
      <c r="AB32" s="1">
        <f t="shared" si="29"/>
        <v>-24000</v>
      </c>
    </row>
    <row r="33" spans="1:28" ht="14.1" customHeight="1" x14ac:dyDescent="0.2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30"/>
        <v>-24000</v>
      </c>
      <c r="W33" s="29">
        <v>41639</v>
      </c>
      <c r="X33" s="1">
        <f t="shared" si="28"/>
        <v>24000</v>
      </c>
      <c r="Y33" s="1">
        <f t="shared" si="31"/>
        <v>-24000</v>
      </c>
      <c r="Z33" s="29">
        <v>41639</v>
      </c>
      <c r="AA33" s="1">
        <v>24000</v>
      </c>
      <c r="AB33" s="1">
        <f t="shared" si="29"/>
        <v>-24000</v>
      </c>
    </row>
    <row r="34" spans="1:28" ht="14.1" customHeight="1" x14ac:dyDescent="0.2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30"/>
        <v>-24000</v>
      </c>
      <c r="W34" s="29">
        <v>42004</v>
      </c>
      <c r="X34" s="1">
        <f t="shared" si="28"/>
        <v>24000</v>
      </c>
      <c r="Y34" s="1">
        <f t="shared" si="31"/>
        <v>-24000</v>
      </c>
      <c r="Z34" s="29">
        <v>42004</v>
      </c>
      <c r="AA34" s="1">
        <v>24000</v>
      </c>
      <c r="AB34" s="1">
        <f t="shared" si="29"/>
        <v>-24000</v>
      </c>
    </row>
    <row r="35" spans="1:28" ht="14.1" customHeight="1" x14ac:dyDescent="0.2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30"/>
        <v>-24000</v>
      </c>
      <c r="W35" s="29">
        <v>42369</v>
      </c>
      <c r="X35" s="1">
        <f t="shared" si="28"/>
        <v>24000</v>
      </c>
      <c r="Y35" s="1">
        <f t="shared" si="31"/>
        <v>-24000</v>
      </c>
      <c r="Z35" s="29">
        <v>42369</v>
      </c>
      <c r="AA35" s="1">
        <v>24000</v>
      </c>
      <c r="AB35" s="1">
        <f t="shared" si="29"/>
        <v>-24000</v>
      </c>
    </row>
    <row r="36" spans="1:28" ht="14.1" customHeight="1" x14ac:dyDescent="0.2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30"/>
        <v>-24000</v>
      </c>
      <c r="W36" s="29">
        <v>42734</v>
      </c>
      <c r="X36" s="1">
        <f t="shared" si="28"/>
        <v>24000</v>
      </c>
      <c r="Y36" s="1">
        <f t="shared" si="31"/>
        <v>-24000</v>
      </c>
      <c r="Z36" s="29">
        <v>42734</v>
      </c>
      <c r="AA36" s="1">
        <v>24000</v>
      </c>
      <c r="AB36" s="1">
        <f t="shared" si="29"/>
        <v>-24000</v>
      </c>
    </row>
    <row r="37" spans="1:28" ht="14.1" customHeight="1" x14ac:dyDescent="0.2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30"/>
        <v>-24000</v>
      </c>
      <c r="W37" s="29">
        <v>43098</v>
      </c>
      <c r="X37" s="1">
        <f t="shared" si="28"/>
        <v>24000</v>
      </c>
      <c r="Y37" s="1">
        <f t="shared" si="31"/>
        <v>-24000</v>
      </c>
      <c r="Z37" s="29">
        <v>43098</v>
      </c>
      <c r="AA37" s="1">
        <v>24000</v>
      </c>
      <c r="AB37" s="1">
        <f t="shared" si="29"/>
        <v>-24000</v>
      </c>
    </row>
    <row r="38" spans="1:28" ht="14.1" customHeight="1" x14ac:dyDescent="0.2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30"/>
        <v>-24000</v>
      </c>
      <c r="W38" s="29">
        <v>43462</v>
      </c>
      <c r="X38" s="1">
        <f t="shared" si="28"/>
        <v>24000</v>
      </c>
      <c r="Y38" s="1">
        <f t="shared" si="31"/>
        <v>-24000</v>
      </c>
      <c r="Z38" s="29">
        <v>43462</v>
      </c>
      <c r="AA38" s="1">
        <v>24000</v>
      </c>
      <c r="AB38" s="1">
        <f t="shared" si="29"/>
        <v>-24000</v>
      </c>
    </row>
    <row r="39" spans="1:28" ht="14.1" customHeight="1" x14ac:dyDescent="0.2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30"/>
        <v>-24000</v>
      </c>
      <c r="W39" s="30">
        <v>43830</v>
      </c>
      <c r="X39" s="1">
        <f t="shared" si="28"/>
        <v>24000</v>
      </c>
      <c r="Y39" s="1">
        <f t="shared" si="31"/>
        <v>-24000</v>
      </c>
      <c r="Z39" s="30">
        <v>43830</v>
      </c>
      <c r="AA39" s="1">
        <v>24000</v>
      </c>
      <c r="AB39" s="1">
        <f t="shared" si="29"/>
        <v>-24000</v>
      </c>
    </row>
    <row r="40" spans="1:28" ht="14.1" customHeight="1" x14ac:dyDescent="0.2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30"/>
        <v>-24000</v>
      </c>
      <c r="W40" s="24">
        <v>44196</v>
      </c>
      <c r="X40" s="1">
        <f t="shared" si="28"/>
        <v>24000</v>
      </c>
      <c r="Y40" s="1">
        <f t="shared" si="31"/>
        <v>-24000</v>
      </c>
      <c r="Z40" s="24">
        <v>44196</v>
      </c>
      <c r="AA40" s="1">
        <v>24000</v>
      </c>
      <c r="AB40" s="1">
        <f t="shared" si="29"/>
        <v>-24000</v>
      </c>
    </row>
    <row r="41" spans="1:28" ht="14.1" customHeight="1" x14ac:dyDescent="0.2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1"/>
        <v>-24000</v>
      </c>
      <c r="Z41" s="24">
        <v>44561</v>
      </c>
      <c r="AA41" s="1">
        <v>24000</v>
      </c>
      <c r="AB41" s="1">
        <f t="shared" si="29"/>
        <v>-24000</v>
      </c>
    </row>
    <row r="42" spans="1:28" ht="14.1" customHeight="1" x14ac:dyDescent="0.2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29"/>
        <v>-24000</v>
      </c>
    </row>
    <row r="43" spans="1:28" ht="14.1" customHeight="1" x14ac:dyDescent="0.2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  <c r="AB44" s="2">
        <f>IRR(AB30:AB43)</f>
        <v>5.4587041166743733E-2</v>
      </c>
    </row>
    <row r="45" spans="1:28" ht="14.1" customHeight="1" x14ac:dyDescent="0.2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2">C67/B67</f>
        <v>1235.2541535420912</v>
      </c>
      <c r="E67" s="28">
        <f t="shared" ref="E67:E123" si="33">E66+D67</f>
        <v>103655.75536714398</v>
      </c>
      <c r="F67" s="28">
        <f t="shared" ref="F67:F123" si="34">E67*B67</f>
        <v>167829.03351494283</v>
      </c>
      <c r="G67" s="28">
        <f t="shared" ref="G67:G123" si="35">G66+C67</f>
        <v>130000</v>
      </c>
      <c r="H67" s="28">
        <f t="shared" ref="H67:H123" si="36">F67</f>
        <v>167829.03351494283</v>
      </c>
      <c r="I67" s="28">
        <f t="shared" ref="I67:I123" si="37">H67-G67</f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f>VLOOKUP(A68,[1]CNI_ESG_300!$A:$F,6)</f>
        <v>1.56416</v>
      </c>
      <c r="C68" s="4">
        <f t="shared" ref="C68:C123" si="38">C67</f>
        <v>2000</v>
      </c>
      <c r="D68" s="28">
        <f t="shared" si="32"/>
        <v>1278.6415711947627</v>
      </c>
      <c r="E68" s="28">
        <f t="shared" si="33"/>
        <v>104934.39693833874</v>
      </c>
      <c r="F68" s="28">
        <f t="shared" si="34"/>
        <v>164134.18631507194</v>
      </c>
      <c r="G68" s="28">
        <f t="shared" si="35"/>
        <v>132000</v>
      </c>
      <c r="H68" s="28">
        <f t="shared" si="36"/>
        <v>164134.18631507194</v>
      </c>
      <c r="I68" s="28">
        <f t="shared" si="37"/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f>VLOOKUP(A69,[1]CNI_ESG_300!$A:$F,6)</f>
        <v>1.7538099999999999</v>
      </c>
      <c r="C69" s="4">
        <f t="shared" si="38"/>
        <v>2000</v>
      </c>
      <c r="D69" s="28">
        <f t="shared" si="32"/>
        <v>1140.3743849105663</v>
      </c>
      <c r="E69" s="28">
        <f t="shared" si="33"/>
        <v>106074.77132324931</v>
      </c>
      <c r="F69" s="28">
        <f t="shared" si="34"/>
        <v>186034.99469442785</v>
      </c>
      <c r="G69" s="28">
        <f t="shared" si="35"/>
        <v>134000</v>
      </c>
      <c r="H69" s="28">
        <f t="shared" si="36"/>
        <v>186034.99469442785</v>
      </c>
      <c r="I69" s="28">
        <f t="shared" si="37"/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f>VLOOKUP(A70,[1]CNI_ESG_300!$A:$F,6)</f>
        <v>1.73098</v>
      </c>
      <c r="C70" s="4">
        <f t="shared" si="38"/>
        <v>2000</v>
      </c>
      <c r="D70" s="28">
        <f t="shared" si="32"/>
        <v>1155.4148517025037</v>
      </c>
      <c r="E70" s="28">
        <f t="shared" si="33"/>
        <v>107230.18617495181</v>
      </c>
      <c r="F70" s="28">
        <f t="shared" si="34"/>
        <v>185613.30766511807</v>
      </c>
      <c r="G70" s="28">
        <f t="shared" si="35"/>
        <v>136000</v>
      </c>
      <c r="H70" s="28">
        <f t="shared" si="36"/>
        <v>185613.30766511807</v>
      </c>
      <c r="I70" s="28">
        <f t="shared" si="37"/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f>VLOOKUP(A71,[1]CNI_ESG_300!$A:$F,6)</f>
        <v>1.7421500000000001</v>
      </c>
      <c r="C71" s="4">
        <f t="shared" si="38"/>
        <v>2000</v>
      </c>
      <c r="D71" s="28">
        <f t="shared" si="32"/>
        <v>1148.0067732399621</v>
      </c>
      <c r="E71" s="28">
        <f t="shared" si="33"/>
        <v>108378.19294819178</v>
      </c>
      <c r="F71" s="28">
        <f t="shared" si="34"/>
        <v>188811.06884469232</v>
      </c>
      <c r="G71" s="28">
        <f t="shared" si="35"/>
        <v>138000</v>
      </c>
      <c r="H71" s="28">
        <f t="shared" si="36"/>
        <v>188811.06884469232</v>
      </c>
      <c r="I71" s="28">
        <f t="shared" si="37"/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f>VLOOKUP(A72,[1]CNI_ESG_300!$A:$F,6)</f>
        <v>1.75274</v>
      </c>
      <c r="C72" s="4">
        <f t="shared" si="38"/>
        <v>2000</v>
      </c>
      <c r="D72" s="28">
        <f t="shared" si="32"/>
        <v>1141.0705523922545</v>
      </c>
      <c r="E72" s="28">
        <f t="shared" si="33"/>
        <v>109519.26350058403</v>
      </c>
      <c r="F72" s="28">
        <f t="shared" si="34"/>
        <v>191958.79390801364</v>
      </c>
      <c r="G72" s="28">
        <f t="shared" si="35"/>
        <v>140000</v>
      </c>
      <c r="H72" s="28">
        <f t="shared" si="36"/>
        <v>191958.79390801364</v>
      </c>
      <c r="I72" s="28">
        <f t="shared" si="37"/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f>VLOOKUP(A73,[1]CNI_ESG_300!$A:$F,6)</f>
        <v>1.8355599999999999</v>
      </c>
      <c r="C73" s="4">
        <f t="shared" si="38"/>
        <v>2000</v>
      </c>
      <c r="D73" s="28">
        <f t="shared" si="32"/>
        <v>1089.5857395018415</v>
      </c>
      <c r="E73" s="28">
        <f t="shared" si="33"/>
        <v>110608.84924008587</v>
      </c>
      <c r="F73" s="28">
        <f t="shared" si="34"/>
        <v>203029.179311132</v>
      </c>
      <c r="G73" s="28">
        <f t="shared" si="35"/>
        <v>142000</v>
      </c>
      <c r="H73" s="28">
        <f t="shared" si="36"/>
        <v>203029.179311132</v>
      </c>
      <c r="I73" s="28">
        <f t="shared" si="37"/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f>VLOOKUP(A74,[1]CNI_ESG_300!$A:$F,6)</f>
        <v>1.9024799999999999</v>
      </c>
      <c r="C74" s="4">
        <f t="shared" si="38"/>
        <v>2000</v>
      </c>
      <c r="D74" s="28">
        <f t="shared" si="32"/>
        <v>1051.2594087717084</v>
      </c>
      <c r="E74" s="28">
        <f t="shared" si="33"/>
        <v>111660.10864885758</v>
      </c>
      <c r="F74" s="28">
        <f t="shared" si="34"/>
        <v>212431.12350227855</v>
      </c>
      <c r="G74" s="28">
        <f t="shared" si="35"/>
        <v>144000</v>
      </c>
      <c r="H74" s="28">
        <f t="shared" si="36"/>
        <v>212431.12350227855</v>
      </c>
      <c r="I74" s="28">
        <f t="shared" si="37"/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f>VLOOKUP(A75,[1]CNI_ESG_300!$A:$F,6)</f>
        <v>1.8773900000000001</v>
      </c>
      <c r="C75" s="4">
        <f t="shared" si="38"/>
        <v>2000</v>
      </c>
      <c r="D75" s="28">
        <f t="shared" si="32"/>
        <v>1065.3087531093699</v>
      </c>
      <c r="E75" s="28">
        <f t="shared" si="33"/>
        <v>112725.41740196696</v>
      </c>
      <c r="F75" s="28">
        <f t="shared" si="34"/>
        <v>211629.57137627876</v>
      </c>
      <c r="G75" s="28">
        <f t="shared" si="35"/>
        <v>146000</v>
      </c>
      <c r="H75" s="28">
        <f t="shared" si="36"/>
        <v>211629.57137627876</v>
      </c>
      <c r="I75" s="28">
        <f t="shared" si="37"/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f>VLOOKUP(A76,[1]CNI_ESG_300!$A:$F,6)</f>
        <v>1.9152199999999999</v>
      </c>
      <c r="C76" s="4">
        <f t="shared" si="38"/>
        <v>2000</v>
      </c>
      <c r="D76" s="28">
        <f t="shared" si="32"/>
        <v>1044.2664550286652</v>
      </c>
      <c r="E76" s="28">
        <f t="shared" si="33"/>
        <v>113769.68385699563</v>
      </c>
      <c r="F76" s="28">
        <f t="shared" si="34"/>
        <v>217893.97391659516</v>
      </c>
      <c r="G76" s="28">
        <f t="shared" si="35"/>
        <v>148000</v>
      </c>
      <c r="H76" s="28">
        <f t="shared" si="36"/>
        <v>217893.97391659516</v>
      </c>
      <c r="I76" s="28">
        <f t="shared" si="37"/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f>VLOOKUP(A77,[1]CNI_ESG_300!$A:$F,6)</f>
        <v>2.0240299999999998</v>
      </c>
      <c r="C77" s="4">
        <f t="shared" si="38"/>
        <v>2000</v>
      </c>
      <c r="D77" s="28">
        <f t="shared" si="32"/>
        <v>988.12764632935296</v>
      </c>
      <c r="E77" s="28">
        <f t="shared" si="33"/>
        <v>114757.81150332498</v>
      </c>
      <c r="F77" s="28">
        <f t="shared" si="34"/>
        <v>232273.25321707482</v>
      </c>
      <c r="G77" s="28">
        <f t="shared" si="35"/>
        <v>150000</v>
      </c>
      <c r="H77" s="28">
        <f t="shared" si="36"/>
        <v>232273.25321707482</v>
      </c>
      <c r="I77" s="28">
        <f t="shared" si="37"/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f>VLOOKUP(A78,[1]CNI_ESG_300!$A:$F,6)</f>
        <v>1.9521400000000002</v>
      </c>
      <c r="C78" s="4">
        <f t="shared" si="38"/>
        <v>2000</v>
      </c>
      <c r="D78" s="28">
        <f t="shared" si="32"/>
        <v>1024.516684254203</v>
      </c>
      <c r="E78" s="28">
        <f t="shared" si="33"/>
        <v>115782.32818757919</v>
      </c>
      <c r="F78" s="28">
        <f t="shared" si="34"/>
        <v>226023.31414810085</v>
      </c>
      <c r="G78" s="28">
        <f t="shared" si="35"/>
        <v>152000</v>
      </c>
      <c r="H78" s="28">
        <f t="shared" si="36"/>
        <v>226023.31414810085</v>
      </c>
      <c r="I78" s="28">
        <f t="shared" si="37"/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f>VLOOKUP(A79,[1]CNI_ESG_300!$A:$F,6)</f>
        <v>2.0017999999999998</v>
      </c>
      <c r="C79" s="15">
        <f t="shared" si="38"/>
        <v>2000</v>
      </c>
      <c r="D79" s="16">
        <f t="shared" si="32"/>
        <v>999.10080927165563</v>
      </c>
      <c r="E79" s="16">
        <f t="shared" si="33"/>
        <v>116781.42899685084</v>
      </c>
      <c r="F79" s="16">
        <f t="shared" si="34"/>
        <v>233773.064565896</v>
      </c>
      <c r="G79" s="16">
        <f t="shared" si="35"/>
        <v>154000</v>
      </c>
      <c r="H79" s="16">
        <f t="shared" si="36"/>
        <v>233773.064565896</v>
      </c>
      <c r="I79" s="16">
        <f t="shared" si="37"/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f>VLOOKUP(A80,[1]CNI_ESG_300!$A:$F,6)</f>
        <v>2.08507</v>
      </c>
      <c r="C80" s="15">
        <f t="shared" si="38"/>
        <v>2000</v>
      </c>
      <c r="D80" s="16">
        <f t="shared" si="32"/>
        <v>959.20041053777572</v>
      </c>
      <c r="E80" s="16">
        <f t="shared" si="33"/>
        <v>117740.62940738861</v>
      </c>
      <c r="F80" s="16">
        <f t="shared" si="34"/>
        <v>245497.45415846378</v>
      </c>
      <c r="G80" s="16">
        <f t="shared" si="35"/>
        <v>156000</v>
      </c>
      <c r="H80" s="16">
        <f t="shared" si="36"/>
        <v>245497.45415846378</v>
      </c>
      <c r="I80" s="16">
        <f t="shared" si="37"/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f>VLOOKUP(A81,[1]CNI_ESG_300!$A:$F,6)</f>
        <v>2.1146199999999999</v>
      </c>
      <c r="C81" s="15">
        <f t="shared" si="38"/>
        <v>2000</v>
      </c>
      <c r="D81" s="16">
        <f t="shared" si="32"/>
        <v>945.79640786524294</v>
      </c>
      <c r="E81" s="16">
        <f t="shared" si="33"/>
        <v>118686.42581525385</v>
      </c>
      <c r="F81" s="16">
        <f t="shared" si="34"/>
        <v>250976.68975745208</v>
      </c>
      <c r="G81" s="16">
        <f t="shared" si="35"/>
        <v>158000</v>
      </c>
      <c r="H81" s="16">
        <f t="shared" si="36"/>
        <v>250976.68975745208</v>
      </c>
      <c r="I81" s="16">
        <f t="shared" si="37"/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f>VLOOKUP(A82,[1]CNI_ESG_300!$A:$F,6)</f>
        <v>2.10263</v>
      </c>
      <c r="C82" s="15">
        <f t="shared" si="38"/>
        <v>2000</v>
      </c>
      <c r="D82" s="16">
        <f t="shared" si="32"/>
        <v>951.1897005179228</v>
      </c>
      <c r="E82" s="16">
        <f t="shared" si="33"/>
        <v>119637.61551577177</v>
      </c>
      <c r="F82" s="16">
        <f t="shared" si="34"/>
        <v>251553.63951192721</v>
      </c>
      <c r="G82" s="16">
        <f t="shared" si="35"/>
        <v>160000</v>
      </c>
      <c r="H82" s="16">
        <f t="shared" si="36"/>
        <v>251553.63951192721</v>
      </c>
      <c r="I82" s="16">
        <f t="shared" si="37"/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f>VLOOKUP(A83,[1]CNI_ESG_300!$A:$F,6)</f>
        <v>2.0933999999999999</v>
      </c>
      <c r="C83" s="15">
        <f t="shared" si="38"/>
        <v>2000</v>
      </c>
      <c r="D83" s="16">
        <f t="shared" si="32"/>
        <v>955.38358650998384</v>
      </c>
      <c r="E83" s="16">
        <f t="shared" si="33"/>
        <v>120592.99910228176</v>
      </c>
      <c r="F83" s="16">
        <f t="shared" si="34"/>
        <v>252449.38432071661</v>
      </c>
      <c r="G83" s="16">
        <f t="shared" si="35"/>
        <v>162000</v>
      </c>
      <c r="H83" s="16">
        <f t="shared" si="36"/>
        <v>252449.38432071661</v>
      </c>
      <c r="I83" s="16">
        <f t="shared" si="37"/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f>VLOOKUP(A84,[1]CNI_ESG_300!$A:$F,6)</f>
        <v>2.2407399999999997</v>
      </c>
      <c r="C84" s="15">
        <f t="shared" si="38"/>
        <v>2000</v>
      </c>
      <c r="D84" s="16">
        <f t="shared" si="32"/>
        <v>892.56227853298469</v>
      </c>
      <c r="E84" s="16">
        <f t="shared" si="33"/>
        <v>121485.56138081475</v>
      </c>
      <c r="F84" s="16">
        <f t="shared" si="34"/>
        <v>272217.55680844683</v>
      </c>
      <c r="G84" s="16">
        <f t="shared" si="35"/>
        <v>164000</v>
      </c>
      <c r="H84" s="16">
        <f t="shared" si="36"/>
        <v>272217.55680844683</v>
      </c>
      <c r="I84" s="16">
        <f t="shared" si="37"/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f>VLOOKUP(A85,[1]CNI_ESG_300!$A:$F,6)</f>
        <v>2.2731599999999998</v>
      </c>
      <c r="C85" s="15">
        <f t="shared" si="38"/>
        <v>2000</v>
      </c>
      <c r="D85" s="16">
        <f t="shared" si="32"/>
        <v>879.83247989582787</v>
      </c>
      <c r="E85" s="16">
        <f t="shared" si="33"/>
        <v>122365.39386071058</v>
      </c>
      <c r="F85" s="16">
        <f t="shared" si="34"/>
        <v>278156.11870841286</v>
      </c>
      <c r="G85" s="16">
        <f t="shared" si="35"/>
        <v>166000</v>
      </c>
      <c r="H85" s="16">
        <f t="shared" si="36"/>
        <v>278156.11870841286</v>
      </c>
      <c r="I85" s="16">
        <f t="shared" si="37"/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f>VLOOKUP(A86,[1]CNI_ESG_300!$A:$F,6)</f>
        <v>2.3099499999999997</v>
      </c>
      <c r="C86" s="15">
        <f t="shared" si="38"/>
        <v>2000</v>
      </c>
      <c r="D86" s="16">
        <f t="shared" si="32"/>
        <v>865.81960648498898</v>
      </c>
      <c r="E86" s="16">
        <f t="shared" si="33"/>
        <v>123231.21346719557</v>
      </c>
      <c r="F86" s="16">
        <f t="shared" si="34"/>
        <v>284657.94154854841</v>
      </c>
      <c r="G86" s="16">
        <f t="shared" si="35"/>
        <v>168000</v>
      </c>
      <c r="H86" s="16">
        <f t="shared" si="36"/>
        <v>284657.94154854841</v>
      </c>
      <c r="I86" s="16">
        <f t="shared" si="37"/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f>VLOOKUP(A87,[1]CNI_ESG_300!$A:$F,6)</f>
        <v>2.33961</v>
      </c>
      <c r="C87" s="15">
        <f t="shared" si="38"/>
        <v>2000</v>
      </c>
      <c r="D87" s="16">
        <f t="shared" si="32"/>
        <v>854.84332858895289</v>
      </c>
      <c r="E87" s="16">
        <f t="shared" si="33"/>
        <v>124086.05679578452</v>
      </c>
      <c r="F87" s="16">
        <f t="shared" si="34"/>
        <v>290312.97933998541</v>
      </c>
      <c r="G87" s="16">
        <f t="shared" si="35"/>
        <v>170000</v>
      </c>
      <c r="H87" s="16">
        <f t="shared" si="36"/>
        <v>290312.97933998541</v>
      </c>
      <c r="I87" s="16">
        <f t="shared" si="37"/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f>VLOOKUP(A88,[1]CNI_ESG_300!$A:$F,6)</f>
        <v>2.4434499999999999</v>
      </c>
      <c r="C88" s="15">
        <f t="shared" si="38"/>
        <v>2000</v>
      </c>
      <c r="D88" s="16">
        <f t="shared" si="32"/>
        <v>818.5148048865334</v>
      </c>
      <c r="E88" s="16">
        <f t="shared" si="33"/>
        <v>124904.57160067106</v>
      </c>
      <c r="F88" s="16">
        <f t="shared" si="34"/>
        <v>305198.0754776597</v>
      </c>
      <c r="G88" s="16">
        <f t="shared" si="35"/>
        <v>172000</v>
      </c>
      <c r="H88" s="16">
        <f t="shared" si="36"/>
        <v>305198.0754776597</v>
      </c>
      <c r="I88" s="16">
        <f t="shared" si="37"/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f>VLOOKUP(A89,[1]CNI_ESG_300!$A:$F,6)</f>
        <v>2.42692</v>
      </c>
      <c r="C89" s="15">
        <f t="shared" si="38"/>
        <v>2000</v>
      </c>
      <c r="D89" s="16">
        <f t="shared" si="32"/>
        <v>824.08979282382609</v>
      </c>
      <c r="E89" s="16">
        <f t="shared" si="33"/>
        <v>125728.66139349488</v>
      </c>
      <c r="F89" s="16">
        <f t="shared" si="34"/>
        <v>305133.40290910058</v>
      </c>
      <c r="G89" s="16">
        <f t="shared" si="35"/>
        <v>174000</v>
      </c>
      <c r="H89" s="16">
        <f t="shared" si="36"/>
        <v>305133.40290910058</v>
      </c>
      <c r="I89" s="16">
        <f t="shared" si="37"/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f>VLOOKUP(A90,[1]CNI_ESG_300!$A:$F,6)</f>
        <v>2.4915799999999999</v>
      </c>
      <c r="C90" s="15">
        <f t="shared" si="38"/>
        <v>2000</v>
      </c>
      <c r="D90" s="16">
        <f t="shared" si="32"/>
        <v>802.70350540620814</v>
      </c>
      <c r="E90" s="16">
        <f t="shared" si="33"/>
        <v>126531.3648989011</v>
      </c>
      <c r="F90" s="16">
        <f t="shared" si="34"/>
        <v>315263.01815480401</v>
      </c>
      <c r="G90" s="16">
        <f t="shared" si="35"/>
        <v>176000</v>
      </c>
      <c r="H90" s="16">
        <f t="shared" si="36"/>
        <v>315263.01815480401</v>
      </c>
      <c r="I90" s="16">
        <f t="shared" si="37"/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f>VLOOKUP(A91,[1]CNI_ESG_300!$A:$F,6)</f>
        <v>2.6026100000000003</v>
      </c>
      <c r="C91" s="15">
        <f t="shared" si="38"/>
        <v>2000</v>
      </c>
      <c r="D91" s="16">
        <f t="shared" si="32"/>
        <v>768.4593542636045</v>
      </c>
      <c r="E91" s="16">
        <f t="shared" si="33"/>
        <v>127299.8242531647</v>
      </c>
      <c r="F91" s="16">
        <f t="shared" si="34"/>
        <v>331311.795599529</v>
      </c>
      <c r="G91" s="16">
        <f t="shared" si="35"/>
        <v>178000</v>
      </c>
      <c r="H91" s="16">
        <f t="shared" si="36"/>
        <v>331311.795599529</v>
      </c>
      <c r="I91" s="16">
        <f t="shared" si="37"/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f>VLOOKUP(A92,[1]CNI_ESG_300!$A:$F,6)</f>
        <v>2.4634099999999997</v>
      </c>
      <c r="C92" s="15">
        <f t="shared" si="38"/>
        <v>2000</v>
      </c>
      <c r="D92" s="16">
        <f t="shared" si="32"/>
        <v>811.88271542293012</v>
      </c>
      <c r="E92" s="16">
        <f t="shared" si="33"/>
        <v>128111.70696858763</v>
      </c>
      <c r="F92" s="16">
        <f t="shared" si="34"/>
        <v>315591.66006348841</v>
      </c>
      <c r="G92" s="16">
        <f t="shared" si="35"/>
        <v>180000</v>
      </c>
      <c r="H92" s="16">
        <f t="shared" si="36"/>
        <v>315591.66006348841</v>
      </c>
      <c r="I92" s="16">
        <f t="shared" si="37"/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f>VLOOKUP(A93,[1]CNI_ESG_300!$A:$F,6)</f>
        <v>2.3982399999999999</v>
      </c>
      <c r="C93" s="15">
        <f t="shared" si="38"/>
        <v>2000</v>
      </c>
      <c r="D93" s="16">
        <f t="shared" si="32"/>
        <v>833.9448929214758</v>
      </c>
      <c r="E93" s="16">
        <f t="shared" si="33"/>
        <v>128945.6518615091</v>
      </c>
      <c r="F93" s="16">
        <f t="shared" si="34"/>
        <v>309242.62012034556</v>
      </c>
      <c r="G93" s="16">
        <f t="shared" si="35"/>
        <v>182000</v>
      </c>
      <c r="H93" s="16">
        <f t="shared" si="36"/>
        <v>309242.62012034556</v>
      </c>
      <c r="I93" s="16">
        <f t="shared" si="37"/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f>VLOOKUP(A94,[1]CNI_ESG_300!$A:$F,6)</f>
        <v>2.3119000000000001</v>
      </c>
      <c r="C94" s="15">
        <f t="shared" si="38"/>
        <v>2000</v>
      </c>
      <c r="D94" s="16">
        <f t="shared" si="32"/>
        <v>865.08932047233873</v>
      </c>
      <c r="E94" s="16">
        <f t="shared" si="33"/>
        <v>129810.74118198144</v>
      </c>
      <c r="F94" s="16">
        <f t="shared" si="34"/>
        <v>300109.45253862289</v>
      </c>
      <c r="G94" s="16">
        <f t="shared" si="35"/>
        <v>184000</v>
      </c>
      <c r="H94" s="16">
        <f t="shared" si="36"/>
        <v>300109.45253862289</v>
      </c>
      <c r="I94" s="16">
        <f t="shared" si="37"/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f>VLOOKUP(A95,[1]CNI_ESG_300!$A:$F,6)</f>
        <v>2.3675700000000002</v>
      </c>
      <c r="C95" s="15">
        <f t="shared" si="38"/>
        <v>2000</v>
      </c>
      <c r="D95" s="16">
        <f t="shared" si="32"/>
        <v>844.74799055571737</v>
      </c>
      <c r="E95" s="16">
        <f t="shared" si="33"/>
        <v>130655.48917253716</v>
      </c>
      <c r="F95" s="16">
        <f t="shared" si="34"/>
        <v>309336.01650022384</v>
      </c>
      <c r="G95" s="16">
        <f t="shared" si="35"/>
        <v>186000</v>
      </c>
      <c r="H95" s="16">
        <f t="shared" si="36"/>
        <v>309336.01650022384</v>
      </c>
      <c r="I95" s="16">
        <f t="shared" si="37"/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f>VLOOKUP(A96,[1]CNI_ESG_300!$A:$F,6)</f>
        <v>2.1851400000000001</v>
      </c>
      <c r="C96" s="15">
        <f t="shared" si="38"/>
        <v>2000</v>
      </c>
      <c r="D96" s="16">
        <f t="shared" si="32"/>
        <v>915.27316327557958</v>
      </c>
      <c r="E96" s="16">
        <f t="shared" si="33"/>
        <v>131570.76233581273</v>
      </c>
      <c r="F96" s="16">
        <f t="shared" si="34"/>
        <v>287500.53561047785</v>
      </c>
      <c r="G96" s="16">
        <f t="shared" si="35"/>
        <v>188000</v>
      </c>
      <c r="H96" s="16">
        <f t="shared" si="36"/>
        <v>287500.53561047785</v>
      </c>
      <c r="I96" s="16">
        <f t="shared" si="37"/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f>VLOOKUP(A97,[1]CNI_ESG_300!$A:$F,6)</f>
        <v>2.1775900000000004</v>
      </c>
      <c r="C97" s="15">
        <f t="shared" si="38"/>
        <v>2000</v>
      </c>
      <c r="D97" s="16">
        <f t="shared" si="32"/>
        <v>918.44653952305055</v>
      </c>
      <c r="E97" s="16">
        <f t="shared" si="33"/>
        <v>132489.20887533578</v>
      </c>
      <c r="F97" s="16">
        <f t="shared" si="34"/>
        <v>288507.17635484249</v>
      </c>
      <c r="G97" s="16">
        <f t="shared" si="35"/>
        <v>190000</v>
      </c>
      <c r="H97" s="16">
        <f t="shared" si="36"/>
        <v>288507.17635484249</v>
      </c>
      <c r="I97" s="16">
        <f t="shared" si="37"/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f>VLOOKUP(A98,[1]CNI_ESG_300!$A:$F,6)</f>
        <v>2.04325</v>
      </c>
      <c r="C98" s="15">
        <f t="shared" si="38"/>
        <v>2000</v>
      </c>
      <c r="D98" s="16">
        <f t="shared" si="32"/>
        <v>978.83274195521835</v>
      </c>
      <c r="E98" s="16">
        <f t="shared" si="33"/>
        <v>133468.04161729099</v>
      </c>
      <c r="F98" s="16">
        <f t="shared" si="34"/>
        <v>272708.57603452983</v>
      </c>
      <c r="G98" s="16">
        <f t="shared" si="35"/>
        <v>192000</v>
      </c>
      <c r="H98" s="16">
        <f t="shared" si="36"/>
        <v>272708.57603452983</v>
      </c>
      <c r="I98" s="16">
        <f t="shared" si="37"/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f>VLOOKUP(A99,[1]CNI_ESG_300!$A:$F,6)</f>
        <v>2.10771</v>
      </c>
      <c r="C99" s="15">
        <f t="shared" si="38"/>
        <v>2000</v>
      </c>
      <c r="D99" s="16">
        <f t="shared" si="32"/>
        <v>948.89714429404421</v>
      </c>
      <c r="E99" s="16">
        <f t="shared" si="33"/>
        <v>134416.93876158504</v>
      </c>
      <c r="F99" s="16">
        <f t="shared" si="34"/>
        <v>283311.9259971804</v>
      </c>
      <c r="G99" s="16">
        <f t="shared" si="35"/>
        <v>194000</v>
      </c>
      <c r="H99" s="16">
        <f t="shared" si="36"/>
        <v>283311.9259971804</v>
      </c>
      <c r="I99" s="16">
        <f t="shared" si="37"/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f>VLOOKUP(A100,[1]CNI_ESG_300!$A:$F,6)</f>
        <v>1.88317</v>
      </c>
      <c r="C100" s="15">
        <f t="shared" si="38"/>
        <v>2000</v>
      </c>
      <c r="D100" s="16">
        <f t="shared" si="32"/>
        <v>1062.0390086927894</v>
      </c>
      <c r="E100" s="16">
        <f t="shared" si="33"/>
        <v>135478.97777027782</v>
      </c>
      <c r="F100" s="16">
        <f t="shared" si="34"/>
        <v>255129.94656765409</v>
      </c>
      <c r="G100" s="16">
        <f t="shared" si="35"/>
        <v>196000</v>
      </c>
      <c r="H100" s="16">
        <f t="shared" si="36"/>
        <v>255129.94656765409</v>
      </c>
      <c r="I100" s="16">
        <f t="shared" si="37"/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f>VLOOKUP(A101,[1]CNI_ESG_300!$A:$F,6)</f>
        <v>1.9444000000000001</v>
      </c>
      <c r="C101" s="15">
        <f t="shared" si="38"/>
        <v>2000</v>
      </c>
      <c r="D101" s="16">
        <f t="shared" si="32"/>
        <v>1028.5949393128985</v>
      </c>
      <c r="E101" s="16">
        <f t="shared" si="33"/>
        <v>136507.57270959072</v>
      </c>
      <c r="F101" s="16">
        <f t="shared" si="34"/>
        <v>265425.32437652821</v>
      </c>
      <c r="G101" s="16">
        <f t="shared" si="35"/>
        <v>198000</v>
      </c>
      <c r="H101" s="16">
        <f t="shared" si="36"/>
        <v>265425.32437652821</v>
      </c>
      <c r="I101" s="16">
        <f t="shared" si="37"/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f>VLOOKUP(A102,[1]CNI_ESG_300!$A:$F,6)</f>
        <v>1.8736900000000001</v>
      </c>
      <c r="C102" s="15">
        <f t="shared" si="38"/>
        <v>2000</v>
      </c>
      <c r="D102" s="16">
        <f t="shared" si="32"/>
        <v>1067.4124321525971</v>
      </c>
      <c r="E102" s="16">
        <f t="shared" si="33"/>
        <v>137574.98514174332</v>
      </c>
      <c r="F102" s="16">
        <f t="shared" si="34"/>
        <v>257772.87391023306</v>
      </c>
      <c r="G102" s="16">
        <f t="shared" si="35"/>
        <v>200000</v>
      </c>
      <c r="H102" s="16">
        <f t="shared" si="36"/>
        <v>257772.87391023306</v>
      </c>
      <c r="I102" s="16">
        <f t="shared" si="37"/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f>VLOOKUP(A103,[1]CNI_ESG_300!$A:$F,6)</f>
        <v>1.9604600000000001</v>
      </c>
      <c r="C103" s="15">
        <f t="shared" si="38"/>
        <v>2000</v>
      </c>
      <c r="D103" s="16">
        <f t="shared" si="32"/>
        <v>1020.1687359089193</v>
      </c>
      <c r="E103" s="16">
        <f t="shared" si="33"/>
        <v>138595.15387765225</v>
      </c>
      <c r="F103" s="16">
        <f t="shared" si="34"/>
        <v>271710.25537098217</v>
      </c>
      <c r="G103" s="16">
        <f t="shared" si="35"/>
        <v>202000</v>
      </c>
      <c r="H103" s="16">
        <f t="shared" si="36"/>
        <v>271710.25537098217</v>
      </c>
      <c r="I103" s="16">
        <f t="shared" si="37"/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f>VLOOKUP(A104,[1]CNI_ESG_300!$A:$F,6)</f>
        <v>2.2494399999999999</v>
      </c>
      <c r="C104" s="15">
        <f t="shared" si="38"/>
        <v>2000</v>
      </c>
      <c r="D104" s="16">
        <f t="shared" si="32"/>
        <v>889.11017853332385</v>
      </c>
      <c r="E104" s="16">
        <f t="shared" si="33"/>
        <v>139484.26405618558</v>
      </c>
      <c r="F104" s="16">
        <f t="shared" si="34"/>
        <v>313761.48293854605</v>
      </c>
      <c r="G104" s="16">
        <f t="shared" si="35"/>
        <v>204000</v>
      </c>
      <c r="H104" s="16">
        <f t="shared" si="36"/>
        <v>313761.48293854605</v>
      </c>
      <c r="I104" s="16">
        <f t="shared" si="37"/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f>VLOOKUP(A105,[1]CNI_ESG_300!$A:$F,6)</f>
        <v>2.4353899999999999</v>
      </c>
      <c r="C105" s="15">
        <f t="shared" si="38"/>
        <v>2000</v>
      </c>
      <c r="D105" s="16">
        <f t="shared" si="32"/>
        <v>821.22370544348132</v>
      </c>
      <c r="E105" s="16">
        <f t="shared" si="33"/>
        <v>140305.48776162908</v>
      </c>
      <c r="F105" s="16">
        <f t="shared" si="34"/>
        <v>341698.58183979383</v>
      </c>
      <c r="G105" s="16">
        <f t="shared" si="35"/>
        <v>206000</v>
      </c>
      <c r="H105" s="16">
        <f t="shared" si="36"/>
        <v>341698.58183979383</v>
      </c>
      <c r="I105" s="16">
        <f t="shared" si="37"/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f>VLOOKUP(A106,[1]CNI_ESG_300!$A:$F,6)</f>
        <v>2.42089</v>
      </c>
      <c r="C106" s="15">
        <f t="shared" si="38"/>
        <v>2000</v>
      </c>
      <c r="D106" s="16">
        <f t="shared" si="32"/>
        <v>826.14245174295399</v>
      </c>
      <c r="E106" s="16">
        <f t="shared" si="33"/>
        <v>141131.63021337203</v>
      </c>
      <c r="F106" s="16">
        <f t="shared" si="34"/>
        <v>341664.15226725023</v>
      </c>
      <c r="G106" s="16">
        <f t="shared" si="35"/>
        <v>208000</v>
      </c>
      <c r="H106" s="16">
        <f t="shared" si="36"/>
        <v>341664.15226725023</v>
      </c>
      <c r="I106" s="16">
        <f t="shared" si="37"/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f>VLOOKUP(A107,[1]CNI_ESG_300!$A:$F,6)</f>
        <v>2.2623000000000002</v>
      </c>
      <c r="C107" s="15">
        <f t="shared" si="38"/>
        <v>2000</v>
      </c>
      <c r="D107" s="16">
        <f t="shared" si="32"/>
        <v>884.05604915351626</v>
      </c>
      <c r="E107" s="16">
        <f t="shared" si="33"/>
        <v>142015.68626252556</v>
      </c>
      <c r="F107" s="16">
        <f t="shared" si="34"/>
        <v>321282.08703171159</v>
      </c>
      <c r="G107" s="16">
        <f t="shared" si="35"/>
        <v>210000</v>
      </c>
      <c r="H107" s="16">
        <f t="shared" si="36"/>
        <v>321282.08703171159</v>
      </c>
      <c r="I107" s="16">
        <f t="shared" si="37"/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f>VLOOKUP(A108,[1]CNI_ESG_300!$A:$F,6)</f>
        <v>2.3454800000000002</v>
      </c>
      <c r="C108" s="15">
        <f t="shared" si="38"/>
        <v>2000</v>
      </c>
      <c r="D108" s="16">
        <f t="shared" si="32"/>
        <v>852.70392414345883</v>
      </c>
      <c r="E108" s="16">
        <f t="shared" si="33"/>
        <v>142868.39018666901</v>
      </c>
      <c r="F108" s="16">
        <f t="shared" si="34"/>
        <v>335094.9518150285</v>
      </c>
      <c r="G108" s="16">
        <f t="shared" si="35"/>
        <v>212000</v>
      </c>
      <c r="H108" s="16">
        <f t="shared" si="36"/>
        <v>335094.9518150285</v>
      </c>
      <c r="I108" s="16">
        <f t="shared" si="37"/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f>VLOOKUP(A109,[1]CNI_ESG_300!$A:$F,6)</f>
        <v>2.3299000000000003</v>
      </c>
      <c r="C109" s="15">
        <f t="shared" si="38"/>
        <v>2000</v>
      </c>
      <c r="D109" s="16">
        <f t="shared" si="32"/>
        <v>858.40594016910586</v>
      </c>
      <c r="E109" s="16">
        <f t="shared" si="33"/>
        <v>143726.79612683813</v>
      </c>
      <c r="F109" s="16">
        <f t="shared" si="34"/>
        <v>334869.06229592022</v>
      </c>
      <c r="G109" s="16">
        <f t="shared" si="35"/>
        <v>214000</v>
      </c>
      <c r="H109" s="16">
        <f t="shared" si="36"/>
        <v>334869.06229592022</v>
      </c>
      <c r="I109" s="16">
        <f t="shared" si="37"/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f>VLOOKUP(A110,[1]CNI_ESG_300!$A:$F,6)</f>
        <v>2.24383</v>
      </c>
      <c r="C110" s="15">
        <f t="shared" si="38"/>
        <v>2000</v>
      </c>
      <c r="D110" s="16">
        <f t="shared" si="32"/>
        <v>891.33312238449435</v>
      </c>
      <c r="E110" s="16">
        <f t="shared" si="33"/>
        <v>144618.12924922263</v>
      </c>
      <c r="F110" s="16">
        <f t="shared" si="34"/>
        <v>324498.4969532832</v>
      </c>
      <c r="G110" s="16">
        <f t="shared" si="35"/>
        <v>216000</v>
      </c>
      <c r="H110" s="16">
        <f t="shared" si="36"/>
        <v>324498.4969532832</v>
      </c>
      <c r="I110" s="16">
        <f t="shared" si="37"/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f>VLOOKUP(A111,[1]CNI_ESG_300!$A:$F,6)</f>
        <v>2.2523499999999999</v>
      </c>
      <c r="C111" s="15">
        <f t="shared" si="38"/>
        <v>2000</v>
      </c>
      <c r="D111" s="16">
        <f t="shared" si="32"/>
        <v>887.96146247252875</v>
      </c>
      <c r="E111" s="16">
        <f t="shared" si="33"/>
        <v>145506.09071169517</v>
      </c>
      <c r="F111" s="16">
        <f t="shared" si="34"/>
        <v>327730.64341448661</v>
      </c>
      <c r="G111" s="16">
        <f t="shared" si="35"/>
        <v>218000</v>
      </c>
      <c r="H111" s="16">
        <f t="shared" si="36"/>
        <v>327730.64341448661</v>
      </c>
      <c r="I111" s="16">
        <f t="shared" si="37"/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f>VLOOKUP(A112,[1]CNI_ESG_300!$A:$F,6)</f>
        <v>2.25983</v>
      </c>
      <c r="C112" s="15">
        <f t="shared" si="38"/>
        <v>2000</v>
      </c>
      <c r="D112" s="16">
        <f t="shared" si="32"/>
        <v>885.0223246881402</v>
      </c>
      <c r="E112" s="16">
        <f t="shared" si="33"/>
        <v>146391.11303638332</v>
      </c>
      <c r="F112" s="16">
        <f t="shared" si="34"/>
        <v>330819.02897301014</v>
      </c>
      <c r="G112" s="16">
        <f t="shared" si="35"/>
        <v>220000</v>
      </c>
      <c r="H112" s="16">
        <f t="shared" si="36"/>
        <v>330819.02897301014</v>
      </c>
      <c r="I112" s="16">
        <f t="shared" si="37"/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f>VLOOKUP(A113,[1]CNI_ESG_300!$A:$F,6)</f>
        <v>2.2531300000000001</v>
      </c>
      <c r="C113" s="15">
        <f t="shared" si="38"/>
        <v>2000</v>
      </c>
      <c r="D113" s="16">
        <f t="shared" si="32"/>
        <v>887.65406345838892</v>
      </c>
      <c r="E113" s="16">
        <f t="shared" si="33"/>
        <v>147278.7670998417</v>
      </c>
      <c r="F113" s="16">
        <f t="shared" si="34"/>
        <v>331838.20851566637</v>
      </c>
      <c r="G113" s="16">
        <f t="shared" si="35"/>
        <v>222000</v>
      </c>
      <c r="H113" s="16">
        <f t="shared" si="36"/>
        <v>331838.20851566637</v>
      </c>
      <c r="I113" s="16">
        <f t="shared" si="37"/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f>VLOOKUP(A114,[1]CNI_ESG_300!$A:$F,6)</f>
        <v>2.4450100000000003</v>
      </c>
      <c r="C114" s="15">
        <f t="shared" si="38"/>
        <v>2000</v>
      </c>
      <c r="D114" s="16">
        <f t="shared" si="32"/>
        <v>817.99256444758907</v>
      </c>
      <c r="E114" s="16">
        <f t="shared" si="33"/>
        <v>148096.7596642893</v>
      </c>
      <c r="F114" s="16">
        <f t="shared" si="34"/>
        <v>362098.05834678403</v>
      </c>
      <c r="G114" s="16">
        <f t="shared" si="35"/>
        <v>224000</v>
      </c>
      <c r="H114" s="16">
        <f t="shared" si="36"/>
        <v>362098.05834678403</v>
      </c>
      <c r="I114" s="16">
        <f t="shared" si="37"/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f>VLOOKUP(A115,[1]CNI_ESG_300!$A:$F,6)</f>
        <v>2.3811999999999998</v>
      </c>
      <c r="C115" s="15">
        <f t="shared" si="38"/>
        <v>2000</v>
      </c>
      <c r="D115" s="16">
        <f t="shared" si="32"/>
        <v>839.91264908449534</v>
      </c>
      <c r="E115" s="16">
        <f t="shared" si="33"/>
        <v>148936.6723133738</v>
      </c>
      <c r="F115" s="16">
        <f t="shared" si="34"/>
        <v>354648.00411260565</v>
      </c>
      <c r="G115" s="16">
        <f t="shared" si="35"/>
        <v>226000</v>
      </c>
      <c r="H115" s="16">
        <f t="shared" si="36"/>
        <v>354648.00411260565</v>
      </c>
      <c r="I115" s="16">
        <f t="shared" si="37"/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f>VLOOKUP(A116,[1]CNI_ESG_300!$A:$F,6)</f>
        <v>2.3709600000000002</v>
      </c>
      <c r="C116" s="15">
        <f t="shared" si="38"/>
        <v>2000</v>
      </c>
      <c r="D116" s="16">
        <f t="shared" si="32"/>
        <v>843.540169382866</v>
      </c>
      <c r="E116" s="16">
        <f t="shared" si="33"/>
        <v>149780.21248275667</v>
      </c>
      <c r="F116" s="16">
        <f t="shared" si="34"/>
        <v>355122.89258811681</v>
      </c>
      <c r="G116" s="16">
        <f t="shared" si="35"/>
        <v>228000</v>
      </c>
      <c r="H116" s="16">
        <f t="shared" si="36"/>
        <v>355122.89258811681</v>
      </c>
      <c r="I116" s="16">
        <f t="shared" si="37"/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f>VLOOKUP(A117,[1]CNI_ESG_300!$A:$F,6)</f>
        <v>2.1931400000000001</v>
      </c>
      <c r="C117" s="15">
        <f t="shared" si="38"/>
        <v>2000</v>
      </c>
      <c r="D117" s="16">
        <f t="shared" si="32"/>
        <v>911.93448662648075</v>
      </c>
      <c r="E117" s="16">
        <f t="shared" si="33"/>
        <v>150692.14696938315</v>
      </c>
      <c r="F117" s="16">
        <f t="shared" si="34"/>
        <v>330488.97520443297</v>
      </c>
      <c r="G117" s="16">
        <f t="shared" si="35"/>
        <v>230000</v>
      </c>
      <c r="H117" s="16">
        <f t="shared" si="36"/>
        <v>330488.97520443297</v>
      </c>
      <c r="I117" s="16">
        <f t="shared" si="37"/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f>VLOOKUP(A118,[1]CNI_ESG_300!$A:$F,6)</f>
        <v>2.2996099999999999</v>
      </c>
      <c r="C118" s="15">
        <f t="shared" si="38"/>
        <v>2000</v>
      </c>
      <c r="D118" s="16">
        <f t="shared" si="32"/>
        <v>869.71269041272217</v>
      </c>
      <c r="E118" s="16">
        <f t="shared" si="33"/>
        <v>151561.85965979588</v>
      </c>
      <c r="F118" s="16">
        <f t="shared" si="34"/>
        <v>348533.16809226322</v>
      </c>
      <c r="G118" s="16">
        <f t="shared" si="35"/>
        <v>232000</v>
      </c>
      <c r="H118" s="16">
        <f t="shared" si="36"/>
        <v>348533.16809226322</v>
      </c>
      <c r="I118" s="16">
        <f t="shared" si="37"/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f>VLOOKUP(A119,[1]CNI_ESG_300!$A:$F,6)</f>
        <v>2.3069999999999999</v>
      </c>
      <c r="C119" s="15">
        <f t="shared" si="38"/>
        <v>2000</v>
      </c>
      <c r="D119" s="16">
        <f t="shared" si="32"/>
        <v>866.92674469007375</v>
      </c>
      <c r="E119" s="16">
        <f t="shared" si="33"/>
        <v>152428.78640448596</v>
      </c>
      <c r="F119" s="16">
        <f t="shared" si="34"/>
        <v>351653.21023514908</v>
      </c>
      <c r="G119" s="16">
        <f t="shared" si="35"/>
        <v>234000</v>
      </c>
      <c r="H119" s="16">
        <f t="shared" si="36"/>
        <v>351653.21023514908</v>
      </c>
      <c r="I119" s="16">
        <f t="shared" si="37"/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f>VLOOKUP(A120,[1]CNI_ESG_300!$A:$F,6)</f>
        <v>2.4672199999999997</v>
      </c>
      <c r="C120" s="15">
        <f t="shared" si="38"/>
        <v>2000</v>
      </c>
      <c r="D120" s="16">
        <f t="shared" si="32"/>
        <v>810.62896701550744</v>
      </c>
      <c r="E120" s="16">
        <f t="shared" si="33"/>
        <v>153239.41537150147</v>
      </c>
      <c r="F120" s="16">
        <f t="shared" si="34"/>
        <v>378075.35039287584</v>
      </c>
      <c r="G120" s="16">
        <f t="shared" si="35"/>
        <v>236000</v>
      </c>
      <c r="H120" s="16">
        <f t="shared" si="36"/>
        <v>378075.35039287584</v>
      </c>
      <c r="I120" s="16">
        <f t="shared" si="37"/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f>VLOOKUP(A121,[1]CNI_ESG_300!$A:$F,6)</f>
        <v>2.7463200000000003</v>
      </c>
      <c r="C121" s="15">
        <f t="shared" si="38"/>
        <v>2000</v>
      </c>
      <c r="D121" s="16">
        <f t="shared" si="32"/>
        <v>728.24725450785047</v>
      </c>
      <c r="E121" s="16">
        <f t="shared" si="33"/>
        <v>153967.66262600932</v>
      </c>
      <c r="F121" s="16">
        <f t="shared" si="34"/>
        <v>422844.47122306196</v>
      </c>
      <c r="G121" s="16">
        <f t="shared" si="35"/>
        <v>238000</v>
      </c>
      <c r="H121" s="16">
        <f t="shared" si="36"/>
        <v>422844.47122306196</v>
      </c>
      <c r="I121" s="16">
        <f t="shared" si="37"/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f>VLOOKUP(A122,[1]CNI_ESG_300!$A:$F,6)</f>
        <v>2.8232600000000003</v>
      </c>
      <c r="C122" s="15">
        <f t="shared" si="38"/>
        <v>2000</v>
      </c>
      <c r="D122" s="16">
        <f t="shared" si="32"/>
        <v>708.40092658841195</v>
      </c>
      <c r="E122" s="16">
        <f t="shared" si="33"/>
        <v>154676.06355259774</v>
      </c>
      <c r="F122" s="16">
        <f t="shared" si="34"/>
        <v>436690.74318550713</v>
      </c>
      <c r="G122" s="16">
        <f t="shared" si="35"/>
        <v>240000</v>
      </c>
      <c r="H122" s="16">
        <f t="shared" si="36"/>
        <v>436690.74318550713</v>
      </c>
      <c r="I122" s="16">
        <f t="shared" si="37"/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f>VLOOKUP(A123,[1]CNI_ESG_300!$A:$F,6)</f>
        <v>2.7159299999999997</v>
      </c>
      <c r="C123" s="15">
        <f t="shared" si="38"/>
        <v>2000</v>
      </c>
      <c r="D123" s="16">
        <f t="shared" si="32"/>
        <v>736.39600431528061</v>
      </c>
      <c r="E123" s="16">
        <f t="shared" si="33"/>
        <v>155412.45955691303</v>
      </c>
      <c r="F123" s="16">
        <f t="shared" si="34"/>
        <v>422089.3612844068</v>
      </c>
      <c r="G123" s="16">
        <f t="shared" si="35"/>
        <v>242000</v>
      </c>
      <c r="H123" s="16">
        <f t="shared" si="36"/>
        <v>422089.3612844068</v>
      </c>
      <c r="I123" s="16">
        <f t="shared" si="37"/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9">C124/B124</f>
        <v>710.07345709913682</v>
      </c>
      <c r="E124" s="16">
        <f>E123+D124</f>
        <v>156122.53301401218</v>
      </c>
      <c r="F124" s="16">
        <f t="shared" ref="F124:F127" si="40">E124*B124</f>
        <v>439736.28771259688</v>
      </c>
      <c r="G124" s="16">
        <f>G123+C124</f>
        <v>244000</v>
      </c>
      <c r="H124" s="16">
        <f t="shared" ref="H124:H127" si="41">F124</f>
        <v>439736.28771259688</v>
      </c>
      <c r="I124" s="16">
        <f t="shared" ref="I124:I127" si="42">H124-G124</f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f>VLOOKUP(A125,[1]CNI_ESG_300!$A:$F,6)</f>
        <v>2.9742600000000001</v>
      </c>
      <c r="C125" s="15">
        <f t="shared" ref="C125:C127" si="43">C124</f>
        <v>2000</v>
      </c>
      <c r="D125" s="16">
        <f t="shared" si="39"/>
        <v>672.43616899665801</v>
      </c>
      <c r="E125" s="16">
        <f t="shared" ref="E125:E127" si="44">E124+D125</f>
        <v>156794.96918300883</v>
      </c>
      <c r="F125" s="16">
        <f t="shared" si="40"/>
        <v>466349.00504225586</v>
      </c>
      <c r="G125" s="16">
        <f t="shared" ref="G125:G127" si="45">G124+C125</f>
        <v>246000</v>
      </c>
      <c r="H125" s="16">
        <f t="shared" si="41"/>
        <v>466349.00504225586</v>
      </c>
      <c r="I125" s="16">
        <f t="shared" si="42"/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f>VLOOKUP(A126,[1]CNI_ESG_300!$A:$F,6)</f>
        <v>3.1853200000000004</v>
      </c>
      <c r="C126" s="15">
        <f t="shared" si="43"/>
        <v>2000</v>
      </c>
      <c r="D126" s="16">
        <f t="shared" si="39"/>
        <v>627.88040134115249</v>
      </c>
      <c r="E126" s="16">
        <f t="shared" si="44"/>
        <v>157422.84958434998</v>
      </c>
      <c r="F126" s="16">
        <f t="shared" si="40"/>
        <v>501442.15123802173</v>
      </c>
      <c r="G126" s="16">
        <f t="shared" si="45"/>
        <v>248000</v>
      </c>
      <c r="H126" s="16">
        <f t="shared" si="41"/>
        <v>501442.15123802173</v>
      </c>
      <c r="I126" s="16">
        <f t="shared" si="42"/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f>VLOOKUP(A127,[1]CNI_ESG_300!$A:$F,6)</f>
        <v>3.2828000000000004</v>
      </c>
      <c r="C127" s="15">
        <f t="shared" si="43"/>
        <v>2000</v>
      </c>
      <c r="D127" s="16">
        <f t="shared" si="39"/>
        <v>609.23601803338602</v>
      </c>
      <c r="E127" s="16">
        <f t="shared" si="44"/>
        <v>158032.08560238336</v>
      </c>
      <c r="F127" s="16">
        <f t="shared" si="40"/>
        <v>518787.73061550414</v>
      </c>
      <c r="G127" s="16">
        <f t="shared" si="45"/>
        <v>250000</v>
      </c>
      <c r="H127" s="16">
        <f t="shared" si="41"/>
        <v>518787.73061550414</v>
      </c>
      <c r="I127" s="16">
        <f t="shared" si="42"/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6">C128/B128</f>
        <v>610.15232452781834</v>
      </c>
      <c r="E128" s="16">
        <f>E127+D128</f>
        <v>158642.23792691118</v>
      </c>
      <c r="F128" s="16">
        <f t="shared" ref="F128:F151" si="47">E128*B128</f>
        <v>520008.63243348437</v>
      </c>
      <c r="G128" s="16">
        <f>G127+C128</f>
        <v>252000</v>
      </c>
      <c r="H128" s="16">
        <f t="shared" ref="H128:H151" si="48">F128</f>
        <v>520008.63243348437</v>
      </c>
      <c r="I128" s="16">
        <f t="shared" ref="I128:I151" si="49">H128-G128</f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f>VLOOKUP(A129,[1]CNI_ESG_300!$A:$F,6)</f>
        <v>3.1244299999999998</v>
      </c>
      <c r="C129" s="15">
        <f t="shared" ref="C129:C151" si="50">C128</f>
        <v>2000</v>
      </c>
      <c r="D129" s="16">
        <f t="shared" si="46"/>
        <v>640.11675729653098</v>
      </c>
      <c r="E129" s="16">
        <f t="shared" ref="E129:E151" si="51">E128+D129</f>
        <v>159282.3546842077</v>
      </c>
      <c r="F129" s="16">
        <f t="shared" si="47"/>
        <v>497666.56744597905</v>
      </c>
      <c r="G129" s="16">
        <f t="shared" ref="G129:G151" si="52">G128+C129</f>
        <v>254000</v>
      </c>
      <c r="H129" s="16">
        <f t="shared" si="48"/>
        <v>497666.56744597905</v>
      </c>
      <c r="I129" s="16">
        <f t="shared" si="49"/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f>VLOOKUP(A130,[1]CNI_ESG_300!$A:$F,6)</f>
        <v>3.1956700000000002</v>
      </c>
      <c r="C130" s="15">
        <f t="shared" si="50"/>
        <v>2000</v>
      </c>
      <c r="D130" s="16">
        <f t="shared" si="46"/>
        <v>625.84684901757691</v>
      </c>
      <c r="E130" s="16">
        <f t="shared" si="51"/>
        <v>159908.20153322528</v>
      </c>
      <c r="F130" s="16">
        <f t="shared" si="47"/>
        <v>511013.84239368205</v>
      </c>
      <c r="G130" s="16">
        <f t="shared" si="52"/>
        <v>256000</v>
      </c>
      <c r="H130" s="16">
        <f t="shared" si="48"/>
        <v>511013.84239368205</v>
      </c>
      <c r="I130" s="16">
        <f t="shared" si="49"/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f>VLOOKUP(A131,[1]CNI_ESG_300!$A:$F,6)</f>
        <v>3.3188599999999999</v>
      </c>
      <c r="C131" s="15">
        <f t="shared" si="50"/>
        <v>2000</v>
      </c>
      <c r="D131" s="16">
        <f t="shared" si="46"/>
        <v>602.61656110833235</v>
      </c>
      <c r="E131" s="16">
        <f t="shared" si="51"/>
        <v>160510.8180943336</v>
      </c>
      <c r="F131" s="16">
        <f t="shared" si="47"/>
        <v>532712.93374055997</v>
      </c>
      <c r="G131" s="16">
        <f t="shared" si="52"/>
        <v>258000</v>
      </c>
      <c r="H131" s="16">
        <f t="shared" si="48"/>
        <v>532712.93374055997</v>
      </c>
      <c r="I131" s="16">
        <f t="shared" si="49"/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f>VLOOKUP(A132,[1]CNI_ESG_300!$A:$F,6)</f>
        <v>3.2336</v>
      </c>
      <c r="C132" s="15">
        <f t="shared" si="50"/>
        <v>2000</v>
      </c>
      <c r="D132" s="16">
        <f t="shared" si="46"/>
        <v>618.50569025235029</v>
      </c>
      <c r="E132" s="16">
        <f t="shared" si="51"/>
        <v>161129.32378458595</v>
      </c>
      <c r="F132" s="16">
        <f t="shared" si="47"/>
        <v>521027.78138983715</v>
      </c>
      <c r="G132" s="16">
        <f t="shared" si="52"/>
        <v>260000</v>
      </c>
      <c r="H132" s="16">
        <f t="shared" si="48"/>
        <v>521027.78138983715</v>
      </c>
      <c r="I132" s="16">
        <f t="shared" si="49"/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f>VLOOKUP(A133,[1]CNI_ESG_300!$A:$F,6)</f>
        <v>2.9186799999999997</v>
      </c>
      <c r="C133" s="15">
        <f t="shared" si="50"/>
        <v>2000</v>
      </c>
      <c r="D133" s="16">
        <f t="shared" si="46"/>
        <v>685.24127345238264</v>
      </c>
      <c r="E133" s="16">
        <f t="shared" si="51"/>
        <v>161814.56505803834</v>
      </c>
      <c r="F133" s="16">
        <f t="shared" si="47"/>
        <v>472284.93474359531</v>
      </c>
      <c r="G133" s="16">
        <f t="shared" si="52"/>
        <v>262000</v>
      </c>
      <c r="H133" s="16">
        <f t="shared" si="48"/>
        <v>472284.93474359531</v>
      </c>
      <c r="I133" s="16">
        <f t="shared" si="49"/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f>VLOOKUP(A134,[1]CNI_ESG_300!$A:$F,6)</f>
        <v>2.91865</v>
      </c>
      <c r="C134" s="15">
        <f t="shared" si="50"/>
        <v>2000</v>
      </c>
      <c r="D134" s="16">
        <f t="shared" si="46"/>
        <v>685.24831685882168</v>
      </c>
      <c r="E134" s="16">
        <f t="shared" si="51"/>
        <v>162499.81337489714</v>
      </c>
      <c r="F134" s="16">
        <f t="shared" si="47"/>
        <v>474280.08030664356</v>
      </c>
      <c r="G134" s="16">
        <f t="shared" si="52"/>
        <v>264000</v>
      </c>
      <c r="H134" s="16">
        <f t="shared" si="48"/>
        <v>474280.08030664356</v>
      </c>
      <c r="I134" s="16">
        <f t="shared" si="49"/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f>VLOOKUP(A135,[1]CNI_ESG_300!$A:$F,6)</f>
        <v>2.9991300000000001</v>
      </c>
      <c r="C135" s="15">
        <f t="shared" si="50"/>
        <v>2000</v>
      </c>
      <c r="D135" s="16">
        <f t="shared" si="46"/>
        <v>666.86005608293067</v>
      </c>
      <c r="E135" s="16">
        <f t="shared" si="51"/>
        <v>163166.67343098007</v>
      </c>
      <c r="F135" s="16">
        <f t="shared" si="47"/>
        <v>489358.06528705527</v>
      </c>
      <c r="G135" s="16">
        <f t="shared" si="52"/>
        <v>266000</v>
      </c>
      <c r="H135" s="16">
        <f t="shared" si="48"/>
        <v>489358.06528705527</v>
      </c>
      <c r="I135" s="16">
        <f t="shared" si="49"/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f>VLOOKUP(A136,[1]CNI_ESG_300!$A:$F,6)</f>
        <v>3.0190700000000001</v>
      </c>
      <c r="C136" s="15">
        <f t="shared" si="50"/>
        <v>2000</v>
      </c>
      <c r="D136" s="16">
        <f t="shared" si="46"/>
        <v>662.45565687446799</v>
      </c>
      <c r="E136" s="16">
        <f t="shared" si="51"/>
        <v>163829.12908785453</v>
      </c>
      <c r="F136" s="16">
        <f t="shared" si="47"/>
        <v>494611.60875526897</v>
      </c>
      <c r="G136" s="16">
        <f t="shared" si="52"/>
        <v>268000</v>
      </c>
      <c r="H136" s="16">
        <f t="shared" si="48"/>
        <v>494611.60875526897</v>
      </c>
      <c r="I136" s="16">
        <f t="shared" si="49"/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f>VLOOKUP(A137,[1]CNI_ESG_300!$A:$F,6)</f>
        <v>2.96435</v>
      </c>
      <c r="C137" s="15">
        <f t="shared" si="50"/>
        <v>2000</v>
      </c>
      <c r="D137" s="16">
        <f t="shared" si="46"/>
        <v>674.68416347597281</v>
      </c>
      <c r="E137" s="16">
        <f t="shared" si="51"/>
        <v>164503.81325133049</v>
      </c>
      <c r="F137" s="16">
        <f t="shared" si="47"/>
        <v>487646.87881158153</v>
      </c>
      <c r="G137" s="16">
        <f t="shared" si="52"/>
        <v>270000</v>
      </c>
      <c r="H137" s="16">
        <f t="shared" si="48"/>
        <v>487646.87881158153</v>
      </c>
      <c r="I137" s="16">
        <f t="shared" si="49"/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f>VLOOKUP(A138,[1]CNI_ESG_300!$A:$F,6)</f>
        <v>3.07491</v>
      </c>
      <c r="C138" s="15">
        <f t="shared" si="50"/>
        <v>2000</v>
      </c>
      <c r="D138" s="16">
        <f t="shared" si="46"/>
        <v>650.4255409101404</v>
      </c>
      <c r="E138" s="16">
        <f t="shared" si="51"/>
        <v>165154.23879224062</v>
      </c>
      <c r="F138" s="16">
        <f t="shared" si="47"/>
        <v>507834.42040464858</v>
      </c>
      <c r="G138" s="16">
        <f t="shared" si="52"/>
        <v>272000</v>
      </c>
      <c r="H138" s="16">
        <f t="shared" si="48"/>
        <v>507834.42040464858</v>
      </c>
      <c r="I138" s="16">
        <f t="shared" si="49"/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f>VLOOKUP(A139,[1]CNI_ESG_300!$A:$F,6)</f>
        <v>2.8309000000000002</v>
      </c>
      <c r="C139" s="15">
        <f t="shared" si="50"/>
        <v>2000</v>
      </c>
      <c r="D139" s="16">
        <f t="shared" si="46"/>
        <v>706.4891024055953</v>
      </c>
      <c r="E139" s="16">
        <f t="shared" si="51"/>
        <v>165860.7278946462</v>
      </c>
      <c r="F139" s="16">
        <f t="shared" si="47"/>
        <v>469535.13459695398</v>
      </c>
      <c r="G139" s="16">
        <f t="shared" si="52"/>
        <v>274000</v>
      </c>
      <c r="H139" s="16">
        <f t="shared" si="48"/>
        <v>469535.13459695398</v>
      </c>
      <c r="I139" s="16">
        <f t="shared" si="49"/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f>VLOOKUP(A140,[1]CNI_ESG_300!$A:$F,6)</f>
        <v>2.8623000000000003</v>
      </c>
      <c r="C140" s="15">
        <f t="shared" si="50"/>
        <v>2000</v>
      </c>
      <c r="D140" s="16">
        <f t="shared" si="46"/>
        <v>698.73877650840222</v>
      </c>
      <c r="E140" s="16">
        <f t="shared" si="51"/>
        <v>166559.4666711546</v>
      </c>
      <c r="F140" s="16">
        <f t="shared" si="47"/>
        <v>476743.16145284584</v>
      </c>
      <c r="G140" s="16">
        <f t="shared" si="52"/>
        <v>276000</v>
      </c>
      <c r="H140" s="16">
        <f t="shared" si="48"/>
        <v>476743.16145284584</v>
      </c>
      <c r="I140" s="16">
        <f t="shared" si="49"/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f>VLOOKUP(A141,[1]CNI_ESG_300!$A:$F,6)</f>
        <v>2.6462500000000002</v>
      </c>
      <c r="C141" s="15">
        <f t="shared" si="50"/>
        <v>2000</v>
      </c>
      <c r="D141" s="16">
        <f t="shared" si="46"/>
        <v>755.78649031648558</v>
      </c>
      <c r="E141" s="16">
        <f t="shared" si="51"/>
        <v>167315.25316147108</v>
      </c>
      <c r="F141" s="16">
        <f t="shared" si="47"/>
        <v>442757.9886785429</v>
      </c>
      <c r="G141" s="16">
        <f t="shared" si="52"/>
        <v>278000</v>
      </c>
      <c r="H141" s="16">
        <f t="shared" si="48"/>
        <v>442757.9886785429</v>
      </c>
      <c r="I141" s="16">
        <f t="shared" si="49"/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f>VLOOKUP(A142,[1]CNI_ESG_300!$A:$F,6)</f>
        <v>2.5422700195312502</v>
      </c>
      <c r="C142" s="15">
        <f t="shared" si="50"/>
        <v>2000</v>
      </c>
      <c r="D142" s="16">
        <f t="shared" si="46"/>
        <v>786.69849568881148</v>
      </c>
      <c r="E142" s="16">
        <f t="shared" si="51"/>
        <v>168101.95165715989</v>
      </c>
      <c r="F142" s="16">
        <f t="shared" si="47"/>
        <v>427360.55192268913</v>
      </c>
      <c r="G142" s="16">
        <f t="shared" si="52"/>
        <v>280000</v>
      </c>
      <c r="H142" s="16">
        <f t="shared" si="48"/>
        <v>427360.55192268913</v>
      </c>
      <c r="I142" s="16">
        <f t="shared" si="49"/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f>VLOOKUP(A143,[1]CNI_ESG_300!$A:$F,6)</f>
        <v>2.5905100097656248</v>
      </c>
      <c r="C143" s="15">
        <f t="shared" si="50"/>
        <v>2000</v>
      </c>
      <c r="D143" s="16">
        <f t="shared" si="46"/>
        <v>772.04874424744992</v>
      </c>
      <c r="E143" s="16">
        <f t="shared" si="51"/>
        <v>168874.00040140733</v>
      </c>
      <c r="F143" s="16">
        <f t="shared" si="47"/>
        <v>437469.78842900984</v>
      </c>
      <c r="G143" s="16">
        <f t="shared" si="52"/>
        <v>282000</v>
      </c>
      <c r="H143" s="16">
        <f t="shared" si="48"/>
        <v>437469.78842900984</v>
      </c>
      <c r="I143" s="16">
        <f t="shared" si="49"/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f>VLOOKUP(A144,[1]CNI_ESG_300!$A:$F,6)</f>
        <v>2.8271101074218752</v>
      </c>
      <c r="C144" s="15">
        <f t="shared" si="50"/>
        <v>2000</v>
      </c>
      <c r="D144" s="16">
        <f t="shared" si="46"/>
        <v>707.43618890169751</v>
      </c>
      <c r="E144" s="16">
        <f t="shared" si="51"/>
        <v>169581.43659030902</v>
      </c>
      <c r="F144" s="16">
        <f t="shared" si="47"/>
        <v>479425.39341558446</v>
      </c>
      <c r="G144" s="16">
        <f t="shared" si="52"/>
        <v>284000</v>
      </c>
      <c r="H144" s="16">
        <f t="shared" si="48"/>
        <v>479425.39341558446</v>
      </c>
      <c r="I144" s="16">
        <f t="shared" si="49"/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f>VLOOKUP(A145,[1]CNI_ESG_300!$A:$F,6)</f>
        <v>2.6160200195312502</v>
      </c>
      <c r="C145" s="15">
        <f t="shared" si="50"/>
        <v>2000</v>
      </c>
      <c r="D145" s="16">
        <f t="shared" si="46"/>
        <v>764.5201432206045</v>
      </c>
      <c r="E145" s="16">
        <f t="shared" si="51"/>
        <v>170345.95673352963</v>
      </c>
      <c r="F145" s="16">
        <f t="shared" si="47"/>
        <v>445628.43306111766</v>
      </c>
      <c r="G145" s="16">
        <f t="shared" si="52"/>
        <v>286000</v>
      </c>
      <c r="H145" s="16">
        <f t="shared" si="48"/>
        <v>445628.43306111766</v>
      </c>
      <c r="I145" s="16">
        <f t="shared" si="49"/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f>VLOOKUP(A146,[1]CNI_ESG_300!$A:$F,6)</f>
        <v>2.5657299804687499</v>
      </c>
      <c r="C146" s="15">
        <f t="shared" si="50"/>
        <v>2000</v>
      </c>
      <c r="D146" s="16">
        <f t="shared" si="46"/>
        <v>779.50525395295381</v>
      </c>
      <c r="E146" s="16">
        <f t="shared" si="51"/>
        <v>171125.46198748259</v>
      </c>
      <c r="F146" s="16">
        <f t="shared" si="47"/>
        <v>439061.72824284952</v>
      </c>
      <c r="G146" s="16">
        <f t="shared" si="52"/>
        <v>288000</v>
      </c>
      <c r="H146" s="16">
        <f t="shared" si="48"/>
        <v>439061.72824284952</v>
      </c>
      <c r="I146" s="16">
        <f t="shared" si="49"/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f>VLOOKUP(A147,[1]CNI_ESG_300!$A:$F,6)</f>
        <v>2.4191298828124999</v>
      </c>
      <c r="C147" s="15">
        <f t="shared" si="50"/>
        <v>2000</v>
      </c>
      <c r="D147" s="16">
        <f t="shared" si="46"/>
        <v>826.74353874492419</v>
      </c>
      <c r="E147" s="16">
        <f t="shared" si="51"/>
        <v>171952.20552622751</v>
      </c>
      <c r="F147" s="16">
        <f t="shared" si="47"/>
        <v>415974.71880401362</v>
      </c>
      <c r="G147" s="16">
        <f t="shared" si="52"/>
        <v>290000</v>
      </c>
      <c r="H147" s="16">
        <f t="shared" si="48"/>
        <v>415974.71880401362</v>
      </c>
      <c r="I147" s="16">
        <f t="shared" si="49"/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f>VLOOKUP(A148,[1]CNI_ESG_300!$A:$F,6)</f>
        <v>2.1911298828125001</v>
      </c>
      <c r="C148" s="15">
        <f t="shared" si="50"/>
        <v>2000</v>
      </c>
      <c r="D148" s="16">
        <f t="shared" si="46"/>
        <v>912.77108476692911</v>
      </c>
      <c r="E148" s="16">
        <f t="shared" si="51"/>
        <v>172864.97661099443</v>
      </c>
      <c r="F148" s="16">
        <f t="shared" si="47"/>
        <v>378769.61594403378</v>
      </c>
      <c r="G148" s="16">
        <f t="shared" si="52"/>
        <v>292000</v>
      </c>
      <c r="H148" s="16">
        <f t="shared" si="48"/>
        <v>378769.61594403378</v>
      </c>
      <c r="I148" s="16">
        <f t="shared" si="49"/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f>VLOOKUP(A149,[1]CNI_ESG_300!$A:$F,6)</f>
        <v>2.4362099609375001</v>
      </c>
      <c r="C149" s="15">
        <f t="shared" si="50"/>
        <v>2000</v>
      </c>
      <c r="D149" s="16">
        <f t="shared" si="46"/>
        <v>820.94730424234933</v>
      </c>
      <c r="E149" s="16">
        <f t="shared" si="51"/>
        <v>173685.92391523678</v>
      </c>
      <c r="F149" s="16">
        <f t="shared" si="47"/>
        <v>423135.37791693263</v>
      </c>
      <c r="G149" s="16">
        <f t="shared" si="52"/>
        <v>294000</v>
      </c>
      <c r="H149" s="16">
        <f t="shared" si="48"/>
        <v>423135.37791693263</v>
      </c>
      <c r="I149" s="16">
        <f t="shared" si="49"/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f>VLOOKUP(A150,[1]CNI_ESG_300!$A:$F,6)</f>
        <v>2.4624399414062501</v>
      </c>
      <c r="C150" s="15">
        <f t="shared" si="50"/>
        <v>2000</v>
      </c>
      <c r="D150" s="16">
        <f t="shared" si="46"/>
        <v>812.20255014944246</v>
      </c>
      <c r="E150" s="16">
        <f t="shared" si="51"/>
        <v>174498.12646538622</v>
      </c>
      <c r="F150" s="16">
        <f t="shared" si="47"/>
        <v>429691.15630892606</v>
      </c>
      <c r="G150" s="16">
        <f t="shared" si="52"/>
        <v>296000</v>
      </c>
      <c r="H150" s="16">
        <f t="shared" si="48"/>
        <v>429691.15630892606</v>
      </c>
      <c r="I150" s="16">
        <f t="shared" si="49"/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f>VLOOKUP(A151,[1]CNI_ESG_300!$A:$F,6)</f>
        <v>2.6370249023437502</v>
      </c>
      <c r="C151" s="15">
        <f t="shared" si="50"/>
        <v>2000</v>
      </c>
      <c r="D151" s="16">
        <f t="shared" si="46"/>
        <v>758.43045631553514</v>
      </c>
      <c r="E151" s="16">
        <f t="shared" si="51"/>
        <v>175256.55692170176</v>
      </c>
      <c r="F151" s="16">
        <f t="shared" si="47"/>
        <v>462155.90490155248</v>
      </c>
      <c r="G151" s="16">
        <f t="shared" si="52"/>
        <v>298000</v>
      </c>
      <c r="H151" s="16">
        <f t="shared" si="48"/>
        <v>462155.90490155248</v>
      </c>
      <c r="I151" s="16">
        <f t="shared" si="49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 x14ac:dyDescent="0.2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 x14ac:dyDescent="0.2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 x14ac:dyDescent="0.2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 x14ac:dyDescent="0.2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 x14ac:dyDescent="0.2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 x14ac:dyDescent="0.2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 x14ac:dyDescent="0.2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 x14ac:dyDescent="0.2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 x14ac:dyDescent="0.2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 x14ac:dyDescent="0.2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 x14ac:dyDescent="0.2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 x14ac:dyDescent="0.2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 x14ac:dyDescent="0.2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 x14ac:dyDescent="0.2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 x14ac:dyDescent="0.2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2023-03-07T06:21:27Z</dcterms:modified>
</cp:coreProperties>
</file>