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6" i="13" l="1"/>
  <c r="AD4" i="13"/>
  <c r="AD3" i="13"/>
  <c r="AA6" i="8" l="1"/>
  <c r="AA4" i="8"/>
  <c r="AA3" i="8"/>
  <c r="AD6" i="9"/>
  <c r="AD4" i="9"/>
  <c r="AD3" i="9"/>
  <c r="AD6" i="10"/>
  <c r="AD4" i="10"/>
  <c r="AD3" i="10"/>
  <c r="AB6" i="15"/>
  <c r="AB4" i="15"/>
  <c r="AB3" i="15"/>
  <c r="AB6" i="11"/>
  <c r="AB4" i="11"/>
  <c r="AB3" i="11"/>
  <c r="AA6" i="14"/>
  <c r="AA4" i="14"/>
  <c r="AA3" i="14"/>
  <c r="V4" i="15" l="1"/>
  <c r="S4" i="15"/>
  <c r="S5" i="15" l="1"/>
  <c r="V5" i="15"/>
  <c r="R4" i="15"/>
  <c r="R5" i="15"/>
  <c r="U4" i="15" l="1"/>
  <c r="T4" i="15"/>
  <c r="W4" i="15" l="1"/>
  <c r="X4" i="15" s="1"/>
  <c r="U4" i="14" l="1"/>
  <c r="R4" i="14"/>
  <c r="U5" i="14" l="1"/>
  <c r="R5" i="14"/>
  <c r="Q5" i="14" s="1"/>
  <c r="Q4" i="14"/>
  <c r="T4" i="14" l="1"/>
  <c r="S4" i="14"/>
  <c r="V4" i="14" l="1"/>
  <c r="W4" i="14" s="1"/>
  <c r="U5" i="15" l="1"/>
  <c r="T5" i="15"/>
  <c r="W5" i="15" s="1"/>
  <c r="H2" i="15" l="1"/>
  <c r="U5" i="13" l="1"/>
  <c r="U4" i="13"/>
  <c r="T5" i="13" l="1"/>
  <c r="X4" i="13"/>
  <c r="S4" i="11" l="1"/>
  <c r="V4" i="11"/>
  <c r="V5" i="11" l="1"/>
  <c r="S5" i="11"/>
  <c r="R5" i="11" s="1"/>
  <c r="R4" i="11"/>
  <c r="X5" i="13"/>
  <c r="R5" i="8" l="1"/>
  <c r="T5" i="14"/>
  <c r="S5" i="14"/>
  <c r="V5" i="14" s="1"/>
  <c r="R4" i="8"/>
  <c r="Q4" i="8" l="1"/>
  <c r="Q5" i="8"/>
  <c r="H2" i="14"/>
  <c r="U4" i="8"/>
  <c r="U4" i="9"/>
  <c r="T4" i="13"/>
  <c r="U5" i="8" l="1"/>
  <c r="U5" i="9"/>
  <c r="T5" i="9" s="1"/>
  <c r="X4" i="9" l="1"/>
  <c r="X5" i="9" l="1"/>
  <c r="T4" i="9"/>
  <c r="W4" i="13" l="1"/>
  <c r="V4" i="13"/>
  <c r="Y4" i="13" s="1"/>
  <c r="Z4" i="13" s="1"/>
  <c r="U4" i="11" l="1"/>
  <c r="T4" i="11"/>
  <c r="W4" i="11" s="1"/>
  <c r="X4" i="11" s="1"/>
  <c r="T4" i="8" l="1"/>
  <c r="S4" i="8"/>
  <c r="V4" i="8" s="1"/>
  <c r="W4" i="8" s="1"/>
  <c r="W4" i="9"/>
  <c r="V4" i="9"/>
  <c r="Y4" i="9" s="1"/>
  <c r="Z4" i="9" s="1"/>
  <c r="W5" i="13" l="1"/>
  <c r="V5" i="13"/>
  <c r="Y5" i="13" s="1"/>
  <c r="J2" i="13" l="1"/>
  <c r="U5" i="11" l="1"/>
  <c r="T5" i="11"/>
  <c r="W5" i="11" s="1"/>
  <c r="H2" i="11" l="1"/>
  <c r="W5" i="9" l="1"/>
  <c r="V5" i="9"/>
  <c r="Y5" i="9" s="1"/>
  <c r="T5" i="8"/>
  <c r="S5" i="8"/>
  <c r="V5" i="8" s="1"/>
  <c r="H2" i="8" l="1"/>
  <c r="J2" i="9"/>
  <c r="U4" i="10" l="1"/>
  <c r="X4" i="10"/>
  <c r="T4" i="10" l="1"/>
  <c r="W4" i="10" l="1"/>
  <c r="V4" i="10"/>
  <c r="Y4" i="10" s="1"/>
  <c r="Z4" i="10" s="1"/>
  <c r="U5" i="10" l="1"/>
  <c r="T5" i="10" s="1"/>
  <c r="X5" i="10"/>
  <c r="W5" i="10" l="1"/>
  <c r="V5" i="10"/>
  <c r="Y5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<sst xmlns="http://schemas.openxmlformats.org/spreadsheetml/2006/main" count="162" uniqueCount="27">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</sst>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0608"/>
        <c:axId val="113302144"/>
      </c:lineChart>
      <c:dateAx>
        <c:axId val="113300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2144"/>
        <c:crosses val="autoZero"/>
        <c:auto val="1"/>
        <c:lblOffset val="100"/>
        <c:baseTimeUnit val="days"/>
      </c:dateAx>
      <c:valAx>
        <c:axId val="113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759360"/>
        <c:axId val="519757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50400"/>
        <c:axId val="519751936"/>
      </c:lineChart>
      <c:dateAx>
        <c:axId val="51975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51936"/>
        <c:crosses val="autoZero"/>
        <c:auto val="1"/>
        <c:lblOffset val="100"/>
        <c:baseTimeUnit val="months"/>
      </c:dateAx>
      <c:valAx>
        <c:axId val="5197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50400"/>
        <c:crosses val="autoZero"/>
        <c:crossBetween val="between"/>
      </c:valAx>
      <c:valAx>
        <c:axId val="519757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59360"/>
        <c:crosses val="max"/>
        <c:crossBetween val="between"/>
      </c:valAx>
      <c:catAx>
        <c:axId val="51975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1975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25280"/>
        <c:axId val="519826816"/>
      </c:lineChart>
      <c:dateAx>
        <c:axId val="51982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26816"/>
        <c:crosses val="autoZero"/>
        <c:auto val="1"/>
        <c:lblOffset val="100"/>
        <c:baseTimeUnit val="days"/>
      </c:dateAx>
      <c:valAx>
        <c:axId val="5198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857280"/>
        <c:axId val="519851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8320"/>
        <c:axId val="519849856"/>
      </c:lineChart>
      <c:dateAx>
        <c:axId val="51984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9856"/>
        <c:crosses val="autoZero"/>
        <c:auto val="1"/>
        <c:lblOffset val="100"/>
        <c:baseTimeUnit val="days"/>
      </c:dateAx>
      <c:valAx>
        <c:axId val="5198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8320"/>
        <c:crosses val="autoZero"/>
        <c:crossBetween val="between"/>
      </c:valAx>
      <c:valAx>
        <c:axId val="519851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57280"/>
        <c:crosses val="max"/>
        <c:crossBetween val="between"/>
      </c:valAx>
      <c:catAx>
        <c:axId val="51985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985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96320"/>
        <c:axId val="523897856"/>
      </c:lineChart>
      <c:dateAx>
        <c:axId val="523896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97856"/>
        <c:crosses val="autoZero"/>
        <c:auto val="1"/>
        <c:lblOffset val="100"/>
        <c:baseTimeUnit val="days"/>
      </c:dateAx>
      <c:valAx>
        <c:axId val="523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924224"/>
        <c:axId val="523922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19360"/>
        <c:axId val="523920896"/>
      </c:lineChart>
      <c:dateAx>
        <c:axId val="52391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20896"/>
        <c:crosses val="autoZero"/>
        <c:auto val="1"/>
        <c:lblOffset val="100"/>
        <c:baseTimeUnit val="days"/>
      </c:dateAx>
      <c:valAx>
        <c:axId val="5239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19360"/>
        <c:crosses val="autoZero"/>
        <c:crossBetween val="between"/>
      </c:valAx>
      <c:valAx>
        <c:axId val="523922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24224"/>
        <c:crosses val="max"/>
        <c:crossBetween val="between"/>
      </c:valAx>
      <c:catAx>
        <c:axId val="52392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2392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892992"/>
        <c:axId val="519845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72416"/>
        <c:axId val="519843840"/>
      </c:lineChart>
      <c:dateAx>
        <c:axId val="51977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43840"/>
        <c:crosses val="autoZero"/>
        <c:auto val="1"/>
        <c:lblOffset val="100"/>
        <c:baseTimeUnit val="months"/>
      </c:dateAx>
      <c:valAx>
        <c:axId val="5198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72416"/>
        <c:crosses val="autoZero"/>
        <c:crossBetween val="between"/>
      </c:valAx>
      <c:valAx>
        <c:axId val="519845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92992"/>
        <c:crosses val="max"/>
        <c:crossBetween val="between"/>
      </c:valAx>
      <c:catAx>
        <c:axId val="51989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1984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87008"/>
        <c:axId val="616669184"/>
      </c:lineChart>
      <c:dateAx>
        <c:axId val="592587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69184"/>
        <c:crosses val="autoZero"/>
        <c:auto val="1"/>
        <c:lblOffset val="100"/>
        <c:baseTimeUnit val="days"/>
      </c:dateAx>
      <c:valAx>
        <c:axId val="616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20800"/>
        <c:axId val="622202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84704"/>
        <c:axId val="622200704"/>
      </c:lineChart>
      <c:dateAx>
        <c:axId val="62218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00704"/>
        <c:crosses val="autoZero"/>
        <c:auto val="1"/>
        <c:lblOffset val="100"/>
        <c:baseTimeUnit val="months"/>
      </c:dateAx>
      <c:valAx>
        <c:axId val="6222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84704"/>
        <c:crosses val="autoZero"/>
        <c:crossBetween val="between"/>
      </c:valAx>
      <c:valAx>
        <c:axId val="622202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20800"/>
        <c:crosses val="max"/>
        <c:crossBetween val="between"/>
      </c:valAx>
      <c:catAx>
        <c:axId val="6222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220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6864"/>
        <c:axId val="674071680"/>
      </c:lineChart>
      <c:dateAx>
        <c:axId val="62659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71680"/>
        <c:crosses val="autoZero"/>
        <c:auto val="1"/>
        <c:lblOffset val="100"/>
        <c:baseTimeUnit val="months"/>
      </c:dateAx>
      <c:valAx>
        <c:axId val="6740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5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99872"/>
        <c:axId val="92398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95008"/>
        <c:axId val="92396544"/>
      </c:lineChart>
      <c:dateAx>
        <c:axId val="9239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6544"/>
        <c:crosses val="autoZero"/>
        <c:auto val="1"/>
        <c:lblOffset val="100"/>
        <c:baseTimeUnit val="months"/>
      </c:dateAx>
      <c:valAx>
        <c:axId val="92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5008"/>
        <c:crosses val="autoZero"/>
        <c:crossBetween val="between"/>
      </c:valAx>
      <c:valAx>
        <c:axId val="92398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99872"/>
        <c:crosses val="max"/>
        <c:crossBetween val="between"/>
      </c:valAx>
      <c:catAx>
        <c:axId val="9239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239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03168"/>
        <c:axId val="519704960"/>
      </c:lineChart>
      <c:dateAx>
        <c:axId val="519703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04960"/>
        <c:crosses val="autoZero"/>
        <c:auto val="1"/>
        <c:lblOffset val="100"/>
        <c:baseTimeUnit val="months"/>
      </c:dateAx>
      <c:valAx>
        <c:axId val="519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722880"/>
        <c:axId val="519721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18016"/>
        <c:axId val="519719552"/>
      </c:lineChart>
      <c:dateAx>
        <c:axId val="519718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19552"/>
        <c:crosses val="autoZero"/>
        <c:auto val="1"/>
        <c:lblOffset val="100"/>
        <c:baseTimeUnit val="months"/>
      </c:dateAx>
      <c:valAx>
        <c:axId val="519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18016"/>
        <c:crosses val="autoZero"/>
        <c:crossBetween val="between"/>
      </c:valAx>
      <c:valAx>
        <c:axId val="519721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22880"/>
        <c:crosses val="max"/>
        <c:crossBetween val="between"/>
      </c:valAx>
      <c:catAx>
        <c:axId val="5197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972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39648"/>
        <c:axId val="519741440"/>
      </c:lineChart>
      <c:dateAx>
        <c:axId val="519739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41440"/>
        <c:crosses val="autoZero"/>
        <c:auto val="1"/>
        <c:lblOffset val="100"/>
        <c:baseTimeUnit val="months"/>
      </c:dateAx>
      <c:valAx>
        <c:axId val="519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f>R5-R4</f>
        <v>3518640.0716485097</v>
      </c>
      <c r="R5" s="34">
        <f>VLOOKUP(P5,A:I,9,)</f>
        <v>3763857.8874204624</v>
      </c>
      <c r="S5" s="34">
        <f>VLOOKUP(P5,A:J,10,)</f>
        <v>3580619.3649953026</v>
      </c>
      <c r="T5" s="34">
        <f>VLOOKUP(P5,A:K,11,)</f>
        <v>-183238.52242515981</v>
      </c>
      <c r="U5" s="34">
        <f>VLOOKUP(P5,A:L,12,)</f>
        <v>0</v>
      </c>
      <c r="V5" s="33">
        <f>(S5-R5)/R5</f>
        <v>-4.8683698456729256E-2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0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4936141.2228610869</v>
      </c>
      <c r="S5" s="4">
        <f>VLOOKUP(Q5,A:I,9,)</f>
        <v>5327307.308154962</v>
      </c>
      <c r="T5" s="4">
        <f>VLOOKUP(Q5,A:J,10,)</f>
        <v>5021488.7754730703</v>
      </c>
      <c r="U5" s="4">
        <f>VLOOKUP(Q5,A:K,11,)</f>
        <v>-305818.53268189169</v>
      </c>
      <c r="V5" s="4">
        <f>VLOOKUP(Q5,A:L,12,)</f>
        <v>0</v>
      </c>
      <c r="W5" s="9">
        <f t="shared" ref="W5" si="1">(T5-S5)/S5</f>
        <v>-5.7405836568457255E-2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0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44876935.423337787</v>
      </c>
      <c r="S5" s="4">
        <f>VLOOKUP(Q5,A:I,9,)</f>
        <v>46356648.001776256</v>
      </c>
      <c r="T5" s="4">
        <f>VLOOKUP(Q5,A:J,10,)</f>
        <v>44543708.829216212</v>
      </c>
      <c r="U5" s="4">
        <f>VLOOKUP(Q5,A:K,11,)</f>
        <v>-1812939.1725600436</v>
      </c>
      <c r="V5" s="4">
        <f>VLOOKUP(Q5,A:L,12,)</f>
        <v>0</v>
      </c>
      <c r="W5" s="9">
        <f t="shared" ref="W5" si="1">(T5-S5)/S5</f>
        <v>-3.9108504404601833E-2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0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f>U5-U4</f>
        <v>1946954.1077740435</v>
      </c>
      <c r="U5" s="4">
        <f>VLOOKUP(S5,A:K,11,)</f>
        <v>1986669.3788374616</v>
      </c>
      <c r="V5" s="4">
        <f>VLOOKUP(S5,A:L,12,)</f>
        <v>1949083.6732141678</v>
      </c>
      <c r="W5" s="4">
        <f>VLOOKUP(S5,A:M,13,)</f>
        <v>-37585.705623293761</v>
      </c>
      <c r="X5" s="4">
        <f>VLOOKUP(S5,A:N,14,)</f>
        <v>0</v>
      </c>
      <c r="Y5" s="9">
        <f t="shared" ref="Y5" si="1">(V5-U5)/U5</f>
        <v>-1.8918953512681497E-2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0">(V4-U4)/U4</f>
        <v>1.0873077815565837E-2</v>
      </c>
      <c r="Z4" s="9">
        <f>Y4</f>
        <v>1.0873077815565837E-2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f>U5-U4</f>
        <v>3578435.7498996384</v>
      </c>
      <c r="U5" s="4">
        <f>VLOOKUP(S5,A:I,9,)</f>
        <v>3823653.5656715911</v>
      </c>
      <c r="V5" s="4">
        <f>VLOOKUP(S5,A:J,10,)</f>
        <v>3635205.570817343</v>
      </c>
      <c r="W5" s="4">
        <f>VLOOKUP(S5,A:K,11,)</f>
        <v>-188447.99485424813</v>
      </c>
      <c r="X5" s="4">
        <f>VLOOKUP(S5,A:L,12,)</f>
        <v>0</v>
      </c>
      <c r="Y5" s="9">
        <f t="shared" ref="Y5" si="1">(V5-U5)/U5</f>
        <v>-4.9284798326427071E-2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0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f>U5-U4</f>
        <v>10768225.868522482</v>
      </c>
      <c r="U5" s="4">
        <f>VLOOKUP(S5,A:K,11,)</f>
        <v>10946861.98654254</v>
      </c>
      <c r="V5" s="4">
        <f>VLOOKUP(S5,A:L,12,)</f>
        <v>10836771.20417548</v>
      </c>
      <c r="W5" s="4">
        <f>VLOOKUP(S5,A:M,13,)</f>
        <v>-110090.78236705996</v>
      </c>
      <c r="X5" s="4">
        <f>VLOOKUP(S5,A:N,14,)</f>
        <v>0</v>
      </c>
      <c r="Y5" s="9">
        <f t="shared" ref="Y5" si="1">(V5-U5)/U5</f>
        <v>-1.0056834780816586E-2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0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f>R5-R4</f>
        <v>31686237.028773796</v>
      </c>
      <c r="R5" s="4">
        <f>VLOOKUP(P5,A:I,9,)</f>
        <v>32592226.463558946</v>
      </c>
      <c r="S5" s="4">
        <f>VLOOKUP(P5,A:J,10,)</f>
        <v>31575040.017907716</v>
      </c>
      <c r="T5" s="4">
        <f>VLOOKUP(P5,A:K,11,)</f>
        <v>-1017186.4456512295</v>
      </c>
      <c r="U5" s="4">
        <f>VLOOKUP(P5,A:L,12,)</f>
        <v>0</v>
      </c>
      <c r="V5" s="9">
        <f t="shared" ref="V5" si="1">(S5-R5)/R5</f>
        <v>-3.1209480174315057E-2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2023-04-30T01:49:25Z</dcterms:modified>
</cp:coreProperties>
</file>