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5600" windowHeight="8880" activeTab="1"/>
  </bookViews>
  <sheets>
    <sheet name="model2(1)mean" sheetId="13" r:id="rId1"/>
    <sheet name="model2(1)MA250" sheetId="10" r:id="rId2"/>
  </sheets>
  <definedNames>
    <definedName name="_xlnm._FilterDatabase" localSheetId="1" hidden="1">'model2(1)MA250'!$O$1:$O$65</definedName>
    <definedName name="_xlnm._FilterDatabase" localSheetId="0" hidden="1">'model2(1)mean'!$O$1:$O$77</definedName>
    <definedName name="金额" localSheetId="1">OFFSET('model2(1)MA250'!J1,0,0,COUNTA('model2(1)MA250'!J:J)-1)</definedName>
    <definedName name="金额" localSheetId="0">OFFSET('model2(1)mean'!J1,0,0,COUNTA('model2(1)mean'!J:J)-1)</definedName>
    <definedName name="时间" localSheetId="1">OFFSET('model2(1)MA250'!A1,0,0,COUNTA('model2(1)MA250'!A:A)-1)</definedName>
    <definedName name="时间" localSheetId="0">OFFSET('model2(1)mean'!A1,0,0,COUNTA('model2(1)mean'!A:A)-1)</definedName>
    <definedName name="资产" localSheetId="1">OFFSET('model2(1)MA250'!I1,0,0,COUNTA('model2(1)MA250'!I:I)-1)</definedName>
    <definedName name="资产" localSheetId="0">OFFSET('model2(1)mean'!I1048576,0,0,COUNTA('model2(1)mean'!I:I)-1)</definedName>
    <definedName name="资金" localSheetId="1">OFFSET('model2(1)MA250'!H1,0,0,COUNTA('model2(1)MA250'!H:H)-1)</definedName>
    <definedName name="资金" localSheetId="0">OFFSET('model2(1)mean'!H1,0,0,COUNTA('model2(1)mean'!H:H)-1)</definedName>
  </definedNames>
  <calcPr calcId="145621"/>
</workbook>
</file>

<file path=xl/calcChain.xml><?xml version="1.0" encoding="utf-8"?>
<calcChain xmlns="http://schemas.openxmlformats.org/spreadsheetml/2006/main">
  <c r="AC17" i="10" l="1"/>
  <c r="AC15" i="10"/>
  <c r="AC14" i="10"/>
  <c r="AC13" i="10"/>
  <c r="AC12" i="10"/>
  <c r="AC11" i="10"/>
  <c r="AC10" i="10"/>
  <c r="AF18" i="13"/>
  <c r="AF16" i="13"/>
  <c r="AF15" i="13"/>
  <c r="AF14" i="13"/>
  <c r="AF13" i="13"/>
  <c r="AF12" i="13"/>
  <c r="AF11" i="13"/>
  <c r="AF10" i="13"/>
  <c r="Z14" i="10" l="1"/>
  <c r="Z13" i="10"/>
  <c r="Z12" i="10"/>
  <c r="Z11" i="10"/>
  <c r="Z10" i="10"/>
  <c r="AC15" i="13"/>
  <c r="AC14" i="13"/>
  <c r="AC13" i="13"/>
  <c r="AC12" i="13"/>
  <c r="AC11" i="13"/>
  <c r="AC10" i="13"/>
  <c r="AC17" i="13" s="1"/>
  <c r="Z16" i="10" l="1"/>
  <c r="AF7" i="10" l="1"/>
  <c r="AF6" i="10"/>
  <c r="AF5" i="10"/>
  <c r="AF4" i="10"/>
  <c r="Z14" i="13"/>
  <c r="Z13" i="13"/>
  <c r="Z12" i="13"/>
  <c r="Z11" i="13"/>
  <c r="Z10" i="13"/>
  <c r="Z16" i="13" l="1"/>
  <c r="AF9" i="10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<sst xmlns="http://schemas.openxmlformats.org/spreadsheetml/2006/main" count="40" uniqueCount="32">
  <si>
    <t>date</t>
    <phoneticPr fontId="6" type="noConversion"/>
  </si>
  <si>
    <t>Aiinduindex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</si>
  <si>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</si>
  <si>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</si>
  <si>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</si>
  <si>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</si>
  <si>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</si>
  <si>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</si>
  <si>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</si>
  <si>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</si>
  <si>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Aiinduindex</t>
    <phoneticPr fontId="6" type="noConversion"/>
  </si>
  <si>
    <t>MA250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</si>
  <si>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</si>
  <si>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</si>
  <si>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</si>
  <si>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</si>
  <si>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</si>
  <si>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</si>
  <si>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</si>
  <si>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</si>
  <si>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date</t>
  </si>
  <si>
    <t>investment per year</t>
  </si>
  <si>
    <t>accumulated investment</t>
  </si>
  <si>
    <t>total assets</t>
  </si>
  <si>
    <t>profit amount</t>
  </si>
  <si>
    <t>recovered funds</t>
  </si>
  <si>
    <t>absolute RR</t>
  </si>
  <si>
    <t>annualized RR</t>
  </si>
  <si>
    <t>unit:yuan</t>
    <phoneticPr fontId="17" type="noConversion"/>
  </si>
  <si>
    <t>unit:yuan</t>
    <phoneticPr fontId="17" type="noConversion"/>
  </si>
  <si>
    <t>date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</si>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</sst>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model2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'model2(1)mean'!$H$1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1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</c:numCache>
            </c:numRef>
          </c:cat>
          <c:val>
            <c:numRef>
              <c:f>'model2(1)mean'!资金</c:f>
              <c:numCache>
                <c:formatCode>0.00_ </c:formatCode>
                <c:ptCount val="91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2395.4200068816317</c:v>
                </c:pt>
                <c:pt idx="23">
                  <c:v>2397.2416290110682</c:v>
                </c:pt>
                <c:pt idx="24">
                  <c:v>2397.2416290110682</c:v>
                </c:pt>
                <c:pt idx="25">
                  <c:v>2397.2416290110682</c:v>
                </c:pt>
                <c:pt idx="26">
                  <c:v>2399.7354959241925</c:v>
                </c:pt>
                <c:pt idx="27">
                  <c:v>2399.7354959241925</c:v>
                </c:pt>
                <c:pt idx="28">
                  <c:v>2399.7354959241925</c:v>
                </c:pt>
                <c:pt idx="29">
                  <c:v>2399.7354959241925</c:v>
                </c:pt>
                <c:pt idx="30">
                  <c:v>2399.7354959241925</c:v>
                </c:pt>
                <c:pt idx="31">
                  <c:v>2399.7354959241925</c:v>
                </c:pt>
                <c:pt idx="32">
                  <c:v>2399.7354959241925</c:v>
                </c:pt>
                <c:pt idx="33">
                  <c:v>2399.7354959241925</c:v>
                </c:pt>
                <c:pt idx="34">
                  <c:v>2399.7354959241925</c:v>
                </c:pt>
                <c:pt idx="35">
                  <c:v>2399.7354959241925</c:v>
                </c:pt>
                <c:pt idx="36">
                  <c:v>2399.7354959241925</c:v>
                </c:pt>
                <c:pt idx="37">
                  <c:v>2399.7354959241925</c:v>
                </c:pt>
                <c:pt idx="38">
                  <c:v>2399.7354959241925</c:v>
                </c:pt>
                <c:pt idx="39">
                  <c:v>2399.7354959241925</c:v>
                </c:pt>
                <c:pt idx="40">
                  <c:v>2399.7354959241925</c:v>
                </c:pt>
                <c:pt idx="41">
                  <c:v>2399.7354959241925</c:v>
                </c:pt>
                <c:pt idx="42">
                  <c:v>2399.7354959241925</c:v>
                </c:pt>
                <c:pt idx="43">
                  <c:v>2399.7354959241925</c:v>
                </c:pt>
                <c:pt idx="44">
                  <c:v>2399.7354959241925</c:v>
                </c:pt>
                <c:pt idx="45">
                  <c:v>2399.7354959241925</c:v>
                </c:pt>
                <c:pt idx="46">
                  <c:v>2399.7354959241925</c:v>
                </c:pt>
                <c:pt idx="47">
                  <c:v>2399.7354959241925</c:v>
                </c:pt>
                <c:pt idx="48">
                  <c:v>2399.7354959241925</c:v>
                </c:pt>
                <c:pt idx="49">
                  <c:v>2399.7354959241925</c:v>
                </c:pt>
                <c:pt idx="50">
                  <c:v>2399.7354959241925</c:v>
                </c:pt>
                <c:pt idx="51">
                  <c:v>2399.7354959241925</c:v>
                </c:pt>
                <c:pt idx="52">
                  <c:v>2399.7354959241925</c:v>
                </c:pt>
                <c:pt idx="53">
                  <c:v>2399.7354959241925</c:v>
                </c:pt>
                <c:pt idx="54">
                  <c:v>2399.7354959241925</c:v>
                </c:pt>
                <c:pt idx="55">
                  <c:v>2399.7354959241925</c:v>
                </c:pt>
                <c:pt idx="56">
                  <c:v>2399.7354959241925</c:v>
                </c:pt>
                <c:pt idx="57">
                  <c:v>2399.7354959241925</c:v>
                </c:pt>
                <c:pt idx="58">
                  <c:v>2399.7354959241925</c:v>
                </c:pt>
                <c:pt idx="59">
                  <c:v>2399.7354959241925</c:v>
                </c:pt>
                <c:pt idx="60">
                  <c:v>2399.7354959241925</c:v>
                </c:pt>
                <c:pt idx="61">
                  <c:v>2710.3066380378809</c:v>
                </c:pt>
                <c:pt idx="62">
                  <c:v>2901.3939874069629</c:v>
                </c:pt>
                <c:pt idx="63">
                  <c:v>2959.8496460570755</c:v>
                </c:pt>
                <c:pt idx="64">
                  <c:v>2982.9438651410419</c:v>
                </c:pt>
                <c:pt idx="65">
                  <c:v>3091.370097699179</c:v>
                </c:pt>
                <c:pt idx="66">
                  <c:v>3350.2758931201511</c:v>
                </c:pt>
                <c:pt idx="67">
                  <c:v>3435.7788599084693</c:v>
                </c:pt>
                <c:pt idx="68">
                  <c:v>3482.9216533711101</c:v>
                </c:pt>
                <c:pt idx="69">
                  <c:v>3587.6850243046301</c:v>
                </c:pt>
                <c:pt idx="70">
                  <c:v>3587.6850243046301</c:v>
                </c:pt>
                <c:pt idx="71">
                  <c:v>3587.6850243046301</c:v>
                </c:pt>
                <c:pt idx="72">
                  <c:v>3587.6850243046301</c:v>
                </c:pt>
                <c:pt idx="73">
                  <c:v>3587.6850243046301</c:v>
                </c:pt>
                <c:pt idx="74">
                  <c:v>3587.6850243046301</c:v>
                </c:pt>
                <c:pt idx="75">
                  <c:v>3587.6850243046301</c:v>
                </c:pt>
                <c:pt idx="76">
                  <c:v>3587.6850243046301</c:v>
                </c:pt>
                <c:pt idx="77">
                  <c:v>3587.6850243046301</c:v>
                </c:pt>
                <c:pt idx="78">
                  <c:v>3587.6850243046301</c:v>
                </c:pt>
                <c:pt idx="79">
                  <c:v>3587.6850243046301</c:v>
                </c:pt>
                <c:pt idx="80">
                  <c:v>3587.6850243046301</c:v>
                </c:pt>
                <c:pt idx="81">
                  <c:v>3587.6850243046301</c:v>
                </c:pt>
                <c:pt idx="82">
                  <c:v>3726.5804042211957</c:v>
                </c:pt>
                <c:pt idx="83">
                  <c:v>3726.5804042211957</c:v>
                </c:pt>
                <c:pt idx="84">
                  <c:v>3726.5804042211957</c:v>
                </c:pt>
                <c:pt idx="85">
                  <c:v>3726.5804042211957</c:v>
                </c:pt>
                <c:pt idx="86">
                  <c:v>3781.2584127730765</c:v>
                </c:pt>
                <c:pt idx="87">
                  <c:v>3935.4982483624722</c:v>
                </c:pt>
                <c:pt idx="88">
                  <c:v>4051.8552984738299</c:v>
                </c:pt>
                <c:pt idx="89">
                  <c:v>4228.3228496289457</c:v>
                </c:pt>
                <c:pt idx="90">
                  <c:v>4228.3228496289457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'model2(1)mean'!$I$1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1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</c:numCache>
            </c:numRef>
          </c:cat>
          <c:val>
            <c:numRef>
              <c:f>'model2(1)mean'!资产</c:f>
              <c:numCache>
                <c:formatCode>0.00_ </c:formatCode>
                <c:ptCount val="91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2252.948430691451</c:v>
                </c:pt>
                <c:pt idx="24">
                  <c:v>2767.2580750916109</c:v>
                </c:pt>
                <c:pt idx="25">
                  <c:v>3022.7631932507707</c:v>
                </c:pt>
                <c:pt idx="26">
                  <c:v>2927.5266881023304</c:v>
                </c:pt>
                <c:pt idx="27">
                  <c:v>2805.2299385403758</c:v>
                </c:pt>
                <c:pt idx="28">
                  <c:v>2867.9977249046274</c:v>
                </c:pt>
                <c:pt idx="29">
                  <c:v>2880.7747887278465</c:v>
                </c:pt>
                <c:pt idx="30">
                  <c:v>2961.099388142412</c:v>
                </c:pt>
                <c:pt idx="31">
                  <c:v>3047.4211447806897</c:v>
                </c:pt>
                <c:pt idx="32">
                  <c:v>3079.5821307106153</c:v>
                </c:pt>
                <c:pt idx="33">
                  <c:v>3090.207905587803</c:v>
                </c:pt>
                <c:pt idx="34">
                  <c:v>3217.9034879507626</c:v>
                </c:pt>
                <c:pt idx="35">
                  <c:v>3387.4430095085036</c:v>
                </c:pt>
                <c:pt idx="36">
                  <c:v>3489.6873280038235</c:v>
                </c:pt>
                <c:pt idx="37">
                  <c:v>3349.2664254597594</c:v>
                </c:pt>
                <c:pt idx="38">
                  <c:v>3400.2100567542902</c:v>
                </c:pt>
                <c:pt idx="39">
                  <c:v>3393.7501919503693</c:v>
                </c:pt>
                <c:pt idx="40">
                  <c:v>3419.9347522582125</c:v>
                </c:pt>
                <c:pt idx="41">
                  <c:v>3419.9347522582125</c:v>
                </c:pt>
                <c:pt idx="42">
                  <c:v>3419.9347522582125</c:v>
                </c:pt>
                <c:pt idx="43">
                  <c:v>3419.9347522582125</c:v>
                </c:pt>
                <c:pt idx="44">
                  <c:v>3419.9347522582125</c:v>
                </c:pt>
                <c:pt idx="45">
                  <c:v>3419.9347522582125</c:v>
                </c:pt>
                <c:pt idx="46">
                  <c:v>3419.9347522582125</c:v>
                </c:pt>
                <c:pt idx="47">
                  <c:v>3419.9347522582125</c:v>
                </c:pt>
                <c:pt idx="48">
                  <c:v>3419.9347522582125</c:v>
                </c:pt>
                <c:pt idx="49">
                  <c:v>3419.9347522582125</c:v>
                </c:pt>
                <c:pt idx="50">
                  <c:v>3419.9347522582125</c:v>
                </c:pt>
                <c:pt idx="51">
                  <c:v>3419.9347522582125</c:v>
                </c:pt>
                <c:pt idx="52">
                  <c:v>3419.9347522582125</c:v>
                </c:pt>
                <c:pt idx="53">
                  <c:v>3419.9347522582125</c:v>
                </c:pt>
                <c:pt idx="54">
                  <c:v>3419.9347522582125</c:v>
                </c:pt>
                <c:pt idx="55">
                  <c:v>3419.9347522582125</c:v>
                </c:pt>
                <c:pt idx="56">
                  <c:v>3419.9347522582125</c:v>
                </c:pt>
                <c:pt idx="57">
                  <c:v>3419.9347522582125</c:v>
                </c:pt>
                <c:pt idx="58">
                  <c:v>3419.9347522582125</c:v>
                </c:pt>
                <c:pt idx="59">
                  <c:v>3419.9347522582125</c:v>
                </c:pt>
                <c:pt idx="60">
                  <c:v>3419.9347522582125</c:v>
                </c:pt>
                <c:pt idx="61">
                  <c:v>3419.9347522582125</c:v>
                </c:pt>
                <c:pt idx="62">
                  <c:v>3730.5058943719009</c:v>
                </c:pt>
                <c:pt idx="63">
                  <c:v>3949.5024503798877</c:v>
                </c:pt>
                <c:pt idx="64">
                  <c:v>4057.1676399562484</c:v>
                </c:pt>
                <c:pt idx="65">
                  <c:v>4094.4130128344723</c:v>
                </c:pt>
                <c:pt idx="66">
                  <c:v>4166.0938439923584</c:v>
                </c:pt>
                <c:pt idx="67">
                  <c:v>4348.1472011607748</c:v>
                </c:pt>
                <c:pt idx="68">
                  <c:v>4553.2755358340419</c:v>
                </c:pt>
                <c:pt idx="69">
                  <c:v>4629.0449532534594</c:v>
                </c:pt>
                <c:pt idx="70">
                  <c:v>4687.9403225778906</c:v>
                </c:pt>
                <c:pt idx="71">
                  <c:v>4853.0389304266973</c:v>
                </c:pt>
                <c:pt idx="72">
                  <c:v>4962.1784997953009</c:v>
                </c:pt>
                <c:pt idx="73">
                  <c:v>5099.7393384845409</c:v>
                </c:pt>
                <c:pt idx="74">
                  <c:v>5048.0173225405779</c:v>
                </c:pt>
                <c:pt idx="75">
                  <c:v>5082.1464599692426</c:v>
                </c:pt>
                <c:pt idx="76">
                  <c:v>5085.8382814380839</c:v>
                </c:pt>
                <c:pt idx="77">
                  <c:v>5085.8382814380839</c:v>
                </c:pt>
                <c:pt idx="78">
                  <c:v>5085.8382814380839</c:v>
                </c:pt>
                <c:pt idx="79">
                  <c:v>5085.8382814380839</c:v>
                </c:pt>
                <c:pt idx="80">
                  <c:v>5085.8382814380839</c:v>
                </c:pt>
                <c:pt idx="81">
                  <c:v>5085.8382814380839</c:v>
                </c:pt>
                <c:pt idx="82">
                  <c:v>5085.8382814380839</c:v>
                </c:pt>
                <c:pt idx="83">
                  <c:v>5224.7336613546495</c:v>
                </c:pt>
                <c:pt idx="84">
                  <c:v>5243.5475282567822</c:v>
                </c:pt>
                <c:pt idx="85">
                  <c:v>5246.9783896357367</c:v>
                </c:pt>
                <c:pt idx="86">
                  <c:v>5246.9783896357367</c:v>
                </c:pt>
                <c:pt idx="87">
                  <c:v>5301.656398187617</c:v>
                </c:pt>
                <c:pt idx="88">
                  <c:v>5452.4097125625394</c:v>
                </c:pt>
                <c:pt idx="89">
                  <c:v>5573.6897428412722</c:v>
                </c:pt>
                <c:pt idx="90">
                  <c:v>5736.7065340420841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'model2(1)mean'!$J$1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1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</c:numCache>
            </c:numRef>
          </c:cat>
          <c:val>
            <c:numRef>
              <c:f>'model2(1)mean'!金额</c:f>
              <c:numCache>
                <c:formatCode>0.00_ </c:formatCode>
                <c:ptCount val="91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-142.47157619018071</c:v>
                </c:pt>
                <c:pt idx="23">
                  <c:v>370.01644608054266</c:v>
                </c:pt>
                <c:pt idx="24">
                  <c:v>625.52156423970246</c:v>
                </c:pt>
                <c:pt idx="25">
                  <c:v>530.28505909126216</c:v>
                </c:pt>
                <c:pt idx="26">
                  <c:v>405.49444261618328</c:v>
                </c:pt>
                <c:pt idx="27">
                  <c:v>468.26222898043488</c:v>
                </c:pt>
                <c:pt idx="28">
                  <c:v>481.03929280365401</c:v>
                </c:pt>
                <c:pt idx="29">
                  <c:v>561.36389221821946</c:v>
                </c:pt>
                <c:pt idx="30">
                  <c:v>647.68564885649721</c:v>
                </c:pt>
                <c:pt idx="31">
                  <c:v>679.84663478642278</c:v>
                </c:pt>
                <c:pt idx="32">
                  <c:v>690.47240966361051</c:v>
                </c:pt>
                <c:pt idx="33">
                  <c:v>818.16799202657012</c:v>
                </c:pt>
                <c:pt idx="34">
                  <c:v>987.70751358431107</c:v>
                </c:pt>
                <c:pt idx="35">
                  <c:v>1089.951832079631</c:v>
                </c:pt>
                <c:pt idx="36">
                  <c:v>949.53092953556688</c:v>
                </c:pt>
                <c:pt idx="37">
                  <c:v>1000.4745608300977</c:v>
                </c:pt>
                <c:pt idx="38">
                  <c:v>994.01469602617681</c:v>
                </c:pt>
                <c:pt idx="39">
                  <c:v>1020.19925633402</c:v>
                </c:pt>
                <c:pt idx="40">
                  <c:v>1020.19925633402</c:v>
                </c:pt>
                <c:pt idx="41">
                  <c:v>1020.19925633402</c:v>
                </c:pt>
                <c:pt idx="42">
                  <c:v>1020.19925633402</c:v>
                </c:pt>
                <c:pt idx="43">
                  <c:v>1020.19925633402</c:v>
                </c:pt>
                <c:pt idx="44">
                  <c:v>1020.19925633402</c:v>
                </c:pt>
                <c:pt idx="45">
                  <c:v>1020.19925633402</c:v>
                </c:pt>
                <c:pt idx="46">
                  <c:v>1020.19925633402</c:v>
                </c:pt>
                <c:pt idx="47">
                  <c:v>1020.19925633402</c:v>
                </c:pt>
                <c:pt idx="48">
                  <c:v>1020.19925633402</c:v>
                </c:pt>
                <c:pt idx="49">
                  <c:v>1020.19925633402</c:v>
                </c:pt>
                <c:pt idx="50">
                  <c:v>1020.19925633402</c:v>
                </c:pt>
                <c:pt idx="51">
                  <c:v>1020.19925633402</c:v>
                </c:pt>
                <c:pt idx="52">
                  <c:v>1020.19925633402</c:v>
                </c:pt>
                <c:pt idx="53">
                  <c:v>1020.19925633402</c:v>
                </c:pt>
                <c:pt idx="54">
                  <c:v>1020.19925633402</c:v>
                </c:pt>
                <c:pt idx="55">
                  <c:v>1020.19925633402</c:v>
                </c:pt>
                <c:pt idx="56">
                  <c:v>1020.19925633402</c:v>
                </c:pt>
                <c:pt idx="57">
                  <c:v>1020.19925633402</c:v>
                </c:pt>
                <c:pt idx="58">
                  <c:v>1020.19925633402</c:v>
                </c:pt>
                <c:pt idx="59">
                  <c:v>1020.19925633402</c:v>
                </c:pt>
                <c:pt idx="60">
                  <c:v>1020.19925633402</c:v>
                </c:pt>
                <c:pt idx="61">
                  <c:v>1020.19925633402</c:v>
                </c:pt>
                <c:pt idx="62">
                  <c:v>1048.1084629729248</c:v>
                </c:pt>
                <c:pt idx="63">
                  <c:v>1097.317993899173</c:v>
                </c:pt>
                <c:pt idx="64">
                  <c:v>1111.4691476934304</c:v>
                </c:pt>
                <c:pt idx="65">
                  <c:v>1074.7237462931794</c:v>
                </c:pt>
                <c:pt idx="66">
                  <c:v>997.87130804062372</c:v>
                </c:pt>
                <c:pt idx="67">
                  <c:v>1117.4966759255726</c:v>
                </c:pt>
                <c:pt idx="68">
                  <c:v>1146.1232998823493</c:v>
                </c:pt>
                <c:pt idx="69">
                  <c:v>1100.2552982732605</c:v>
                </c:pt>
                <c:pt idx="70">
                  <c:v>1265.3539061220672</c:v>
                </c:pt>
                <c:pt idx="71">
                  <c:v>1374.4934754906708</c:v>
                </c:pt>
                <c:pt idx="72">
                  <c:v>1512.0543141799108</c:v>
                </c:pt>
                <c:pt idx="73">
                  <c:v>1460.3322982359477</c:v>
                </c:pt>
                <c:pt idx="74">
                  <c:v>1494.4614356646125</c:v>
                </c:pt>
                <c:pt idx="75">
                  <c:v>1498.1532571334537</c:v>
                </c:pt>
                <c:pt idx="76">
                  <c:v>1498.1532571334537</c:v>
                </c:pt>
                <c:pt idx="77">
                  <c:v>1498.1532571334537</c:v>
                </c:pt>
                <c:pt idx="78">
                  <c:v>1498.1532571334537</c:v>
                </c:pt>
                <c:pt idx="79">
                  <c:v>1498.1532571334537</c:v>
                </c:pt>
                <c:pt idx="80">
                  <c:v>1498.1532571334537</c:v>
                </c:pt>
                <c:pt idx="81">
                  <c:v>1498.1532571334537</c:v>
                </c:pt>
                <c:pt idx="82">
                  <c:v>1498.1532571334537</c:v>
                </c:pt>
                <c:pt idx="83">
                  <c:v>1516.9671240355865</c:v>
                </c:pt>
                <c:pt idx="84">
                  <c:v>1520.3979854145409</c:v>
                </c:pt>
                <c:pt idx="85">
                  <c:v>1520.3979854145409</c:v>
                </c:pt>
                <c:pt idx="86">
                  <c:v>1520.3979854145405</c:v>
                </c:pt>
                <c:pt idx="87">
                  <c:v>1516.9114642000673</c:v>
                </c:pt>
                <c:pt idx="88">
                  <c:v>1521.8344443674423</c:v>
                </c:pt>
                <c:pt idx="89">
                  <c:v>1508.3836844131383</c:v>
                </c:pt>
                <c:pt idx="90">
                  <c:v>1653.9571133218469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582656"/>
        <c:axId val="370584192"/>
      </c:lineChart>
      <c:dateAx>
        <c:axId val="37058265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584192"/>
        <c:crosses val="autoZero"/>
        <c:auto val="1"/>
        <c:lblOffset val="100"/>
        <c:baseTimeUnit val="days"/>
      </c:dateAx>
      <c:valAx>
        <c:axId val="3705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5826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</a:t>
            </a:r>
            <a:r>
              <a:rPr lang="zh-CN" altLang="en-US"/>
              <a:t>（</a:t>
            </a:r>
            <a:r>
              <a:rPr lang="en-US" altLang="zh-CN"/>
              <a:t>1</a:t>
            </a:r>
            <a:r>
              <a:rPr lang="zh-CN" altLang="en-US"/>
              <a:t>）</a:t>
            </a:r>
            <a:endParaRPr lang="zh-CN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'model2(1)MA250'!$H$1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9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</c:numCache>
            </c:numRef>
          </c:cat>
          <c:val>
            <c:numRef>
              <c:f>'model2(1)MA250'!资金</c:f>
              <c:numCache>
                <c:formatCode>0.00_ 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1625.1494560000042</c:v>
                </c:pt>
                <c:pt idx="11">
                  <c:v>1625.1494560000042</c:v>
                </c:pt>
                <c:pt idx="12">
                  <c:v>1625.1494560000042</c:v>
                </c:pt>
                <c:pt idx="13">
                  <c:v>1625.1494560000042</c:v>
                </c:pt>
                <c:pt idx="14">
                  <c:v>1625.1494560000042</c:v>
                </c:pt>
                <c:pt idx="15">
                  <c:v>1625.1494560000042</c:v>
                </c:pt>
                <c:pt idx="16">
                  <c:v>1625.1494560000042</c:v>
                </c:pt>
                <c:pt idx="17">
                  <c:v>1625.1494560000042</c:v>
                </c:pt>
                <c:pt idx="18">
                  <c:v>1625.1494560000042</c:v>
                </c:pt>
                <c:pt idx="19">
                  <c:v>1625.1494560000042</c:v>
                </c:pt>
                <c:pt idx="20">
                  <c:v>1625.1494560000042</c:v>
                </c:pt>
                <c:pt idx="21">
                  <c:v>1625.1494560000042</c:v>
                </c:pt>
                <c:pt idx="22">
                  <c:v>1625.1494560000042</c:v>
                </c:pt>
                <c:pt idx="23">
                  <c:v>1625.1494560000042</c:v>
                </c:pt>
                <c:pt idx="24">
                  <c:v>1625.1494560000042</c:v>
                </c:pt>
                <c:pt idx="25">
                  <c:v>1625.1494560000042</c:v>
                </c:pt>
                <c:pt idx="26">
                  <c:v>1625.1494560000042</c:v>
                </c:pt>
                <c:pt idx="27">
                  <c:v>1625.1494560000042</c:v>
                </c:pt>
                <c:pt idx="28">
                  <c:v>1625.1494560000042</c:v>
                </c:pt>
                <c:pt idx="29">
                  <c:v>1625.1494560000042</c:v>
                </c:pt>
                <c:pt idx="30">
                  <c:v>1625.1494560000042</c:v>
                </c:pt>
                <c:pt idx="31">
                  <c:v>1625.1494560000042</c:v>
                </c:pt>
                <c:pt idx="32">
                  <c:v>1625.1494560000042</c:v>
                </c:pt>
                <c:pt idx="33">
                  <c:v>1625.1494560000042</c:v>
                </c:pt>
                <c:pt idx="34">
                  <c:v>1628.7910260000049</c:v>
                </c:pt>
                <c:pt idx="35">
                  <c:v>1639.4913580000057</c:v>
                </c:pt>
                <c:pt idx="36">
                  <c:v>1770.0477340000052</c:v>
                </c:pt>
                <c:pt idx="37">
                  <c:v>1873.9421260000045</c:v>
                </c:pt>
                <c:pt idx="38">
                  <c:v>1873.9421260000045</c:v>
                </c:pt>
                <c:pt idx="39">
                  <c:v>1873.9421260000045</c:v>
                </c:pt>
                <c:pt idx="40">
                  <c:v>1873.9421260000045</c:v>
                </c:pt>
                <c:pt idx="41">
                  <c:v>1925.9650860000054</c:v>
                </c:pt>
                <c:pt idx="42">
                  <c:v>1989.5938260000055</c:v>
                </c:pt>
                <c:pt idx="43">
                  <c:v>2057.1615500000057</c:v>
                </c:pt>
                <c:pt idx="44">
                  <c:v>2064.5830120000064</c:v>
                </c:pt>
                <c:pt idx="45">
                  <c:v>2064.5830120000064</c:v>
                </c:pt>
                <c:pt idx="46">
                  <c:v>2257.2385880000079</c:v>
                </c:pt>
                <c:pt idx="47">
                  <c:v>2374.1318380000084</c:v>
                </c:pt>
                <c:pt idx="48">
                  <c:v>2633.8218760000091</c:v>
                </c:pt>
                <c:pt idx="49">
                  <c:v>3199.3673380000087</c:v>
                </c:pt>
                <c:pt idx="50">
                  <c:v>3612.957310000008</c:v>
                </c:pt>
                <c:pt idx="51">
                  <c:v>3856.0087800000078</c:v>
                </c:pt>
                <c:pt idx="52">
                  <c:v>4021.9754020000078</c:v>
                </c:pt>
                <c:pt idx="53">
                  <c:v>4235.9798100000071</c:v>
                </c:pt>
                <c:pt idx="54">
                  <c:v>4562.2859340000068</c:v>
                </c:pt>
                <c:pt idx="55">
                  <c:v>4688.6512340000072</c:v>
                </c:pt>
                <c:pt idx="56">
                  <c:v>4747.6790780000074</c:v>
                </c:pt>
                <c:pt idx="57">
                  <c:v>4830.1401940000078</c:v>
                </c:pt>
                <c:pt idx="58">
                  <c:v>4830.1401940000078</c:v>
                </c:pt>
                <c:pt idx="59">
                  <c:v>4830.1401940000078</c:v>
                </c:pt>
                <c:pt idx="60">
                  <c:v>4830.1401940000078</c:v>
                </c:pt>
                <c:pt idx="61">
                  <c:v>4830.1401940000078</c:v>
                </c:pt>
                <c:pt idx="62">
                  <c:v>4830.1401940000078</c:v>
                </c:pt>
                <c:pt idx="63">
                  <c:v>4830.1401940000078</c:v>
                </c:pt>
                <c:pt idx="64">
                  <c:v>4830.1401940000078</c:v>
                </c:pt>
                <c:pt idx="65">
                  <c:v>4830.1401940000078</c:v>
                </c:pt>
                <c:pt idx="66">
                  <c:v>4830.1401940000078</c:v>
                </c:pt>
                <c:pt idx="67">
                  <c:v>4830.1401940000078</c:v>
                </c:pt>
                <c:pt idx="68">
                  <c:v>4830.1401940000078</c:v>
                </c:pt>
                <c:pt idx="69">
                  <c:v>4830.1401940000078</c:v>
                </c:pt>
                <c:pt idx="70">
                  <c:v>5258.4664500000081</c:v>
                </c:pt>
                <c:pt idx="71">
                  <c:v>5467.3450080000084</c:v>
                </c:pt>
                <c:pt idx="72">
                  <c:v>5609.0739080000076</c:v>
                </c:pt>
                <c:pt idx="73">
                  <c:v>5800.7448620000077</c:v>
                </c:pt>
                <c:pt idx="74">
                  <c:v>6068.6050120000073</c:v>
                </c:pt>
                <c:pt idx="75">
                  <c:v>6398.9720740000075</c:v>
                </c:pt>
                <c:pt idx="76">
                  <c:v>6639.8119420000066</c:v>
                </c:pt>
                <c:pt idx="77">
                  <c:v>6898.9353000000046</c:v>
                </c:pt>
                <c:pt idx="78">
                  <c:v>6898.9353000000046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'model2(1)MA250'!$I$1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9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</c:numCache>
            </c:numRef>
          </c:cat>
          <c:val>
            <c:numRef>
              <c:f>'model2(1)MA250'!资产</c:f>
              <c:numCache>
                <c:formatCode>0.00_ 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1504.7143635656378</c:v>
                </c:pt>
                <c:pt idx="11">
                  <c:v>1903.1524699952708</c:v>
                </c:pt>
                <c:pt idx="12">
                  <c:v>2092.2213351392056</c:v>
                </c:pt>
                <c:pt idx="13">
                  <c:v>2026.372575113543</c:v>
                </c:pt>
                <c:pt idx="14">
                  <c:v>1946.0036372696127</c:v>
                </c:pt>
                <c:pt idx="15">
                  <c:v>1983.7190710097182</c:v>
                </c:pt>
                <c:pt idx="16">
                  <c:v>1990.7609996678661</c:v>
                </c:pt>
                <c:pt idx="17">
                  <c:v>2031.218755893671</c:v>
                </c:pt>
                <c:pt idx="18">
                  <c:v>2070.0424198940818</c:v>
                </c:pt>
                <c:pt idx="19">
                  <c:v>2082.5865168633218</c:v>
                </c:pt>
                <c:pt idx="20">
                  <c:v>2086.0907134770578</c:v>
                </c:pt>
                <c:pt idx="21">
                  <c:v>2121.2666649160242</c:v>
                </c:pt>
                <c:pt idx="22">
                  <c:v>2154.5109296543583</c:v>
                </c:pt>
                <c:pt idx="23">
                  <c:v>2159.2747743102564</c:v>
                </c:pt>
                <c:pt idx="24">
                  <c:v>2159.2747743102564</c:v>
                </c:pt>
                <c:pt idx="25">
                  <c:v>2159.2747743102564</c:v>
                </c:pt>
                <c:pt idx="26">
                  <c:v>2159.2747743102564</c:v>
                </c:pt>
                <c:pt idx="27">
                  <c:v>2159.2747743102564</c:v>
                </c:pt>
                <c:pt idx="28">
                  <c:v>2159.2747743102564</c:v>
                </c:pt>
                <c:pt idx="29">
                  <c:v>2159.2747743102564</c:v>
                </c:pt>
                <c:pt idx="30">
                  <c:v>2159.2747743102564</c:v>
                </c:pt>
                <c:pt idx="31">
                  <c:v>2159.2747743102564</c:v>
                </c:pt>
                <c:pt idx="32">
                  <c:v>2159.2747743102564</c:v>
                </c:pt>
                <c:pt idx="33">
                  <c:v>2159.2747743102564</c:v>
                </c:pt>
                <c:pt idx="34">
                  <c:v>2162.916344310257</c:v>
                </c:pt>
                <c:pt idx="35">
                  <c:v>2173.6230619319954</c:v>
                </c:pt>
                <c:pt idx="36">
                  <c:v>2303.223633893982</c:v>
                </c:pt>
                <c:pt idx="37">
                  <c:v>2409.9656776720376</c:v>
                </c:pt>
                <c:pt idx="38">
                  <c:v>2427.4548513569662</c:v>
                </c:pt>
                <c:pt idx="39">
                  <c:v>2442.1362869366485</c:v>
                </c:pt>
                <c:pt idx="40">
                  <c:v>2436.5854488767377</c:v>
                </c:pt>
                <c:pt idx="41">
                  <c:v>2483.3465527457174</c:v>
                </c:pt>
                <c:pt idx="42">
                  <c:v>2545.2630756965418</c:v>
                </c:pt>
                <c:pt idx="43">
                  <c:v>2611.7323613925123</c:v>
                </c:pt>
                <c:pt idx="44">
                  <c:v>2627.5377759753405</c:v>
                </c:pt>
                <c:pt idx="45">
                  <c:v>2632.6303559717571</c:v>
                </c:pt>
                <c:pt idx="46">
                  <c:v>2794.3876953463241</c:v>
                </c:pt>
                <c:pt idx="47">
                  <c:v>2927.1539362553685</c:v>
                </c:pt>
                <c:pt idx="48">
                  <c:v>3135.5861670544855</c:v>
                </c:pt>
                <c:pt idx="49">
                  <c:v>3542.6500166883184</c:v>
                </c:pt>
                <c:pt idx="50">
                  <c:v>4062.1164629794043</c:v>
                </c:pt>
                <c:pt idx="51">
                  <c:v>4462.9203352572413</c:v>
                </c:pt>
                <c:pt idx="52">
                  <c:v>4675.4877350226261</c:v>
                </c:pt>
                <c:pt idx="53">
                  <c:v>4763.588282997167</c:v>
                </c:pt>
                <c:pt idx="54">
                  <c:v>4842.791089296923</c:v>
                </c:pt>
                <c:pt idx="55">
                  <c:v>5288.5558277635719</c:v>
                </c:pt>
                <c:pt idx="56">
                  <c:v>5421.4421416941914</c:v>
                </c:pt>
                <c:pt idx="57">
                  <c:v>5387.9358458787192</c:v>
                </c:pt>
                <c:pt idx="58">
                  <c:v>5781.6018143866768</c:v>
                </c:pt>
                <c:pt idx="59">
                  <c:v>6048.2297512717269</c:v>
                </c:pt>
                <c:pt idx="60">
                  <c:v>6414.7553812283222</c:v>
                </c:pt>
                <c:pt idx="61">
                  <c:v>6240.9766712020419</c:v>
                </c:pt>
                <c:pt idx="62">
                  <c:v>6396.3206704588383</c:v>
                </c:pt>
                <c:pt idx="63">
                  <c:v>6437.8856879996092</c:v>
                </c:pt>
                <c:pt idx="64">
                  <c:v>6336.133438855145</c:v>
                </c:pt>
                <c:pt idx="65">
                  <c:v>6327.4846509506451</c:v>
                </c:pt>
                <c:pt idx="66">
                  <c:v>6298.6996571103864</c:v>
                </c:pt>
                <c:pt idx="67">
                  <c:v>6276.6138989676274</c:v>
                </c:pt>
                <c:pt idx="68">
                  <c:v>6352.2932628588742</c:v>
                </c:pt>
                <c:pt idx="69">
                  <c:v>6340.8843712169046</c:v>
                </c:pt>
                <c:pt idx="70">
                  <c:v>6445.5449609969455</c:v>
                </c:pt>
                <c:pt idx="71">
                  <c:v>6853.9840771834351</c:v>
                </c:pt>
                <c:pt idx="72">
                  <c:v>7065.4715557005075</c:v>
                </c:pt>
                <c:pt idx="73">
                  <c:v>7160.7342058452996</c:v>
                </c:pt>
                <c:pt idx="74">
                  <c:v>7298.5110433766422</c:v>
                </c:pt>
                <c:pt idx="75">
                  <c:v>7480.5461439281798</c:v>
                </c:pt>
                <c:pt idx="76">
                  <c:v>7781.4946854133304</c:v>
                </c:pt>
                <c:pt idx="77">
                  <c:v>7924.9617140595365</c:v>
                </c:pt>
                <c:pt idx="78">
                  <c:v>8802.6604449891747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'model2(1)MA250'!$J$1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9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</c:numCache>
            </c:numRef>
          </c:cat>
          <c:val>
            <c:numRef>
              <c:f>'model2(1)MA250'!金额</c:f>
              <c:numCache>
                <c:formatCode>0.00_ 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-120.43509243436642</c:v>
                </c:pt>
                <c:pt idx="11">
                  <c:v>278.00301399526666</c:v>
                </c:pt>
                <c:pt idx="12">
                  <c:v>467.07187913920143</c:v>
                </c:pt>
                <c:pt idx="13">
                  <c:v>401.22311911353881</c:v>
                </c:pt>
                <c:pt idx="14">
                  <c:v>320.85418126960849</c:v>
                </c:pt>
                <c:pt idx="15">
                  <c:v>358.56961500971397</c:v>
                </c:pt>
                <c:pt idx="16">
                  <c:v>365.61154366786195</c:v>
                </c:pt>
                <c:pt idx="17">
                  <c:v>406.06929989366677</c:v>
                </c:pt>
                <c:pt idx="18">
                  <c:v>444.89296389407764</c:v>
                </c:pt>
                <c:pt idx="19">
                  <c:v>457.43706086331758</c:v>
                </c:pt>
                <c:pt idx="20">
                  <c:v>460.94125747705357</c:v>
                </c:pt>
                <c:pt idx="21">
                  <c:v>496.11720891601999</c:v>
                </c:pt>
                <c:pt idx="22">
                  <c:v>529.36147365435409</c:v>
                </c:pt>
                <c:pt idx="23">
                  <c:v>534.12531831025217</c:v>
                </c:pt>
                <c:pt idx="24">
                  <c:v>534.12531831025217</c:v>
                </c:pt>
                <c:pt idx="25">
                  <c:v>534.12531831025217</c:v>
                </c:pt>
                <c:pt idx="26">
                  <c:v>534.12531831025217</c:v>
                </c:pt>
                <c:pt idx="27">
                  <c:v>534.12531831025217</c:v>
                </c:pt>
                <c:pt idx="28">
                  <c:v>534.12531831025217</c:v>
                </c:pt>
                <c:pt idx="29">
                  <c:v>534.12531831025217</c:v>
                </c:pt>
                <c:pt idx="30">
                  <c:v>534.12531831025217</c:v>
                </c:pt>
                <c:pt idx="31">
                  <c:v>534.12531831025217</c:v>
                </c:pt>
                <c:pt idx="32">
                  <c:v>534.12531831025217</c:v>
                </c:pt>
                <c:pt idx="33">
                  <c:v>534.12531831025217</c:v>
                </c:pt>
                <c:pt idx="34">
                  <c:v>534.12531831025217</c:v>
                </c:pt>
                <c:pt idx="35">
                  <c:v>534.1317039319897</c:v>
                </c:pt>
                <c:pt idx="36">
                  <c:v>533.17589989397675</c:v>
                </c:pt>
                <c:pt idx="37">
                  <c:v>536.02355167203314</c:v>
                </c:pt>
                <c:pt idx="38">
                  <c:v>553.51272535696171</c:v>
                </c:pt>
                <c:pt idx="39">
                  <c:v>568.19416093664404</c:v>
                </c:pt>
                <c:pt idx="40">
                  <c:v>562.64332287673324</c:v>
                </c:pt>
                <c:pt idx="41">
                  <c:v>557.38146674571203</c:v>
                </c:pt>
                <c:pt idx="42">
                  <c:v>555.66924969653633</c:v>
                </c:pt>
                <c:pt idx="43">
                  <c:v>554.57081139250658</c:v>
                </c:pt>
                <c:pt idx="44">
                  <c:v>562.95476397533412</c:v>
                </c:pt>
                <c:pt idx="45">
                  <c:v>568.04734397175071</c:v>
                </c:pt>
                <c:pt idx="46">
                  <c:v>537.14910734631621</c:v>
                </c:pt>
                <c:pt idx="47">
                  <c:v>553.02209825536011</c:v>
                </c:pt>
                <c:pt idx="48">
                  <c:v>501.76429105447642</c:v>
                </c:pt>
                <c:pt idx="49">
                  <c:v>343.28267868830972</c:v>
                </c:pt>
                <c:pt idx="50">
                  <c:v>449.15915297939637</c:v>
                </c:pt>
                <c:pt idx="51">
                  <c:v>606.91155525723343</c:v>
                </c:pt>
                <c:pt idx="52">
                  <c:v>653.51233302261835</c:v>
                </c:pt>
                <c:pt idx="53">
                  <c:v>527.60847299715988</c:v>
                </c:pt>
                <c:pt idx="54">
                  <c:v>280.5051552969162</c:v>
                </c:pt>
                <c:pt idx="55">
                  <c:v>599.90459376356466</c:v>
                </c:pt>
                <c:pt idx="56">
                  <c:v>673.76306369418398</c:v>
                </c:pt>
                <c:pt idx="57">
                  <c:v>557.7956518787114</c:v>
                </c:pt>
                <c:pt idx="58">
                  <c:v>951.46162038666898</c:v>
                </c:pt>
                <c:pt idx="59">
                  <c:v>1218.0895572717191</c:v>
                </c:pt>
                <c:pt idx="60">
                  <c:v>1584.6151872283144</c:v>
                </c:pt>
                <c:pt idx="61">
                  <c:v>1410.8364772020341</c:v>
                </c:pt>
                <c:pt idx="62">
                  <c:v>1566.1804764588305</c:v>
                </c:pt>
                <c:pt idx="63">
                  <c:v>1607.7454939996014</c:v>
                </c:pt>
                <c:pt idx="64">
                  <c:v>1505.9932448551372</c:v>
                </c:pt>
                <c:pt idx="65">
                  <c:v>1497.3444569506373</c:v>
                </c:pt>
                <c:pt idx="66">
                  <c:v>1468.5594631103786</c:v>
                </c:pt>
                <c:pt idx="67">
                  <c:v>1446.4737049676196</c:v>
                </c:pt>
                <c:pt idx="68">
                  <c:v>1522.1530688588664</c:v>
                </c:pt>
                <c:pt idx="69">
                  <c:v>1510.7441772168968</c:v>
                </c:pt>
                <c:pt idx="70">
                  <c:v>1187.0785109969374</c:v>
                </c:pt>
                <c:pt idx="71">
                  <c:v>1386.6390691834267</c:v>
                </c:pt>
                <c:pt idx="72">
                  <c:v>1456.3976477004999</c:v>
                </c:pt>
                <c:pt idx="73">
                  <c:v>1359.9893438452918</c:v>
                </c:pt>
                <c:pt idx="74">
                  <c:v>1229.9060313766349</c:v>
                </c:pt>
                <c:pt idx="75">
                  <c:v>1081.5740699281723</c:v>
                </c:pt>
                <c:pt idx="76">
                  <c:v>1141.6827434133238</c:v>
                </c:pt>
                <c:pt idx="77">
                  <c:v>1026.0264140595318</c:v>
                </c:pt>
                <c:pt idx="78">
                  <c:v>1903.7251449891701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04160"/>
        <c:axId val="467805696"/>
      </c:lineChart>
      <c:dateAx>
        <c:axId val="46780416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805696"/>
        <c:crosses val="autoZero"/>
        <c:auto val="1"/>
        <c:lblOffset val="100"/>
        <c:baseTimeUnit val="days"/>
      </c:dateAx>
      <c:valAx>
        <c:axId val="4678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8041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94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31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287.82612266325077</v>
      </c>
      <c r="AC6" s="1">
        <f t="shared" si="3"/>
        <v>-287.82612266325077</v>
      </c>
      <c r="AD6" s="6">
        <v>43830</v>
      </c>
      <c r="AE6" s="7">
        <f>VLOOKUP(AD6,O:P,2,)</f>
        <v>287.82612266325077</v>
      </c>
      <c r="AF6" s="7">
        <f t="shared" si="4"/>
        <v>-287.82612266325077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287.82612266325077</v>
      </c>
      <c r="Q7" s="5">
        <v>2399.7354959241925</v>
      </c>
      <c r="R7" s="5">
        <v>3217.9034879507626</v>
      </c>
      <c r="S7" s="5">
        <v>818.16799202657012</v>
      </c>
      <c r="T7" s="5">
        <v>1370.5758703073689</v>
      </c>
      <c r="U7" s="9">
        <v>0.34094090511899316</v>
      </c>
      <c r="V7" s="9">
        <v>0.15592183291771655</v>
      </c>
      <c r="Z7" s="8">
        <f>IRR(Z4:Z6)</f>
        <v>-6.2582124461404876E-2</v>
      </c>
      <c r="AA7" s="6">
        <v>43830</v>
      </c>
      <c r="AC7" s="1">
        <v>3217.9034879507626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2399.7354959241925</v>
      </c>
      <c r="R8" s="5">
        <v>3419.9347522582125</v>
      </c>
      <c r="S8" s="5">
        <v>1020.19925633402</v>
      </c>
      <c r="T8" s="5">
        <v>3419.9347522582125</v>
      </c>
      <c r="U8" s="9">
        <v>0.4251298770496863</v>
      </c>
      <c r="V8" s="9">
        <v>0.12440803408802292</v>
      </c>
      <c r="AC8" s="2">
        <f>IRR(AC4:AC7)</f>
        <v>0.15592183291771655</v>
      </c>
      <c r="AD8" s="6">
        <v>44196</v>
      </c>
      <c r="AF8" s="7">
        <v>3419.9347522582125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2399.7354959241925</v>
      </c>
      <c r="R9" s="5">
        <v>3419.9347522582125</v>
      </c>
      <c r="S9" s="5">
        <v>1020.19925633402</v>
      </c>
      <c r="T9" s="5">
        <v>3419.9347522582125</v>
      </c>
      <c r="U9" s="9">
        <v>0.4251298770496863</v>
      </c>
      <c r="V9" s="9">
        <v>9.2180582832422919E-2</v>
      </c>
      <c r="AF9" s="2">
        <f>IRR(AF4:AF8)</f>
        <v>0.12440803408802292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1187.9495283804376</v>
      </c>
      <c r="Q10" s="5">
        <v>3587.6850243046301</v>
      </c>
      <c r="R10" s="5">
        <v>4687.9403225778906</v>
      </c>
      <c r="S10" s="5">
        <v>1100.2552982732605</v>
      </c>
      <c r="T10" s="5">
        <v>3419.9347522582125</v>
      </c>
      <c r="U10" s="9">
        <v>0.30667555563535387</v>
      </c>
      <c r="V10" s="9">
        <v>7.2787148508788313E-2</v>
      </c>
      <c r="X10" s="6">
        <v>43098</v>
      </c>
      <c r="Y10" s="1">
        <v>304.12500617544276</v>
      </c>
      <c r="Z10" s="1">
        <f>-Y10</f>
        <v>-304.12500617544276</v>
      </c>
      <c r="AA10" s="6">
        <v>43098</v>
      </c>
      <c r="AB10" s="1">
        <v>304.12500617544276</v>
      </c>
      <c r="AC10" s="1">
        <f t="shared" ref="AC10:AC15" si="5">-AB10</f>
        <v>-304.12500617544276</v>
      </c>
      <c r="AD10" s="6">
        <v>43098</v>
      </c>
      <c r="AE10" s="1">
        <v>304.12500617544276</v>
      </c>
      <c r="AF10" s="1">
        <f t="shared" ref="AF10:AF16" si="6">-AE10</f>
        <v>-304.12500617544276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O11" s="6">
        <v>45289</v>
      </c>
      <c r="P11" s="10">
        <v>0</v>
      </c>
      <c r="Q11" s="5">
        <v>3587.6850243046301</v>
      </c>
      <c r="R11" s="5">
        <v>5085.8382814380839</v>
      </c>
      <c r="S11" s="5">
        <v>1498.1532571334537</v>
      </c>
      <c r="T11" s="5">
        <v>5085.8382814380839</v>
      </c>
      <c r="U11" s="9">
        <v>0.41758215868569115</v>
      </c>
      <c r="V11" s="9">
        <v>7.5226508819494331E-2</v>
      </c>
      <c r="X11" s="6">
        <v>43462</v>
      </c>
      <c r="Y11" s="1">
        <v>1807.7843670854991</v>
      </c>
      <c r="Z11" s="1">
        <f>-Y11</f>
        <v>-1807.7843670854991</v>
      </c>
      <c r="AA11" s="6">
        <v>43462</v>
      </c>
      <c r="AB11" s="1">
        <v>1807.7843670854991</v>
      </c>
      <c r="AC11" s="1">
        <f t="shared" si="5"/>
        <v>-1807.7843670854991</v>
      </c>
      <c r="AD11" s="6">
        <v>43462</v>
      </c>
      <c r="AE11" s="1">
        <v>1807.7843670854991</v>
      </c>
      <c r="AF11" s="1">
        <f t="shared" si="6"/>
        <v>-1807.7843670854991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X12" s="6">
        <v>43830</v>
      </c>
      <c r="Y12" s="1">
        <v>287.82612266325077</v>
      </c>
      <c r="Z12" s="1">
        <f>-Y12</f>
        <v>-287.82612266325077</v>
      </c>
      <c r="AA12" s="6">
        <v>43830</v>
      </c>
      <c r="AB12" s="1">
        <v>287.82612266325077</v>
      </c>
      <c r="AC12" s="1">
        <f t="shared" si="5"/>
        <v>-287.82612266325077</v>
      </c>
      <c r="AD12" s="6">
        <v>43830</v>
      </c>
      <c r="AE12" s="1">
        <v>287.82612266325077</v>
      </c>
      <c r="AF12" s="1">
        <f t="shared" si="6"/>
        <v>-287.82612266325077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  <c r="AD13" s="6">
        <v>44196</v>
      </c>
      <c r="AE13" s="1">
        <v>0</v>
      </c>
      <c r="AF13" s="1">
        <f t="shared" si="6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  <c r="AD14" s="6">
        <v>44561</v>
      </c>
      <c r="AE14" s="1">
        <v>0</v>
      </c>
      <c r="AF14" s="1">
        <f t="shared" si="6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3419.9347522582125</v>
      </c>
      <c r="AA15" s="6">
        <v>44925</v>
      </c>
      <c r="AB15" s="1">
        <v>1187.9495283804376</v>
      </c>
      <c r="AC15" s="1">
        <f t="shared" si="5"/>
        <v>-1187.9495283804376</v>
      </c>
      <c r="AD15" s="6">
        <v>44925</v>
      </c>
      <c r="AE15" s="1">
        <v>1187.9495283804376</v>
      </c>
      <c r="AF15" s="1">
        <f t="shared" si="6"/>
        <v>-1187.9495283804376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9.2180582832422919E-2</v>
      </c>
      <c r="AA16" s="6">
        <v>44925</v>
      </c>
      <c r="AC16" s="1">
        <v>4687.9403225778906</v>
      </c>
      <c r="AD16" s="6">
        <v>45289</v>
      </c>
      <c r="AE16" s="1">
        <v>0</v>
      </c>
      <c r="AF16" s="1">
        <f t="shared" si="6"/>
        <v>0</v>
      </c>
    </row>
    <row r="17" spans="1:32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7.2787148508788313E-2</v>
      </c>
      <c r="AD17" s="6">
        <v>45289</v>
      </c>
      <c r="AF17" s="1">
        <v>5085.8382814380839</v>
      </c>
    </row>
    <row r="18" spans="1:32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  <c r="AF18" s="2">
        <f>IRR(AF10:AF17)</f>
        <v>7.5226508819494331E-2</v>
      </c>
    </row>
    <row r="19" spans="1:32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</row>
    <row r="20" spans="1:32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</row>
    <row r="21" spans="1:32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</row>
    <row r="22" spans="1:32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</row>
    <row r="23" spans="1:32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</row>
    <row r="24" spans="1:32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O24" s="3"/>
    </row>
    <row r="25" spans="1:32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</row>
    <row r="26" spans="1:32" ht="14.1" customHeight="1">
      <c r="A26" s="15">
        <v>43496</v>
      </c>
      <c r="B26" s="25">
        <v>0.67716999999999994</v>
      </c>
      <c r="C26" s="20">
        <v>0.86008008620689669</v>
      </c>
      <c r="D26" s="21">
        <v>283.51063362068999</v>
      </c>
      <c r="E26" s="22">
        <v>418.6698076121063</v>
      </c>
      <c r="F26" s="22">
        <v>2858.1117744170588</v>
      </c>
      <c r="G26" s="22">
        <v>1935.4275502819994</v>
      </c>
      <c r="H26" s="22">
        <v>2395.4200068816317</v>
      </c>
      <c r="I26" s="22">
        <v>2252.948430691451</v>
      </c>
      <c r="J26" s="22">
        <v>-142.47157619018071</v>
      </c>
      <c r="K26" s="21">
        <v>317.52088040945171</v>
      </c>
      <c r="L26" s="7"/>
    </row>
    <row r="27" spans="1:32" ht="14.1" customHeight="1">
      <c r="A27" s="15">
        <v>43524</v>
      </c>
      <c r="B27" s="25">
        <v>0.85648000000000002</v>
      </c>
      <c r="C27" s="20">
        <v>0.85765524008350746</v>
      </c>
      <c r="D27" s="21">
        <v>1.8216221294365398</v>
      </c>
      <c r="E27" s="22">
        <v>2.1268705976047775</v>
      </c>
      <c r="F27" s="22">
        <v>2860.2386450146637</v>
      </c>
      <c r="G27" s="22">
        <v>2449.737194682159</v>
      </c>
      <c r="H27" s="22">
        <v>2397.2416290110682</v>
      </c>
      <c r="I27" s="22">
        <v>2767.2580750916109</v>
      </c>
      <c r="J27" s="22">
        <v>370.01644608054266</v>
      </c>
      <c r="K27" s="21">
        <v>317.52088040945171</v>
      </c>
      <c r="L27" s="7"/>
    </row>
    <row r="28" spans="1:32" ht="14.1" customHeight="1">
      <c r="A28" s="15">
        <v>43553</v>
      </c>
      <c r="B28" s="25">
        <v>0.94580999999999993</v>
      </c>
      <c r="C28" s="20">
        <v>0.86087282000000032</v>
      </c>
      <c r="D28" s="21">
        <v>-131.65262899999939</v>
      </c>
      <c r="E28" s="22">
        <v>-139.19564077351626</v>
      </c>
      <c r="F28" s="22">
        <v>2721.0430042411476</v>
      </c>
      <c r="G28" s="22">
        <v>2573.5896838413196</v>
      </c>
      <c r="H28" s="22">
        <v>2397.2416290110682</v>
      </c>
      <c r="I28" s="22">
        <v>3022.7631932507707</v>
      </c>
      <c r="J28" s="22">
        <v>625.52156423970246</v>
      </c>
      <c r="K28" s="21">
        <v>449.17350940945107</v>
      </c>
      <c r="L28" s="7"/>
    </row>
    <row r="29" spans="1:32" ht="14.1" customHeight="1">
      <c r="A29" s="15">
        <v>43585</v>
      </c>
      <c r="B29" s="25">
        <v>0.9108099999999999</v>
      </c>
      <c r="C29" s="20">
        <v>0.86513197696737065</v>
      </c>
      <c r="D29" s="21">
        <v>-70.800935700575323</v>
      </c>
      <c r="E29" s="22">
        <v>-77.734034211938095</v>
      </c>
      <c r="F29" s="22">
        <v>2643.3089700292094</v>
      </c>
      <c r="G29" s="22">
        <v>2407.5522429923039</v>
      </c>
      <c r="H29" s="22">
        <v>2397.2416290110682</v>
      </c>
      <c r="I29" s="22">
        <v>2927.5266881023304</v>
      </c>
      <c r="J29" s="22">
        <v>530.28505909126216</v>
      </c>
      <c r="K29" s="21">
        <v>519.97444511002641</v>
      </c>
      <c r="L29" s="7"/>
    </row>
    <row r="30" spans="1:32" ht="14.1" customHeight="1">
      <c r="A30" s="15">
        <v>43616</v>
      </c>
      <c r="B30" s="25">
        <v>0.86360000000000003</v>
      </c>
      <c r="C30" s="20">
        <v>0.86520894639556412</v>
      </c>
      <c r="D30" s="21">
        <v>2.4938669131243261</v>
      </c>
      <c r="E30" s="22">
        <v>2.8877569628581821</v>
      </c>
      <c r="F30" s="22">
        <v>2646.1967269920674</v>
      </c>
      <c r="G30" s="22">
        <v>2285.2554934303494</v>
      </c>
      <c r="H30" s="22">
        <v>2399.7354959241925</v>
      </c>
      <c r="I30" s="22">
        <v>2805.2299385403758</v>
      </c>
      <c r="J30" s="22">
        <v>405.49444261618328</v>
      </c>
      <c r="K30" s="21">
        <v>519.97444511002641</v>
      </c>
      <c r="L30" s="7"/>
    </row>
    <row r="31" spans="1:32" ht="14.1" customHeight="1">
      <c r="A31" s="15">
        <v>43644</v>
      </c>
      <c r="B31" s="25">
        <v>0.88732</v>
      </c>
      <c r="C31" s="20">
        <v>0.86520416071428607</v>
      </c>
      <c r="D31" s="21">
        <v>-34.279550892856584</v>
      </c>
      <c r="E31" s="22">
        <v>-38.632681437200318</v>
      </c>
      <c r="F31" s="22">
        <v>2607.5640455548669</v>
      </c>
      <c r="G31" s="22">
        <v>2313.7437289017444</v>
      </c>
      <c r="H31" s="22">
        <v>2399.7354959241925</v>
      </c>
      <c r="I31" s="22">
        <v>2867.9977249046274</v>
      </c>
      <c r="J31" s="22">
        <v>468.26222898043488</v>
      </c>
      <c r="K31" s="21">
        <v>554.25399600288301</v>
      </c>
      <c r="L31" s="7"/>
    </row>
    <row r="32" spans="1:32" ht="14.1" customHeight="1">
      <c r="A32" s="15">
        <v>43677</v>
      </c>
      <c r="B32" s="25">
        <v>0.89222000000000001</v>
      </c>
      <c r="C32" s="20">
        <v>0.86610048027444275</v>
      </c>
      <c r="D32" s="21">
        <v>-40.485255574613753</v>
      </c>
      <c r="E32" s="22">
        <v>-45.375866461874594</v>
      </c>
      <c r="F32" s="22">
        <v>2562.1881790929924</v>
      </c>
      <c r="G32" s="22">
        <v>2286.0355371503497</v>
      </c>
      <c r="H32" s="22">
        <v>2399.7354959241925</v>
      </c>
      <c r="I32" s="22">
        <v>2880.7747887278465</v>
      </c>
      <c r="J32" s="22">
        <v>481.03929280365401</v>
      </c>
      <c r="K32" s="21">
        <v>594.73925157749682</v>
      </c>
      <c r="L32" s="7"/>
    </row>
    <row r="33" spans="1:15" ht="14.1" customHeight="1">
      <c r="A33" s="15">
        <v>43707</v>
      </c>
      <c r="B33" s="25">
        <v>0.92357</v>
      </c>
      <c r="C33" s="20">
        <v>0.86687626446280996</v>
      </c>
      <c r="D33" s="21">
        <v>-87.875290082644554</v>
      </c>
      <c r="E33" s="22">
        <v>-95.147406349972982</v>
      </c>
      <c r="F33" s="22">
        <v>2467.0407727430193</v>
      </c>
      <c r="G33" s="22">
        <v>2278.4848464822703</v>
      </c>
      <c r="H33" s="22">
        <v>2399.7354959241925</v>
      </c>
      <c r="I33" s="22">
        <v>2961.099388142412</v>
      </c>
      <c r="J33" s="22">
        <v>561.36389221821946</v>
      </c>
      <c r="K33" s="21">
        <v>682.61454166014141</v>
      </c>
      <c r="L33" s="7"/>
    </row>
    <row r="34" spans="1:15" ht="14.1" customHeight="1">
      <c r="A34" s="15">
        <v>43738</v>
      </c>
      <c r="B34" s="25">
        <v>0.95855999999999997</v>
      </c>
      <c r="C34" s="20">
        <v>0.87099716799999982</v>
      </c>
      <c r="D34" s="21">
        <v>-135.72238960000021</v>
      </c>
      <c r="E34" s="22">
        <v>-141.58987397763335</v>
      </c>
      <c r="F34" s="22">
        <v>2325.4508987653858</v>
      </c>
      <c r="G34" s="22">
        <v>2229.084213520548</v>
      </c>
      <c r="H34" s="22">
        <v>2399.7354959241925</v>
      </c>
      <c r="I34" s="22">
        <v>3047.4211447806897</v>
      </c>
      <c r="J34" s="22">
        <v>647.68564885649721</v>
      </c>
      <c r="K34" s="21">
        <v>818.33693126014168</v>
      </c>
      <c r="L34" s="7"/>
    </row>
    <row r="35" spans="1:15" ht="14.1" customHeight="1">
      <c r="A35" s="15">
        <v>43769</v>
      </c>
      <c r="B35" s="25">
        <v>0.97238999999999998</v>
      </c>
      <c r="C35" s="20">
        <v>0.87394309486780741</v>
      </c>
      <c r="D35" s="21">
        <v>-152.59270295489847</v>
      </c>
      <c r="E35" s="22">
        <v>-156.92541362508712</v>
      </c>
      <c r="F35" s="22">
        <v>2168.5254851402988</v>
      </c>
      <c r="G35" s="22">
        <v>2108.6524964955752</v>
      </c>
      <c r="H35" s="22">
        <v>2399.7354959241925</v>
      </c>
      <c r="I35" s="22">
        <v>3079.5821307106153</v>
      </c>
      <c r="J35" s="22">
        <v>679.84663478642278</v>
      </c>
      <c r="K35" s="21">
        <v>970.9296342150401</v>
      </c>
      <c r="L35" s="7"/>
    </row>
    <row r="36" spans="1:15" ht="14.1" customHeight="1">
      <c r="A36" s="15">
        <v>43798</v>
      </c>
      <c r="B36" s="25">
        <v>0.97728999999999999</v>
      </c>
      <c r="C36" s="20">
        <v>0.87774004518072291</v>
      </c>
      <c r="D36" s="21">
        <v>-154.30242996987948</v>
      </c>
      <c r="E36" s="22">
        <v>-157.88806799402377</v>
      </c>
      <c r="F36" s="22">
        <v>2010.6374171462751</v>
      </c>
      <c r="G36" s="22">
        <v>1964.9758414028831</v>
      </c>
      <c r="H36" s="22">
        <v>2399.7354959241925</v>
      </c>
      <c r="I36" s="22">
        <v>3090.207905587803</v>
      </c>
      <c r="J36" s="22">
        <v>690.47240966361051</v>
      </c>
      <c r="K36" s="21">
        <v>1125.2320641849196</v>
      </c>
      <c r="L36" s="7"/>
      <c r="O36" s="3"/>
    </row>
    <row r="37" spans="1:15" ht="14.1" customHeight="1">
      <c r="A37" s="15">
        <v>43830</v>
      </c>
      <c r="B37" s="25">
        <v>1.0407999999999999</v>
      </c>
      <c r="C37" s="20">
        <v>0.88251367346938747</v>
      </c>
      <c r="D37" s="21">
        <v>-245.34380612244934</v>
      </c>
      <c r="E37" s="22">
        <v>-235.72617805769536</v>
      </c>
      <c r="F37" s="22">
        <v>1774.9112390885798</v>
      </c>
      <c r="G37" s="22">
        <v>1847.3276176433938</v>
      </c>
      <c r="H37" s="22">
        <v>2399.7354959241925</v>
      </c>
      <c r="I37" s="22">
        <v>3217.9034879507626</v>
      </c>
      <c r="J37" s="22">
        <v>818.16799202657012</v>
      </c>
      <c r="K37" s="21">
        <v>1370.5758703073689</v>
      </c>
      <c r="L37" s="7"/>
    </row>
    <row r="38" spans="1:15" ht="14.1" customHeight="1">
      <c r="A38" s="15">
        <v>43853</v>
      </c>
      <c r="B38" s="25">
        <v>1.13632</v>
      </c>
      <c r="C38" s="20">
        <v>0.88787240740740703</v>
      </c>
      <c r="D38" s="21">
        <v>-385.09376851851908</v>
      </c>
      <c r="E38" s="22">
        <v>-338.89552988464436</v>
      </c>
      <c r="F38" s="22">
        <v>1436.0157092039353</v>
      </c>
      <c r="G38" s="22">
        <v>1631.7733706826157</v>
      </c>
      <c r="H38" s="22">
        <v>2399.7354959241925</v>
      </c>
      <c r="I38" s="22">
        <v>3387.4430095085036</v>
      </c>
      <c r="J38" s="22">
        <v>987.70751358431107</v>
      </c>
      <c r="K38" s="21">
        <v>1755.6696388258879</v>
      </c>
      <c r="L38" s="7"/>
    </row>
    <row r="39" spans="1:15" ht="14.1" customHeight="1">
      <c r="A39" s="15">
        <v>43889</v>
      </c>
      <c r="B39" s="25">
        <v>1.2075199999999999</v>
      </c>
      <c r="C39" s="20">
        <v>0.89685198060941806</v>
      </c>
      <c r="D39" s="21">
        <v>-481.53543005540189</v>
      </c>
      <c r="E39" s="22">
        <v>-398.78050057589269</v>
      </c>
      <c r="F39" s="22">
        <v>1037.2352086280425</v>
      </c>
      <c r="G39" s="22">
        <v>1252.4822591225338</v>
      </c>
      <c r="H39" s="22">
        <v>2399.7354959241925</v>
      </c>
      <c r="I39" s="22">
        <v>3489.6873280038235</v>
      </c>
      <c r="J39" s="22">
        <v>1089.951832079631</v>
      </c>
      <c r="K39" s="21">
        <v>2237.2050688812897</v>
      </c>
      <c r="L39" s="7"/>
    </row>
    <row r="40" spans="1:15" ht="14.1" customHeight="1">
      <c r="A40" s="15">
        <v>43921</v>
      </c>
      <c r="B40" s="25">
        <v>1.0721400000000001</v>
      </c>
      <c r="C40" s="20">
        <v>0.90492893817204278</v>
      </c>
      <c r="D40" s="21">
        <v>-259.17714583333384</v>
      </c>
      <c r="E40" s="22">
        <v>-241.7381553093195</v>
      </c>
      <c r="F40" s="22">
        <v>795.49705331872303</v>
      </c>
      <c r="G40" s="22">
        <v>852.88421074513576</v>
      </c>
      <c r="H40" s="22">
        <v>2399.7354959241925</v>
      </c>
      <c r="I40" s="22">
        <v>3349.2664254597594</v>
      </c>
      <c r="J40" s="22">
        <v>949.53092953556688</v>
      </c>
      <c r="K40" s="21">
        <v>2496.3822147146234</v>
      </c>
      <c r="L40" s="7"/>
    </row>
    <row r="41" spans="1:15" ht="14.1" customHeight="1">
      <c r="A41" s="15">
        <v>43951</v>
      </c>
      <c r="B41" s="25">
        <v>1.13618</v>
      </c>
      <c r="C41" s="20">
        <v>0.91070921568627439</v>
      </c>
      <c r="D41" s="21">
        <v>-349.47971568627463</v>
      </c>
      <c r="E41" s="22">
        <v>-307.59185664795598</v>
      </c>
      <c r="F41" s="22">
        <v>487.90519667076705</v>
      </c>
      <c r="G41" s="22">
        <v>554.3481263533921</v>
      </c>
      <c r="H41" s="22">
        <v>2399.7354959241925</v>
      </c>
      <c r="I41" s="22">
        <v>3400.2100567542902</v>
      </c>
      <c r="J41" s="22">
        <v>1000.4745608300977</v>
      </c>
      <c r="K41" s="21">
        <v>2845.861930400898</v>
      </c>
      <c r="L41" s="7"/>
    </row>
    <row r="42" spans="1:15" ht="14.1" customHeight="1">
      <c r="A42" s="15">
        <v>43980</v>
      </c>
      <c r="B42" s="25">
        <v>1.12294</v>
      </c>
      <c r="C42" s="20">
        <v>0.91629127713920799</v>
      </c>
      <c r="D42" s="21">
        <v>-320.30552043422767</v>
      </c>
      <c r="E42" s="22">
        <v>-285.23832122306413</v>
      </c>
      <c r="F42" s="22">
        <v>202.66687544770292</v>
      </c>
      <c r="G42" s="22">
        <v>227.58274111524352</v>
      </c>
      <c r="H42" s="22">
        <v>2399.7354959241925</v>
      </c>
      <c r="I42" s="22">
        <v>3393.7501919503693</v>
      </c>
      <c r="J42" s="22">
        <v>994.01469602617681</v>
      </c>
      <c r="K42" s="21">
        <v>3166.1674508351257</v>
      </c>
      <c r="L42" s="7"/>
    </row>
    <row r="43" spans="1:15" ht="14.1" customHeight="1">
      <c r="A43" s="15">
        <v>44012</v>
      </c>
      <c r="B43" s="25">
        <v>1.25214</v>
      </c>
      <c r="C43" s="20">
        <v>0.92317073474470712</v>
      </c>
      <c r="D43" s="21">
        <v>-253.76730142308674</v>
      </c>
      <c r="E43" s="22">
        <v>-202.66687544770292</v>
      </c>
      <c r="F43" s="22">
        <v>0</v>
      </c>
      <c r="G43" s="22">
        <v>0</v>
      </c>
      <c r="H43" s="22">
        <v>2399.7354959241925</v>
      </c>
      <c r="I43" s="22">
        <v>3419.9347522582125</v>
      </c>
      <c r="J43" s="22">
        <v>1020.19925633402</v>
      </c>
      <c r="K43" s="21">
        <v>3419.9347522582125</v>
      </c>
      <c r="L43" s="7"/>
    </row>
    <row r="44" spans="1:15" ht="14.1" customHeight="1">
      <c r="A44" s="15">
        <v>44043</v>
      </c>
      <c r="B44" s="25">
        <v>1.3561700000000001</v>
      </c>
      <c r="C44" s="20">
        <v>0.93524518159806236</v>
      </c>
      <c r="D44" s="21">
        <v>0</v>
      </c>
      <c r="E44" s="22">
        <v>0</v>
      </c>
      <c r="F44" s="22">
        <v>0</v>
      </c>
      <c r="G44" s="22">
        <v>0</v>
      </c>
      <c r="H44" s="22">
        <v>2399.7354959241925</v>
      </c>
      <c r="I44" s="22">
        <v>3419.9347522582125</v>
      </c>
      <c r="J44" s="22">
        <v>1020.19925633402</v>
      </c>
      <c r="K44" s="21">
        <v>3419.9347522582125</v>
      </c>
      <c r="L44" s="7"/>
    </row>
    <row r="45" spans="1:15" ht="14.1" customHeight="1">
      <c r="A45" s="15">
        <v>44074</v>
      </c>
      <c r="B45" s="25">
        <v>1.35833</v>
      </c>
      <c r="C45" s="20">
        <v>0.9455635537190078</v>
      </c>
      <c r="D45" s="21">
        <v>0</v>
      </c>
      <c r="E45" s="22">
        <v>0</v>
      </c>
      <c r="F45" s="22">
        <v>0</v>
      </c>
      <c r="G45" s="22">
        <v>0</v>
      </c>
      <c r="H45" s="22">
        <v>2399.7354959241925</v>
      </c>
      <c r="I45" s="22">
        <v>3419.9347522582125</v>
      </c>
      <c r="J45" s="22">
        <v>1020.19925633402</v>
      </c>
      <c r="K45" s="21">
        <v>3419.9347522582125</v>
      </c>
      <c r="L45" s="7"/>
    </row>
    <row r="46" spans="1:15" ht="14.1" customHeight="1">
      <c r="A46" s="15">
        <v>44104</v>
      </c>
      <c r="B46" s="25">
        <v>1.2336199999999999</v>
      </c>
      <c r="C46" s="20">
        <v>0.9540192059838889</v>
      </c>
      <c r="D46" s="21">
        <v>0</v>
      </c>
      <c r="E46" s="22">
        <v>0</v>
      </c>
      <c r="F46" s="22">
        <v>0</v>
      </c>
      <c r="G46" s="22">
        <v>0</v>
      </c>
      <c r="H46" s="22">
        <v>2399.7354959241925</v>
      </c>
      <c r="I46" s="22">
        <v>3419.9347522582125</v>
      </c>
      <c r="J46" s="22">
        <v>1020.19925633402</v>
      </c>
      <c r="K46" s="21">
        <v>3419.9347522582125</v>
      </c>
      <c r="L46" s="7"/>
    </row>
    <row r="47" spans="1:15" ht="14.1" customHeight="1">
      <c r="A47" s="15">
        <v>44134</v>
      </c>
      <c r="B47" s="25">
        <v>1.2367600000000001</v>
      </c>
      <c r="C47" s="20">
        <v>0.95971613559321989</v>
      </c>
      <c r="D47" s="21">
        <v>0</v>
      </c>
      <c r="E47" s="22">
        <v>0</v>
      </c>
      <c r="F47" s="22">
        <v>0</v>
      </c>
      <c r="G47" s="22">
        <v>0</v>
      </c>
      <c r="H47" s="22">
        <v>2399.7354959241925</v>
      </c>
      <c r="I47" s="22">
        <v>3419.9347522582125</v>
      </c>
      <c r="J47" s="22">
        <v>1020.19925633402</v>
      </c>
      <c r="K47" s="21">
        <v>3419.9347522582125</v>
      </c>
      <c r="L47" s="7"/>
    </row>
    <row r="48" spans="1:15" ht="14.1" customHeight="1">
      <c r="A48" s="15">
        <v>44165</v>
      </c>
      <c r="B48" s="25">
        <v>1.23942</v>
      </c>
      <c r="C48" s="20">
        <v>0.96667163355408336</v>
      </c>
      <c r="D48" s="21">
        <v>0</v>
      </c>
      <c r="E48" s="22">
        <v>0</v>
      </c>
      <c r="F48" s="22">
        <v>0</v>
      </c>
      <c r="G48" s="22">
        <v>0</v>
      </c>
      <c r="H48" s="22">
        <v>2399.7354959241925</v>
      </c>
      <c r="I48" s="22">
        <v>3419.9347522582125</v>
      </c>
      <c r="J48" s="22">
        <v>1020.19925633402</v>
      </c>
      <c r="K48" s="21">
        <v>3419.9347522582125</v>
      </c>
      <c r="L48" s="7"/>
    </row>
    <row r="49" spans="1:11" ht="14.1" customHeight="1">
      <c r="A49" s="15">
        <v>44196</v>
      </c>
      <c r="B49" s="25">
        <v>1.2531099999999999</v>
      </c>
      <c r="C49" s="20">
        <v>0.9734885360602793</v>
      </c>
      <c r="D49" s="21">
        <v>0</v>
      </c>
      <c r="E49" s="22">
        <v>0</v>
      </c>
      <c r="F49" s="22">
        <v>0</v>
      </c>
      <c r="G49" s="22">
        <v>0</v>
      </c>
      <c r="H49" s="22">
        <v>2399.7354959241925</v>
      </c>
      <c r="I49" s="22">
        <v>3419.9347522582125</v>
      </c>
      <c r="J49" s="22">
        <v>1020.19925633402</v>
      </c>
      <c r="K49" s="21">
        <v>3419.9347522582125</v>
      </c>
    </row>
    <row r="50" spans="1:11" ht="14.1" customHeight="1">
      <c r="A50" s="15">
        <v>44225</v>
      </c>
      <c r="B50" s="25">
        <v>1.2375</v>
      </c>
      <c r="C50" s="20">
        <v>0.97975223393045274</v>
      </c>
      <c r="D50" s="21">
        <v>0</v>
      </c>
      <c r="E50" s="22">
        <v>0</v>
      </c>
      <c r="F50" s="22">
        <v>0</v>
      </c>
      <c r="G50" s="22">
        <v>0</v>
      </c>
      <c r="H50" s="22">
        <v>2399.7354959241925</v>
      </c>
      <c r="I50" s="22">
        <v>3419.9347522582125</v>
      </c>
      <c r="J50" s="22">
        <v>1020.19925633402</v>
      </c>
      <c r="K50" s="21">
        <v>3419.9347522582125</v>
      </c>
    </row>
    <row r="51" spans="1:11" ht="14.1" customHeight="1">
      <c r="A51" s="15">
        <v>44253</v>
      </c>
      <c r="B51" s="25">
        <v>1.23967</v>
      </c>
      <c r="C51" s="20">
        <v>0.98431195020746853</v>
      </c>
      <c r="D51" s="21">
        <v>0</v>
      </c>
      <c r="E51" s="22">
        <v>0</v>
      </c>
      <c r="F51" s="22">
        <v>0</v>
      </c>
      <c r="G51" s="22">
        <v>0</v>
      </c>
      <c r="H51" s="22">
        <v>2399.7354959241925</v>
      </c>
      <c r="I51" s="22">
        <v>3419.9347522582125</v>
      </c>
      <c r="J51" s="22">
        <v>1020.19925633402</v>
      </c>
      <c r="K51" s="21">
        <v>3419.9347522582125</v>
      </c>
    </row>
    <row r="52" spans="1:11" ht="14.1" customHeight="1">
      <c r="A52" s="15">
        <v>44286</v>
      </c>
      <c r="B52" s="25">
        <v>1.15709</v>
      </c>
      <c r="C52" s="20">
        <v>0.98874740628166125</v>
      </c>
      <c r="D52" s="21">
        <v>0</v>
      </c>
      <c r="E52" s="22">
        <v>0</v>
      </c>
      <c r="F52" s="22">
        <v>0</v>
      </c>
      <c r="G52" s="22">
        <v>0</v>
      </c>
      <c r="H52" s="22">
        <v>2399.7354959241925</v>
      </c>
      <c r="I52" s="22">
        <v>3419.9347522582125</v>
      </c>
      <c r="J52" s="22">
        <v>1020.19925633402</v>
      </c>
      <c r="K52" s="21">
        <v>3419.9347522582125</v>
      </c>
    </row>
    <row r="53" spans="1:11" ht="14.1" customHeight="1">
      <c r="A53" s="15">
        <v>44316</v>
      </c>
      <c r="B53" s="25">
        <v>1.17998</v>
      </c>
      <c r="C53" s="20">
        <v>0.99267334325396761</v>
      </c>
      <c r="D53" s="21">
        <v>0</v>
      </c>
      <c r="E53" s="22">
        <v>0</v>
      </c>
      <c r="F53" s="22">
        <v>0</v>
      </c>
      <c r="G53" s="22">
        <v>0</v>
      </c>
      <c r="H53" s="22">
        <v>2399.7354959241925</v>
      </c>
      <c r="I53" s="22">
        <v>3419.9347522582125</v>
      </c>
      <c r="J53" s="22">
        <v>1020.19925633402</v>
      </c>
      <c r="K53" s="21">
        <v>3419.9347522582125</v>
      </c>
    </row>
    <row r="54" spans="1:11" ht="14.1" customHeight="1">
      <c r="A54" s="15">
        <v>44347</v>
      </c>
      <c r="B54" s="25">
        <v>1.2623</v>
      </c>
      <c r="C54" s="20">
        <v>0.99633758284600327</v>
      </c>
      <c r="D54" s="21">
        <v>0</v>
      </c>
      <c r="E54" s="22">
        <v>0</v>
      </c>
      <c r="F54" s="22">
        <v>0</v>
      </c>
      <c r="G54" s="22">
        <v>0</v>
      </c>
      <c r="H54" s="22">
        <v>2399.7354959241925</v>
      </c>
      <c r="I54" s="22">
        <v>3419.9347522582125</v>
      </c>
      <c r="J54" s="22">
        <v>1020.19925633402</v>
      </c>
      <c r="K54" s="21">
        <v>3419.9347522582125</v>
      </c>
    </row>
    <row r="55" spans="1:11" ht="14.1" customHeight="1">
      <c r="A55" s="15">
        <v>44377</v>
      </c>
      <c r="B55" s="25">
        <v>1.33643</v>
      </c>
      <c r="C55" s="20">
        <v>1.0020695033428839</v>
      </c>
      <c r="D55" s="21">
        <v>0</v>
      </c>
      <c r="E55" s="22">
        <v>0</v>
      </c>
      <c r="F55" s="22">
        <v>0</v>
      </c>
      <c r="G55" s="22">
        <v>0</v>
      </c>
      <c r="H55" s="22">
        <v>2399.7354959241925</v>
      </c>
      <c r="I55" s="22">
        <v>3419.9347522582125</v>
      </c>
      <c r="J55" s="22">
        <v>1020.19925633402</v>
      </c>
      <c r="K55" s="21">
        <v>3419.9347522582125</v>
      </c>
    </row>
    <row r="56" spans="1:11" ht="14.1" customHeight="1">
      <c r="A56" s="15">
        <v>44407</v>
      </c>
      <c r="B56" s="25">
        <v>1.28626</v>
      </c>
      <c r="C56" s="20">
        <v>1.0081902338634234</v>
      </c>
      <c r="D56" s="21">
        <v>0</v>
      </c>
      <c r="E56" s="22">
        <v>0</v>
      </c>
      <c r="F56" s="22">
        <v>0</v>
      </c>
      <c r="G56" s="22">
        <v>0</v>
      </c>
      <c r="H56" s="22">
        <v>2399.7354959241925</v>
      </c>
      <c r="I56" s="22">
        <v>3419.9347522582125</v>
      </c>
      <c r="J56" s="22">
        <v>1020.19925633402</v>
      </c>
      <c r="K56" s="21">
        <v>3419.9347522582125</v>
      </c>
    </row>
    <row r="57" spans="1:11" ht="14.1" customHeight="1">
      <c r="A57" s="15">
        <v>44439</v>
      </c>
      <c r="B57" s="25">
        <v>1.2177899999999999</v>
      </c>
      <c r="C57" s="20">
        <v>1.0134350962419794</v>
      </c>
      <c r="D57" s="21">
        <v>0</v>
      </c>
      <c r="E57" s="22">
        <v>0</v>
      </c>
      <c r="F57" s="22">
        <v>0</v>
      </c>
      <c r="G57" s="22">
        <v>0</v>
      </c>
      <c r="H57" s="22">
        <v>2399.7354959241925</v>
      </c>
      <c r="I57" s="22">
        <v>3419.9347522582125</v>
      </c>
      <c r="J57" s="22">
        <v>1020.19925633402</v>
      </c>
      <c r="K57" s="21">
        <v>3419.9347522582125</v>
      </c>
    </row>
    <row r="58" spans="1:11" ht="14.1" customHeight="1">
      <c r="A58" s="15">
        <v>44469</v>
      </c>
      <c r="B58" s="25">
        <v>1.20347</v>
      </c>
      <c r="C58" s="20">
        <v>1.0173092439243918</v>
      </c>
      <c r="D58" s="21">
        <v>0</v>
      </c>
      <c r="E58" s="22">
        <v>0</v>
      </c>
      <c r="F58" s="22">
        <v>0</v>
      </c>
      <c r="G58" s="22">
        <v>0</v>
      </c>
      <c r="H58" s="22">
        <v>2399.7354959241925</v>
      </c>
      <c r="I58" s="22">
        <v>3419.9347522582125</v>
      </c>
      <c r="J58" s="22">
        <v>1020.19925633402</v>
      </c>
      <c r="K58" s="21">
        <v>3419.9347522582125</v>
      </c>
    </row>
    <row r="59" spans="1:11" ht="14.1" customHeight="1">
      <c r="A59" s="15">
        <v>44498</v>
      </c>
      <c r="B59" s="25">
        <v>1.1970999999999998</v>
      </c>
      <c r="C59" s="20">
        <v>1.0199570984915698</v>
      </c>
      <c r="D59" s="21">
        <v>0</v>
      </c>
      <c r="E59" s="22">
        <v>0</v>
      </c>
      <c r="F59" s="22">
        <v>0</v>
      </c>
      <c r="G59" s="22">
        <v>0</v>
      </c>
      <c r="H59" s="22">
        <v>2399.7354959241925</v>
      </c>
      <c r="I59" s="22">
        <v>3419.9347522582125</v>
      </c>
      <c r="J59" s="22">
        <v>1020.19925633402</v>
      </c>
      <c r="K59" s="21">
        <v>3419.9347522582125</v>
      </c>
    </row>
    <row r="60" spans="1:11" ht="14.1" customHeight="1">
      <c r="A60" s="15">
        <v>44530</v>
      </c>
      <c r="B60" s="25">
        <v>1.23373</v>
      </c>
      <c r="C60" s="20">
        <v>1.0241169103568308</v>
      </c>
      <c r="D60" s="21">
        <v>0</v>
      </c>
      <c r="E60" s="22">
        <v>0</v>
      </c>
      <c r="F60" s="22">
        <v>0</v>
      </c>
      <c r="G60" s="22">
        <v>0</v>
      </c>
      <c r="H60" s="22">
        <v>2399.7354959241925</v>
      </c>
      <c r="I60" s="22">
        <v>3419.9347522582125</v>
      </c>
      <c r="J60" s="22">
        <v>1020.19925633402</v>
      </c>
      <c r="K60" s="21">
        <v>3419.9347522582125</v>
      </c>
    </row>
    <row r="61" spans="1:11" ht="14.1" customHeight="1">
      <c r="A61" s="15">
        <v>44561</v>
      </c>
      <c r="B61" s="25">
        <v>1.2554100000000001</v>
      </c>
      <c r="C61" s="20">
        <v>1.0284987286689407</v>
      </c>
      <c r="D61" s="21">
        <v>0</v>
      </c>
      <c r="E61" s="22">
        <v>0</v>
      </c>
      <c r="F61" s="22">
        <v>0</v>
      </c>
      <c r="G61" s="22">
        <v>0</v>
      </c>
      <c r="H61" s="22">
        <v>2399.7354959241925</v>
      </c>
      <c r="I61" s="22">
        <v>3419.9347522582125</v>
      </c>
      <c r="J61" s="22">
        <v>1020.19925633402</v>
      </c>
      <c r="K61" s="21">
        <v>3419.9347522582125</v>
      </c>
    </row>
    <row r="62" spans="1:11" ht="14.1" customHeight="1">
      <c r="A62" s="15">
        <v>44589</v>
      </c>
      <c r="B62" s="25">
        <v>1.11076</v>
      </c>
      <c r="C62" s="20">
        <v>1.0313231318219969</v>
      </c>
      <c r="D62" s="21">
        <v>0</v>
      </c>
      <c r="E62" s="22">
        <v>0</v>
      </c>
      <c r="F62" s="22">
        <v>0</v>
      </c>
      <c r="G62" s="22">
        <v>0</v>
      </c>
      <c r="H62" s="22">
        <v>2399.7354959241925</v>
      </c>
      <c r="I62" s="22">
        <v>3419.9347522582125</v>
      </c>
      <c r="J62" s="22">
        <v>1020.19925633402</v>
      </c>
      <c r="K62" s="21">
        <v>3419.9347522582125</v>
      </c>
    </row>
    <row r="63" spans="1:11" ht="14.1" customHeight="1">
      <c r="A63" s="15">
        <v>44620</v>
      </c>
      <c r="B63" s="25">
        <v>1.15177</v>
      </c>
      <c r="C63" s="20">
        <v>1.0328605716652843</v>
      </c>
      <c r="D63" s="21">
        <v>0</v>
      </c>
      <c r="E63" s="22">
        <v>0</v>
      </c>
      <c r="F63" s="22">
        <v>0</v>
      </c>
      <c r="G63" s="22">
        <v>0</v>
      </c>
      <c r="H63" s="22">
        <v>2399.7354959241925</v>
      </c>
      <c r="I63" s="22">
        <v>3419.9347522582125</v>
      </c>
      <c r="J63" s="22">
        <v>1020.19925633402</v>
      </c>
      <c r="K63" s="21">
        <v>3419.9347522582125</v>
      </c>
    </row>
    <row r="64" spans="1:11" ht="14.1" customHeight="1">
      <c r="A64" s="15">
        <v>44651</v>
      </c>
      <c r="B64" s="25">
        <v>1.0468499999999998</v>
      </c>
      <c r="C64" s="20">
        <v>1.0336782682926817</v>
      </c>
      <c r="D64" s="21">
        <v>0</v>
      </c>
      <c r="E64" s="22">
        <v>0</v>
      </c>
      <c r="F64" s="22">
        <v>0</v>
      </c>
      <c r="G64" s="22">
        <v>0</v>
      </c>
      <c r="H64" s="22">
        <v>2399.7354959241925</v>
      </c>
      <c r="I64" s="22">
        <v>3419.9347522582125</v>
      </c>
      <c r="J64" s="22">
        <v>1020.19925633402</v>
      </c>
      <c r="K64" s="21">
        <v>3419.9347522582125</v>
      </c>
    </row>
    <row r="65" spans="1:11" ht="14.1" customHeight="1">
      <c r="A65" s="15">
        <v>44680</v>
      </c>
      <c r="B65" s="25">
        <v>0.83169999999999999</v>
      </c>
      <c r="C65" s="20">
        <v>1.0320684787830248</v>
      </c>
      <c r="D65" s="21">
        <v>310.57114211368838</v>
      </c>
      <c r="E65" s="22">
        <v>373.41726838245569</v>
      </c>
      <c r="F65" s="22">
        <v>373.41726838245569</v>
      </c>
      <c r="G65" s="22">
        <v>310.57114211368838</v>
      </c>
      <c r="H65" s="22">
        <v>2710.3066380378809</v>
      </c>
      <c r="I65" s="22">
        <v>3730.5058943719009</v>
      </c>
      <c r="J65" s="22">
        <v>1020.19925633402</v>
      </c>
      <c r="K65" s="21">
        <v>3419.9347522582125</v>
      </c>
    </row>
    <row r="66" spans="1:11" ht="14.1" customHeight="1">
      <c r="A66" s="15">
        <v>44712</v>
      </c>
      <c r="B66" s="25">
        <v>0.90644000000000002</v>
      </c>
      <c r="C66" s="20">
        <v>1.0297221608832787</v>
      </c>
      <c r="D66" s="21">
        <v>191.08734936908198</v>
      </c>
      <c r="E66" s="22">
        <v>210.81080862393756</v>
      </c>
      <c r="F66" s="22">
        <v>584.22807700639328</v>
      </c>
      <c r="G66" s="22">
        <v>529.56769812167511</v>
      </c>
      <c r="H66" s="22">
        <v>2901.3939874069629</v>
      </c>
      <c r="I66" s="22">
        <v>3949.5024503798877</v>
      </c>
      <c r="J66" s="22">
        <v>1048.1084629729248</v>
      </c>
      <c r="K66" s="21">
        <v>3419.9347522582125</v>
      </c>
    </row>
    <row r="67" spans="1:11" ht="14.1" customHeight="1">
      <c r="A67" s="15">
        <v>44742</v>
      </c>
      <c r="B67" s="25">
        <v>0.99066999999999994</v>
      </c>
      <c r="C67" s="20">
        <v>1.0283833281613628</v>
      </c>
      <c r="D67" s="21">
        <v>58.455658650112433</v>
      </c>
      <c r="E67" s="22">
        <v>59.0061863689346</v>
      </c>
      <c r="F67" s="22">
        <v>643.23426337532783</v>
      </c>
      <c r="G67" s="22">
        <v>637.23288769803594</v>
      </c>
      <c r="H67" s="22">
        <v>2959.8496460570755</v>
      </c>
      <c r="I67" s="22">
        <v>4057.1676399562484</v>
      </c>
      <c r="J67" s="22">
        <v>1097.317993899173</v>
      </c>
      <c r="K67" s="21">
        <v>3419.9347522582125</v>
      </c>
    </row>
    <row r="68" spans="1:11" ht="14.1" customHeight="1">
      <c r="A68" s="15">
        <v>44771</v>
      </c>
      <c r="B68" s="25">
        <v>1.01267</v>
      </c>
      <c r="C68" s="20">
        <v>1.027569496183204</v>
      </c>
      <c r="D68" s="21">
        <v>23.094219083966316</v>
      </c>
      <c r="E68" s="22">
        <v>22.805276234080516</v>
      </c>
      <c r="F68" s="22">
        <v>666.03953960940839</v>
      </c>
      <c r="G68" s="22">
        <v>674.47826057625957</v>
      </c>
      <c r="H68" s="22">
        <v>2982.9438651410419</v>
      </c>
      <c r="I68" s="22">
        <v>4094.4130128344723</v>
      </c>
      <c r="J68" s="22">
        <v>1111.4691476934304</v>
      </c>
      <c r="K68" s="21">
        <v>3419.9347522582125</v>
      </c>
    </row>
    <row r="69" spans="1:11" ht="14.1" customHeight="1">
      <c r="A69" s="15">
        <v>44804</v>
      </c>
      <c r="B69" s="25">
        <v>0.95750000000000002</v>
      </c>
      <c r="C69" s="20">
        <v>1.027452408102024</v>
      </c>
      <c r="D69" s="21">
        <v>108.42623255813714</v>
      </c>
      <c r="E69" s="22">
        <v>113.23888517821112</v>
      </c>
      <c r="F69" s="22">
        <v>779.27842478761954</v>
      </c>
      <c r="G69" s="22">
        <v>746.1590917341457</v>
      </c>
      <c r="H69" s="22">
        <v>3091.370097699179</v>
      </c>
      <c r="I69" s="22">
        <v>4166.0938439923584</v>
      </c>
      <c r="J69" s="22">
        <v>1074.7237462931794</v>
      </c>
      <c r="K69" s="21">
        <v>3419.9347522582125</v>
      </c>
    </row>
    <row r="70" spans="1:11" ht="14.1" customHeight="1">
      <c r="A70" s="15">
        <v>44834</v>
      </c>
      <c r="B70" s="25">
        <v>0.85887999999999998</v>
      </c>
      <c r="C70" s="20">
        <v>1.0259159970457883</v>
      </c>
      <c r="D70" s="21">
        <v>258.90579542097186</v>
      </c>
      <c r="E70" s="22">
        <v>301.44583110675745</v>
      </c>
      <c r="F70" s="22">
        <v>1080.7242558943769</v>
      </c>
      <c r="G70" s="22">
        <v>928.21244890256241</v>
      </c>
      <c r="H70" s="22">
        <v>3350.2758931201511</v>
      </c>
      <c r="I70" s="22">
        <v>4348.1472011607748</v>
      </c>
      <c r="J70" s="22">
        <v>997.87130804062372</v>
      </c>
      <c r="K70" s="21">
        <v>3419.9347522582125</v>
      </c>
    </row>
    <row r="71" spans="1:11" ht="14.1" customHeight="1">
      <c r="A71" s="15">
        <v>44865</v>
      </c>
      <c r="B71" s="25">
        <v>0.96957000000000004</v>
      </c>
      <c r="C71" s="20">
        <v>1.0247332043795603</v>
      </c>
      <c r="D71" s="21">
        <v>85.502966788318375</v>
      </c>
      <c r="E71" s="22">
        <v>88.186481417863973</v>
      </c>
      <c r="F71" s="22">
        <v>1168.9107373122408</v>
      </c>
      <c r="G71" s="22">
        <v>1133.3407835758294</v>
      </c>
      <c r="H71" s="22">
        <v>3435.7788599084693</v>
      </c>
      <c r="I71" s="22">
        <v>4553.2755358340419</v>
      </c>
      <c r="J71" s="22">
        <v>1117.4966759255726</v>
      </c>
      <c r="K71" s="21">
        <v>3419.9347522582125</v>
      </c>
    </row>
    <row r="72" spans="1:11" ht="14.1" customHeight="1">
      <c r="A72" s="15">
        <v>44895</v>
      </c>
      <c r="B72" s="25">
        <v>0.99405999999999994</v>
      </c>
      <c r="C72" s="20">
        <v>1.0244747054597683</v>
      </c>
      <c r="D72" s="21">
        <v>47.142793462640896</v>
      </c>
      <c r="E72" s="22">
        <v>47.42449496271945</v>
      </c>
      <c r="F72" s="22">
        <v>1216.3352322749602</v>
      </c>
      <c r="G72" s="22">
        <v>1209.1102009952469</v>
      </c>
      <c r="H72" s="22">
        <v>3482.9216533711101</v>
      </c>
      <c r="I72" s="22">
        <v>4629.0449532534594</v>
      </c>
      <c r="J72" s="22">
        <v>1146.1232998823493</v>
      </c>
      <c r="K72" s="21">
        <v>3419.9347522582125</v>
      </c>
    </row>
    <row r="73" spans="1:11" ht="14.1" customHeight="1">
      <c r="A73" s="15">
        <v>44925</v>
      </c>
      <c r="B73" s="25">
        <v>0.95635000000000003</v>
      </c>
      <c r="C73" s="20">
        <v>1.0239392715700129</v>
      </c>
      <c r="D73" s="21">
        <v>104.76337093351987</v>
      </c>
      <c r="E73" s="22">
        <v>109.54501064831899</v>
      </c>
      <c r="F73" s="22">
        <v>1325.8802429232792</v>
      </c>
      <c r="G73" s="22">
        <v>1268.0055703196781</v>
      </c>
      <c r="H73" s="22">
        <v>3587.6850243046301</v>
      </c>
      <c r="I73" s="22">
        <v>4687.9403225778906</v>
      </c>
      <c r="J73" s="22">
        <v>1100.2552982732605</v>
      </c>
      <c r="K73" s="21">
        <v>3419.9347522582125</v>
      </c>
    </row>
    <row r="74" spans="1:11" ht="14.1" customHeight="1">
      <c r="A74" s="15">
        <v>44957</v>
      </c>
      <c r="B74" s="25">
        <v>1.08087</v>
      </c>
      <c r="C74" s="20">
        <v>1.0238983146853136</v>
      </c>
      <c r="D74" s="21">
        <v>-88.306112237763983</v>
      </c>
      <c r="E74" s="22">
        <v>-81.699105570294279</v>
      </c>
      <c r="F74" s="22">
        <v>1244.1811373529849</v>
      </c>
      <c r="G74" s="22">
        <v>1344.7980659307209</v>
      </c>
      <c r="H74" s="22">
        <v>3587.6850243046301</v>
      </c>
      <c r="I74" s="22">
        <v>4853.0389304266973</v>
      </c>
      <c r="J74" s="22">
        <v>1265.3539061220672</v>
      </c>
      <c r="K74" s="21">
        <v>3508.2408644959764</v>
      </c>
    </row>
    <row r="75" spans="1:11" ht="14.1" customHeight="1">
      <c r="A75" s="15">
        <v>44985</v>
      </c>
      <c r="B75" s="25">
        <v>1.16859</v>
      </c>
      <c r="C75" s="20">
        <v>1.0258963172413778</v>
      </c>
      <c r="D75" s="21">
        <v>-221.17520827586452</v>
      </c>
      <c r="E75" s="22">
        <v>-189.2667302269098</v>
      </c>
      <c r="F75" s="22">
        <v>1054.914407126075</v>
      </c>
      <c r="G75" s="22">
        <v>1232.7624270234601</v>
      </c>
      <c r="H75" s="22">
        <v>3587.6850243046301</v>
      </c>
      <c r="I75" s="22">
        <v>4962.1784997953009</v>
      </c>
      <c r="J75" s="22">
        <v>1374.4934754906708</v>
      </c>
      <c r="K75" s="21">
        <v>3729.4160727718408</v>
      </c>
    </row>
    <row r="76" spans="1:11" ht="14.1" customHeight="1">
      <c r="A76" s="15">
        <v>45016</v>
      </c>
      <c r="B76" s="25">
        <v>1.2989900000000001</v>
      </c>
      <c r="C76" s="20">
        <v>1.0290512016293265</v>
      </c>
      <c r="D76" s="21">
        <v>-418.40513747454406</v>
      </c>
      <c r="E76" s="22">
        <v>-322.10035294693881</v>
      </c>
      <c r="F76" s="22">
        <v>732.81405417913629</v>
      </c>
      <c r="G76" s="22">
        <v>951.91812823815633</v>
      </c>
      <c r="H76" s="22">
        <v>3587.6850243046301</v>
      </c>
      <c r="I76" s="22">
        <v>5099.7393384845409</v>
      </c>
      <c r="J76" s="22">
        <v>1512.0543141799108</v>
      </c>
      <c r="K76" s="21">
        <v>4147.8212102463849</v>
      </c>
    </row>
    <row r="77" spans="1:11" ht="14.1" customHeight="1">
      <c r="A77" s="15">
        <v>45044</v>
      </c>
      <c r="B77" s="25">
        <v>1.22841</v>
      </c>
      <c r="C77" s="20">
        <v>1.0323362533512053</v>
      </c>
      <c r="D77" s="21">
        <v>-303.91430730563184</v>
      </c>
      <c r="E77" s="22">
        <v>-247.40461841374773</v>
      </c>
      <c r="F77" s="22">
        <v>485.40943576538859</v>
      </c>
      <c r="G77" s="22">
        <v>596.28180498856102</v>
      </c>
      <c r="H77" s="22">
        <v>3587.6850243046301</v>
      </c>
      <c r="I77" s="22">
        <v>5048.0173225405779</v>
      </c>
      <c r="J77" s="22">
        <v>1460.3322982359477</v>
      </c>
      <c r="K77" s="21">
        <v>4451.735517552017</v>
      </c>
    </row>
    <row r="78" spans="1:11" ht="12.75">
      <c r="A78" s="15">
        <v>45077</v>
      </c>
      <c r="B78" s="25">
        <v>1.2987200000000001</v>
      </c>
      <c r="C78" s="20">
        <v>1.035146144179893</v>
      </c>
      <c r="D78" s="21">
        <v>-408.53947652116597</v>
      </c>
      <c r="E78" s="22">
        <v>-314.57086710081154</v>
      </c>
      <c r="F78" s="22">
        <v>170.83856866457705</v>
      </c>
      <c r="G78" s="22">
        <v>221.87146589605953</v>
      </c>
      <c r="H78" s="22">
        <v>3587.6850243046301</v>
      </c>
      <c r="I78" s="22">
        <v>5082.1464599692426</v>
      </c>
      <c r="J78" s="22">
        <v>1494.4614356646125</v>
      </c>
      <c r="K78" s="21">
        <v>4860.2749940731828</v>
      </c>
    </row>
    <row r="79" spans="1:11" ht="12.75">
      <c r="A79" s="15">
        <v>45107</v>
      </c>
      <c r="B79" s="25">
        <v>1.32033</v>
      </c>
      <c r="C79" s="20">
        <v>1.0390798825065262</v>
      </c>
      <c r="D79" s="21">
        <v>-225.56328736490102</v>
      </c>
      <c r="E79" s="22">
        <v>-170.83856866457705</v>
      </c>
      <c r="F79" s="22">
        <v>0</v>
      </c>
      <c r="G79" s="22">
        <v>0</v>
      </c>
      <c r="H79" s="22">
        <v>3587.6850243046301</v>
      </c>
      <c r="I79" s="22">
        <v>5085.8382814380839</v>
      </c>
      <c r="J79" s="22">
        <v>1498.1532571334537</v>
      </c>
      <c r="K79" s="21">
        <v>5085.8382814380839</v>
      </c>
    </row>
    <row r="80" spans="1:11" ht="12.75">
      <c r="A80" s="15">
        <v>45138</v>
      </c>
      <c r="B80" s="25">
        <v>1.25888</v>
      </c>
      <c r="C80" s="20">
        <v>1.0424057115260772</v>
      </c>
      <c r="D80" s="21">
        <v>0</v>
      </c>
      <c r="E80" s="22">
        <v>0</v>
      </c>
      <c r="F80" s="22">
        <v>0</v>
      </c>
      <c r="G80" s="22">
        <v>0</v>
      </c>
      <c r="H80" s="22">
        <v>3587.6850243046301</v>
      </c>
      <c r="I80" s="22">
        <v>5085.8382814380839</v>
      </c>
      <c r="J80" s="22">
        <v>1498.1532571334537</v>
      </c>
      <c r="K80" s="21">
        <v>5085.8382814380839</v>
      </c>
    </row>
    <row r="81" spans="1:11" ht="12.75">
      <c r="A81" s="15">
        <v>45169</v>
      </c>
      <c r="B81" s="25">
        <v>1.25305</v>
      </c>
      <c r="C81" s="20">
        <v>1.0452700190355317</v>
      </c>
      <c r="D81" s="21">
        <v>0</v>
      </c>
      <c r="E81" s="22">
        <v>0</v>
      </c>
      <c r="F81" s="22">
        <v>0</v>
      </c>
      <c r="G81" s="22">
        <v>0</v>
      </c>
      <c r="H81" s="22">
        <v>3587.6850243046301</v>
      </c>
      <c r="I81" s="22">
        <v>5085.8382814380839</v>
      </c>
      <c r="J81" s="22">
        <v>1498.1532571334537</v>
      </c>
      <c r="K81" s="21">
        <v>5085.8382814380839</v>
      </c>
    </row>
    <row r="82" spans="1:11" ht="12.75">
      <c r="A82" s="15">
        <v>45197</v>
      </c>
      <c r="B82" s="25">
        <v>1.2315999999999998</v>
      </c>
      <c r="C82" s="20">
        <v>1.0475409711779438</v>
      </c>
      <c r="D82" s="21">
        <v>0</v>
      </c>
      <c r="E82" s="22">
        <v>0</v>
      </c>
      <c r="F82" s="22">
        <v>0</v>
      </c>
      <c r="G82" s="22">
        <v>0</v>
      </c>
      <c r="H82" s="22">
        <v>3587.6850243046301</v>
      </c>
      <c r="I82" s="22">
        <v>5085.8382814380839</v>
      </c>
      <c r="J82" s="22">
        <v>1498.1532571334537</v>
      </c>
      <c r="K82" s="21">
        <v>5085.8382814380839</v>
      </c>
    </row>
    <row r="83" spans="1:11" ht="12.75">
      <c r="A83" s="15">
        <v>45230</v>
      </c>
      <c r="B83" s="25">
        <v>1.2139500000000001</v>
      </c>
      <c r="C83" s="20">
        <v>1.0492853130812139</v>
      </c>
      <c r="D83" s="21">
        <v>0</v>
      </c>
      <c r="E83" s="22">
        <v>0</v>
      </c>
      <c r="F83" s="22">
        <v>0</v>
      </c>
      <c r="G83" s="22">
        <v>0</v>
      </c>
      <c r="H83" s="22">
        <v>3587.6850243046301</v>
      </c>
      <c r="I83" s="22">
        <v>5085.8382814380839</v>
      </c>
      <c r="J83" s="22">
        <v>1498.1532571334537</v>
      </c>
      <c r="K83" s="21">
        <v>5085.8382814380839</v>
      </c>
    </row>
    <row r="84" spans="1:11" ht="12.75">
      <c r="A84" s="15">
        <v>45260</v>
      </c>
      <c r="B84" s="25">
        <v>1.2765299999999999</v>
      </c>
      <c r="C84" s="20">
        <v>1.0525251376146776</v>
      </c>
      <c r="D84" s="21">
        <v>0</v>
      </c>
      <c r="E84" s="22">
        <v>0</v>
      </c>
      <c r="F84" s="22">
        <v>0</v>
      </c>
      <c r="G84" s="22">
        <v>0</v>
      </c>
      <c r="H84" s="22">
        <v>3587.6850243046301</v>
      </c>
      <c r="I84" s="22">
        <v>5085.8382814380839</v>
      </c>
      <c r="J84" s="22">
        <v>1498.1532571334537</v>
      </c>
      <c r="K84" s="21">
        <v>5085.8382814380839</v>
      </c>
    </row>
    <row r="85" spans="1:11" ht="12.75">
      <c r="A85" s="15">
        <v>45289</v>
      </c>
      <c r="B85" s="25">
        <v>1.2663900000000001</v>
      </c>
      <c r="C85" s="20">
        <v>1.0554007487922688</v>
      </c>
      <c r="D85" s="21">
        <v>0</v>
      </c>
      <c r="E85" s="22">
        <v>0</v>
      </c>
      <c r="F85" s="22">
        <v>0</v>
      </c>
      <c r="G85" s="22">
        <v>0</v>
      </c>
      <c r="H85" s="22">
        <v>3587.6850243046301</v>
      </c>
      <c r="I85" s="22">
        <v>5085.8382814380839</v>
      </c>
      <c r="J85" s="22">
        <v>1498.1532571334537</v>
      </c>
      <c r="K85" s="21">
        <v>5085.8382814380839</v>
      </c>
    </row>
    <row r="86" spans="1:11" ht="12.75">
      <c r="A86" s="15">
        <v>45322</v>
      </c>
      <c r="B86" s="25">
        <v>0.96689999999999998</v>
      </c>
      <c r="C86" s="20">
        <v>1.0565099225268164</v>
      </c>
      <c r="D86" s="21">
        <v>138.89537991656547</v>
      </c>
      <c r="E86" s="22">
        <v>143.6502015891669</v>
      </c>
      <c r="F86" s="22">
        <v>143.6502015891669</v>
      </c>
      <c r="G86" s="22">
        <v>138.89537991656547</v>
      </c>
      <c r="H86" s="22">
        <v>3726.5804042211957</v>
      </c>
      <c r="I86" s="22">
        <v>5224.7336613546495</v>
      </c>
      <c r="J86" s="22">
        <v>1498.1532571334537</v>
      </c>
      <c r="K86" s="21">
        <v>5085.8382814380839</v>
      </c>
    </row>
    <row r="87" spans="1:11" ht="12.75">
      <c r="A87" s="15">
        <v>45351</v>
      </c>
      <c r="B87" s="25">
        <v>1.0978699999999999</v>
      </c>
      <c r="C87" s="20">
        <v>1.0558294743059644</v>
      </c>
      <c r="D87" s="21">
        <v>-65.162814825755007</v>
      </c>
      <c r="E87" s="22">
        <v>-59.353853211905793</v>
      </c>
      <c r="F87" s="22">
        <v>84.296348377261097</v>
      </c>
      <c r="G87" s="22">
        <v>92.546431992943639</v>
      </c>
      <c r="H87" s="22">
        <v>3726.5804042211957</v>
      </c>
      <c r="I87" s="22">
        <v>5243.5475282567822</v>
      </c>
      <c r="J87" s="22">
        <v>1516.9671240355865</v>
      </c>
      <c r="K87" s="21">
        <v>5151.0010962638389</v>
      </c>
    </row>
    <row r="88" spans="1:11" ht="12.75">
      <c r="A88" s="15">
        <v>45380</v>
      </c>
      <c r="B88" s="25">
        <v>1.1385699999999999</v>
      </c>
      <c r="C88" s="20">
        <v>1.0570255600933478</v>
      </c>
      <c r="D88" s="21">
        <v>-95.977293371898156</v>
      </c>
      <c r="E88" s="22">
        <v>-84.296348377261097</v>
      </c>
      <c r="F88" s="22">
        <v>0</v>
      </c>
      <c r="G88" s="22">
        <v>0</v>
      </c>
      <c r="H88" s="22">
        <v>3726.5804042211957</v>
      </c>
      <c r="I88" s="22">
        <v>5246.9783896357367</v>
      </c>
      <c r="J88" s="22">
        <v>1520.3979854145409</v>
      </c>
      <c r="K88" s="21">
        <v>5246.9783896357367</v>
      </c>
    </row>
    <row r="89" spans="1:11" ht="12.75">
      <c r="A89" s="15">
        <v>45412</v>
      </c>
      <c r="B89" s="25">
        <v>1.08613</v>
      </c>
      <c r="C89" s="20">
        <v>1.0569674567474039</v>
      </c>
      <c r="D89" s="21">
        <v>0</v>
      </c>
      <c r="E89" s="22">
        <v>0</v>
      </c>
      <c r="F89" s="22">
        <v>0</v>
      </c>
      <c r="G89" s="22">
        <v>0</v>
      </c>
      <c r="H89" s="22">
        <v>3726.5804042211957</v>
      </c>
      <c r="I89" s="22">
        <v>5246.9783896357367</v>
      </c>
      <c r="J89" s="22">
        <v>1520.3979854145409</v>
      </c>
      <c r="K89" s="21">
        <v>5246.9783896357367</v>
      </c>
    </row>
    <row r="90" spans="1:11" ht="12.75">
      <c r="A90" s="15">
        <v>45443</v>
      </c>
      <c r="B90" s="25">
        <v>1.0215700000000001</v>
      </c>
      <c r="C90" s="20">
        <v>1.0568461345496005</v>
      </c>
      <c r="D90" s="21">
        <v>54.678008551880673</v>
      </c>
      <c r="E90" s="22">
        <v>53.523506516323572</v>
      </c>
      <c r="F90" s="22">
        <v>53.523506516323572</v>
      </c>
      <c r="G90" s="22">
        <v>54.678008551880673</v>
      </c>
      <c r="H90" s="22">
        <v>3781.2584127730765</v>
      </c>
      <c r="I90" s="22">
        <v>5301.656398187617</v>
      </c>
      <c r="J90" s="22">
        <v>1520.3979854145405</v>
      </c>
      <c r="K90" s="21">
        <v>5246.9783896357367</v>
      </c>
    </row>
    <row r="91" spans="1:11" ht="12.75">
      <c r="A91" s="15">
        <v>45471</v>
      </c>
      <c r="B91" s="25">
        <v>0.95643</v>
      </c>
      <c r="C91" s="20">
        <v>1.0559395713479971</v>
      </c>
      <c r="D91" s="21">
        <v>154.23983558939548</v>
      </c>
      <c r="E91" s="22">
        <v>161.26620410212507</v>
      </c>
      <c r="F91" s="22">
        <v>214.78971061844865</v>
      </c>
      <c r="G91" s="22">
        <v>205.43132292680284</v>
      </c>
      <c r="H91" s="22">
        <v>3935.4982483624722</v>
      </c>
      <c r="I91" s="22">
        <v>5452.4097125625394</v>
      </c>
      <c r="J91" s="22">
        <v>1516.9114642000673</v>
      </c>
      <c r="K91" s="21">
        <v>5246.9783896357367</v>
      </c>
    </row>
    <row r="92" spans="1:11" ht="12.75">
      <c r="A92" s="15">
        <v>45504</v>
      </c>
      <c r="B92" s="25">
        <v>0.97935000000000005</v>
      </c>
      <c r="C92" s="20">
        <v>1.0544190645879727</v>
      </c>
      <c r="D92" s="21">
        <v>116.35705011135767</v>
      </c>
      <c r="E92" s="22">
        <v>118.81048666090535</v>
      </c>
      <c r="F92" s="22">
        <v>333.60019727935401</v>
      </c>
      <c r="G92" s="22">
        <v>326.71135320553537</v>
      </c>
      <c r="H92" s="22">
        <v>4051.8552984738299</v>
      </c>
      <c r="I92" s="22">
        <v>5573.6897428412722</v>
      </c>
      <c r="J92" s="22">
        <v>1521.8344443674423</v>
      </c>
      <c r="K92" s="21">
        <v>5246.9783896357367</v>
      </c>
    </row>
    <row r="93" spans="1:11" ht="12.75">
      <c r="A93" s="15">
        <v>45534</v>
      </c>
      <c r="B93" s="25">
        <v>0.93902999999999992</v>
      </c>
      <c r="C93" s="20">
        <v>1.0528800330033004</v>
      </c>
      <c r="D93" s="21">
        <v>176.46755115511567</v>
      </c>
      <c r="E93" s="22">
        <v>187.92536037732094</v>
      </c>
      <c r="F93" s="22">
        <v>521.52555765667489</v>
      </c>
      <c r="G93" s="22">
        <v>489.72814440634738</v>
      </c>
      <c r="H93" s="22">
        <v>4228.3228496289457</v>
      </c>
      <c r="I93" s="22">
        <v>5736.7065340420841</v>
      </c>
      <c r="J93" s="22">
        <v>1508.3836844131383</v>
      </c>
      <c r="K93" s="21">
        <v>5246.9783896357367</v>
      </c>
    </row>
    <row r="94" spans="1:11" ht="12.75">
      <c r="A94" s="15">
        <v>45565</v>
      </c>
      <c r="B94" s="25">
        <v>1.2181600000000001</v>
      </c>
      <c r="C94" s="20">
        <v>1.0519209798584648</v>
      </c>
      <c r="D94" s="21">
        <v>-257.67048121937978</v>
      </c>
      <c r="E94" s="22">
        <v>-211.52433278007794</v>
      </c>
      <c r="F94" s="22">
        <v>310.00122487659695</v>
      </c>
      <c r="G94" s="22">
        <v>377.6310920956754</v>
      </c>
      <c r="H94" s="22">
        <v>4228.3228496289457</v>
      </c>
      <c r="I94" s="22">
        <v>5882.2799629507927</v>
      </c>
      <c r="J94" s="22">
        <v>1653.9571133218469</v>
      </c>
      <c r="K94" s="21">
        <v>5504.6488708551169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82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30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28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1431.6926540000038</v>
      </c>
      <c r="AF4" s="1">
        <f>-AE4</f>
        <v>-1431.6926540000038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193.45680200000038</v>
      </c>
      <c r="Z5" s="1">
        <f t="shared" ref="Z5" si="2">0-Y5</f>
        <v>-193.45680200000038</v>
      </c>
      <c r="AA5" s="6">
        <v>43830</v>
      </c>
      <c r="AB5" s="7">
        <f>VLOOKUP(AA5,O:P,2,)</f>
        <v>193.45680200000038</v>
      </c>
      <c r="AC5" s="7">
        <f t="shared" si="1"/>
        <v>-193.45680200000038</v>
      </c>
      <c r="AD5" s="6">
        <v>43830</v>
      </c>
      <c r="AE5" s="1">
        <v>193.45680200000038</v>
      </c>
      <c r="AF5" s="1">
        <f>-AE5</f>
        <v>-193.45680200000038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193.45680200000038</v>
      </c>
      <c r="Q6" s="5">
        <v>1625.1494560000042</v>
      </c>
      <c r="R6" s="5">
        <v>2121.2666649160242</v>
      </c>
      <c r="S6" s="5">
        <v>496.11720891601999</v>
      </c>
      <c r="T6" s="5">
        <v>1759.0322560000047</v>
      </c>
      <c r="U6" s="9">
        <v>0.30527482077686441</v>
      </c>
      <c r="V6" s="9">
        <v>0.15154155652049006</v>
      </c>
      <c r="X6" s="6">
        <v>43830</v>
      </c>
      <c r="Z6" s="1">
        <v>2121.2666649160242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1625.1494560000042</v>
      </c>
      <c r="R7" s="5">
        <v>2159.2747743102564</v>
      </c>
      <c r="S7" s="5">
        <v>534.12531831025217</v>
      </c>
      <c r="T7" s="5">
        <v>2159.2747743102564</v>
      </c>
      <c r="U7" s="9">
        <v>0.32866227554535193</v>
      </c>
      <c r="V7" s="9">
        <v>0.103476938623698</v>
      </c>
      <c r="Z7" s="2">
        <f>IRR(Z4:Z6)</f>
        <v>0.15154155652049006</v>
      </c>
      <c r="AA7" s="6">
        <v>44196</v>
      </c>
      <c r="AC7" s="7">
        <v>2159.2747743102564</v>
      </c>
      <c r="AD7" s="6">
        <v>44561</v>
      </c>
      <c r="AE7" s="1">
        <v>439.43355600000223</v>
      </c>
      <c r="AF7" s="1">
        <f>-AE7</f>
        <v>-439.43355600000223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439.43355600000223</v>
      </c>
      <c r="Q8" s="5">
        <v>2064.5830120000064</v>
      </c>
      <c r="R8" s="5">
        <v>2632.6303559717571</v>
      </c>
      <c r="S8" s="5">
        <v>568.04734397175071</v>
      </c>
      <c r="T8" s="5">
        <v>2364.4661303102516</v>
      </c>
      <c r="U8" s="9">
        <v>0.27513901871229235</v>
      </c>
      <c r="V8" s="9">
        <v>7.596265873352448E-2</v>
      </c>
      <c r="AC8" s="2">
        <f>IRR(AC4:AC7)</f>
        <v>0.103476938623698</v>
      </c>
      <c r="AD8" s="6">
        <v>44561</v>
      </c>
      <c r="AF8" s="1">
        <v>2632.6303559717571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2765.5571820000014</v>
      </c>
      <c r="Q9" s="5">
        <v>4830.1401940000078</v>
      </c>
      <c r="R9" s="5">
        <v>5387.9358458787192</v>
      </c>
      <c r="S9" s="5">
        <v>557.7956518787114</v>
      </c>
      <c r="T9" s="5">
        <v>2364.4661303102516</v>
      </c>
      <c r="U9" s="9">
        <v>0.11548229025973289</v>
      </c>
      <c r="V9" s="9">
        <v>4.524456729933557E-2</v>
      </c>
      <c r="AF9" s="2">
        <f>IRR(AF4:AF8)</f>
        <v>7.596265873352448E-2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O10" s="6">
        <v>45289</v>
      </c>
      <c r="P10" s="10">
        <v>0</v>
      </c>
      <c r="Q10" s="5">
        <v>4830.1401940000078</v>
      </c>
      <c r="R10" s="5">
        <v>6340.8843712169046</v>
      </c>
      <c r="S10" s="5">
        <v>1510.7441772168968</v>
      </c>
      <c r="T10" s="5">
        <v>4972.2678463102511</v>
      </c>
      <c r="U10" s="9">
        <v>0.31277439505659499</v>
      </c>
      <c r="V10" s="9">
        <v>8.0252163148518463E-2</v>
      </c>
      <c r="X10" s="6">
        <v>43462</v>
      </c>
      <c r="Y10" s="1">
        <v>1431.6926540000038</v>
      </c>
      <c r="Z10" s="1">
        <f>-Y10</f>
        <v>-1431.6926540000038</v>
      </c>
      <c r="AA10" s="6">
        <v>43462</v>
      </c>
      <c r="AB10" s="1">
        <v>1431.6926540000038</v>
      </c>
      <c r="AC10" s="1">
        <f t="shared" ref="AC10:AC15" si="3">-AB10</f>
        <v>-1431.6926540000038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X11" s="6">
        <v>43830</v>
      </c>
      <c r="Y11" s="1">
        <v>193.45680200000038</v>
      </c>
      <c r="Z11" s="1">
        <f>-Y11</f>
        <v>-193.45680200000038</v>
      </c>
      <c r="AA11" s="6">
        <v>43830</v>
      </c>
      <c r="AB11" s="1">
        <v>193.45680200000038</v>
      </c>
      <c r="AC11" s="1">
        <f t="shared" si="3"/>
        <v>-193.45680200000038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  <c r="AA12" s="6">
        <v>44196</v>
      </c>
      <c r="AB12" s="1">
        <v>0</v>
      </c>
      <c r="AC12" s="1">
        <f t="shared" si="3"/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439.43355600000223</v>
      </c>
      <c r="Z13" s="1">
        <f>-Y13</f>
        <v>-439.43355600000223</v>
      </c>
      <c r="AA13" s="6">
        <v>44561</v>
      </c>
      <c r="AB13" s="1">
        <v>439.43355600000223</v>
      </c>
      <c r="AC13" s="1">
        <f t="shared" si="3"/>
        <v>-439.43355600000223</v>
      </c>
    </row>
    <row r="14" spans="1:32" ht="14.1" customHeight="1">
      <c r="A14" s="15">
        <v>43496</v>
      </c>
      <c r="B14" s="25">
        <v>0.67716999999999994</v>
      </c>
      <c r="C14" s="20">
        <v>0.80198084000000014</v>
      </c>
      <c r="D14" s="21">
        <v>193.45680200000032</v>
      </c>
      <c r="E14" s="22">
        <v>285.6842476778362</v>
      </c>
      <c r="F14" s="22">
        <v>2222.0629436709214</v>
      </c>
      <c r="G14" s="22">
        <v>1504.7143635656378</v>
      </c>
      <c r="H14" s="22">
        <v>1625.1494560000042</v>
      </c>
      <c r="I14" s="22">
        <v>1504.7143635656378</v>
      </c>
      <c r="J14" s="22">
        <v>-120.43509243436642</v>
      </c>
      <c r="K14" s="21">
        <v>0</v>
      </c>
      <c r="L14" s="7"/>
      <c r="X14" s="6">
        <v>44925</v>
      </c>
      <c r="Y14" s="1">
        <v>2765.5571820000014</v>
      </c>
      <c r="Z14" s="1">
        <f>-Y14</f>
        <v>-2765.5571820000014</v>
      </c>
      <c r="AA14" s="6">
        <v>44925</v>
      </c>
      <c r="AB14" s="1">
        <v>2765.5571820000014</v>
      </c>
      <c r="AC14" s="1">
        <f t="shared" si="3"/>
        <v>-2765.5571820000014</v>
      </c>
    </row>
    <row r="15" spans="1:32" ht="14.1" customHeight="1">
      <c r="A15" s="15">
        <v>43524</v>
      </c>
      <c r="B15" s="25">
        <v>0.85648000000000002</v>
      </c>
      <c r="C15" s="20">
        <v>0.79816120000000024</v>
      </c>
      <c r="D15" s="21">
        <v>-90.394139999999666</v>
      </c>
      <c r="E15" s="22">
        <v>-105.54144872034334</v>
      </c>
      <c r="F15" s="22">
        <v>2116.521494950578</v>
      </c>
      <c r="G15" s="22">
        <v>1812.7583299952712</v>
      </c>
      <c r="H15" s="22">
        <v>1625.1494560000042</v>
      </c>
      <c r="I15" s="22">
        <v>1903.1524699952708</v>
      </c>
      <c r="J15" s="22">
        <v>278.00301399526666</v>
      </c>
      <c r="K15" s="21">
        <v>90.394139999999666</v>
      </c>
      <c r="L15" s="7"/>
      <c r="X15" s="6">
        <v>44925</v>
      </c>
      <c r="Z15" s="1">
        <v>5387.9358458787192</v>
      </c>
      <c r="AA15" s="6">
        <v>45289</v>
      </c>
      <c r="AB15" s="1">
        <v>0</v>
      </c>
      <c r="AC15" s="1">
        <f t="shared" si="3"/>
        <v>0</v>
      </c>
    </row>
    <row r="16" spans="1:32" ht="14.1" customHeight="1">
      <c r="A16" s="15">
        <v>43553</v>
      </c>
      <c r="B16" s="25">
        <v>0.94580999999999993</v>
      </c>
      <c r="C16" s="20">
        <v>0.80233468000000008</v>
      </c>
      <c r="D16" s="21">
        <v>-222.38674599999976</v>
      </c>
      <c r="E16" s="22">
        <v>-235.12835136020954</v>
      </c>
      <c r="F16" s="22">
        <v>1881.3931435903685</v>
      </c>
      <c r="G16" s="22">
        <v>1779.4404491392063</v>
      </c>
      <c r="H16" s="22">
        <v>1625.1494560000042</v>
      </c>
      <c r="I16" s="22">
        <v>2092.2213351392056</v>
      </c>
      <c r="J16" s="22">
        <v>467.07187913920143</v>
      </c>
      <c r="K16" s="21">
        <v>312.78088599999944</v>
      </c>
      <c r="L16" s="7"/>
      <c r="Z16" s="2">
        <f>IRR(Z10:Z15)</f>
        <v>4.524456729933557E-2</v>
      </c>
      <c r="AA16" s="6">
        <v>45289</v>
      </c>
      <c r="AC16" s="1">
        <v>6340.8843712169046</v>
      </c>
    </row>
    <row r="17" spans="1:29" ht="14.1" customHeight="1">
      <c r="A17" s="15">
        <v>43585</v>
      </c>
      <c r="B17" s="25">
        <v>0.9108099999999999</v>
      </c>
      <c r="C17" s="20">
        <v>0.80561315999999961</v>
      </c>
      <c r="D17" s="21">
        <v>-163.05510200000046</v>
      </c>
      <c r="E17" s="22">
        <v>-179.02208144398995</v>
      </c>
      <c r="F17" s="22">
        <v>1702.3710621463786</v>
      </c>
      <c r="G17" s="22">
        <v>1550.536587113543</v>
      </c>
      <c r="H17" s="22">
        <v>1625.1494560000042</v>
      </c>
      <c r="I17" s="22">
        <v>2026.372575113543</v>
      </c>
      <c r="J17" s="22">
        <v>401.22311911353881</v>
      </c>
      <c r="K17" s="21">
        <v>475.83598799999993</v>
      </c>
      <c r="L17" s="7"/>
      <c r="AC17" s="2">
        <f>IRR(AC10:AC16)</f>
        <v>8.0252163148518463E-2</v>
      </c>
    </row>
    <row r="18" spans="1:29" ht="14.1" customHeight="1">
      <c r="A18" s="15">
        <v>43616</v>
      </c>
      <c r="B18" s="25">
        <v>0.86360000000000003</v>
      </c>
      <c r="C18" s="20">
        <v>0.8010060799999994</v>
      </c>
      <c r="D18" s="21">
        <v>-97.020576000000986</v>
      </c>
      <c r="E18" s="22">
        <v>-112.34434460398447</v>
      </c>
      <c r="F18" s="22">
        <v>1590.0267175423942</v>
      </c>
      <c r="G18" s="22">
        <v>1373.1470732696116</v>
      </c>
      <c r="H18" s="22">
        <v>1625.1494560000042</v>
      </c>
      <c r="I18" s="22">
        <v>1946.0036372696127</v>
      </c>
      <c r="J18" s="22">
        <v>320.85418126960849</v>
      </c>
      <c r="K18" s="21">
        <v>572.85656400000096</v>
      </c>
      <c r="L18" s="7"/>
    </row>
    <row r="19" spans="1:29" ht="14.1" customHeight="1">
      <c r="A19" s="15">
        <v>43644</v>
      </c>
      <c r="B19" s="25">
        <v>0.88732</v>
      </c>
      <c r="C19" s="20">
        <v>0.79979107999999932</v>
      </c>
      <c r="D19" s="21">
        <v>-135.66982600000105</v>
      </c>
      <c r="E19" s="22">
        <v>-152.89841996123275</v>
      </c>
      <c r="F19" s="22">
        <v>1437.1282975811614</v>
      </c>
      <c r="G19" s="22">
        <v>1275.1926810097161</v>
      </c>
      <c r="H19" s="22">
        <v>1625.1494560000042</v>
      </c>
      <c r="I19" s="22">
        <v>1983.7190710097182</v>
      </c>
      <c r="J19" s="22">
        <v>358.56961500971397</v>
      </c>
      <c r="K19" s="21">
        <v>708.52639000000204</v>
      </c>
      <c r="L19" s="7"/>
    </row>
    <row r="20" spans="1:29" ht="14.1" customHeight="1">
      <c r="A20" s="15">
        <v>43677</v>
      </c>
      <c r="B20" s="25">
        <v>0.89222000000000001</v>
      </c>
      <c r="C20" s="20">
        <v>0.80782763999999974</v>
      </c>
      <c r="D20" s="21">
        <v>-130.80815800000042</v>
      </c>
      <c r="E20" s="22">
        <v>-146.6097576830831</v>
      </c>
      <c r="F20" s="22">
        <v>1290.5185398980784</v>
      </c>
      <c r="G20" s="22">
        <v>1151.4264516678636</v>
      </c>
      <c r="H20" s="22">
        <v>1625.1494560000042</v>
      </c>
      <c r="I20" s="22">
        <v>1990.7609996678661</v>
      </c>
      <c r="J20" s="22">
        <v>365.61154366786195</v>
      </c>
      <c r="K20" s="21">
        <v>839.33454800000243</v>
      </c>
      <c r="L20" s="7"/>
    </row>
    <row r="21" spans="1:29" ht="14.1" customHeight="1">
      <c r="A21" s="15">
        <v>43707</v>
      </c>
      <c r="B21" s="25">
        <v>0.92357</v>
      </c>
      <c r="C21" s="20">
        <v>0.81574827999999955</v>
      </c>
      <c r="D21" s="21">
        <v>-167.1236660000007</v>
      </c>
      <c r="E21" s="22">
        <v>-180.95397858310761</v>
      </c>
      <c r="F21" s="22">
        <v>1109.5645613149709</v>
      </c>
      <c r="G21" s="22">
        <v>1024.7605418936678</v>
      </c>
      <c r="H21" s="22">
        <v>1625.1494560000042</v>
      </c>
      <c r="I21" s="22">
        <v>2031.218755893671</v>
      </c>
      <c r="J21" s="22">
        <v>406.06929989366677</v>
      </c>
      <c r="K21" s="21">
        <v>1006.4582140000032</v>
      </c>
      <c r="L21" s="8"/>
    </row>
    <row r="22" spans="1:29" ht="14.1" customHeight="1">
      <c r="A22" s="15">
        <v>43738</v>
      </c>
      <c r="B22" s="25">
        <v>0.95855999999999997</v>
      </c>
      <c r="C22" s="20">
        <v>0.83330167999999971</v>
      </c>
      <c r="D22" s="21">
        <v>-194.1503960000004</v>
      </c>
      <c r="E22" s="22">
        <v>-202.54381155065974</v>
      </c>
      <c r="F22" s="22">
        <v>907.02074976431118</v>
      </c>
      <c r="G22" s="22">
        <v>869.43380989407808</v>
      </c>
      <c r="H22" s="22">
        <v>1625.1494560000042</v>
      </c>
      <c r="I22" s="22">
        <v>2070.0424198940818</v>
      </c>
      <c r="J22" s="22">
        <v>444.89296389407764</v>
      </c>
      <c r="K22" s="21">
        <v>1200.6086100000036</v>
      </c>
      <c r="L22" s="7"/>
    </row>
    <row r="23" spans="1:29" ht="14.1" customHeight="1">
      <c r="A23" s="15">
        <v>43769</v>
      </c>
      <c r="B23" s="25">
        <v>0.97238999999999998</v>
      </c>
      <c r="C23" s="20">
        <v>0.85201527999999938</v>
      </c>
      <c r="D23" s="21">
        <v>-186.58081600000094</v>
      </c>
      <c r="E23" s="22">
        <v>-191.87858369584316</v>
      </c>
      <c r="F23" s="22">
        <v>715.14216606846799</v>
      </c>
      <c r="G23" s="22">
        <v>695.39709086331754</v>
      </c>
      <c r="H23" s="22">
        <v>1625.1494560000042</v>
      </c>
      <c r="I23" s="22">
        <v>2082.5865168633218</v>
      </c>
      <c r="J23" s="22">
        <v>457.43706086331758</v>
      </c>
      <c r="K23" s="21">
        <v>1387.1894260000045</v>
      </c>
      <c r="L23" s="7"/>
      <c r="O23" s="3"/>
    </row>
    <row r="24" spans="1:29" ht="14.1" customHeight="1">
      <c r="A24" s="15">
        <v>43798</v>
      </c>
      <c r="B24" s="25">
        <v>0.97728999999999999</v>
      </c>
      <c r="C24" s="20">
        <v>0.87560303999999967</v>
      </c>
      <c r="D24" s="21">
        <v>-157.61478800000052</v>
      </c>
      <c r="E24" s="22">
        <v>-161.27739770180858</v>
      </c>
      <c r="F24" s="22">
        <v>553.8647683666594</v>
      </c>
      <c r="G24" s="22">
        <v>541.28649947705253</v>
      </c>
      <c r="H24" s="22">
        <v>1625.1494560000042</v>
      </c>
      <c r="I24" s="22">
        <v>2086.0907134770578</v>
      </c>
      <c r="J24" s="22">
        <v>460.94125747705357</v>
      </c>
      <c r="K24" s="21">
        <v>1544.804214000005</v>
      </c>
      <c r="L24" s="7"/>
    </row>
    <row r="25" spans="1:29" ht="14.1" customHeight="1">
      <c r="A25" s="15">
        <v>43830</v>
      </c>
      <c r="B25" s="25">
        <v>1.0407999999999999</v>
      </c>
      <c r="C25" s="20">
        <v>0.90258836000000009</v>
      </c>
      <c r="D25" s="21">
        <v>-214.22804199999979</v>
      </c>
      <c r="E25" s="22">
        <v>-205.83017102229036</v>
      </c>
      <c r="F25" s="22">
        <v>348.03459734436905</v>
      </c>
      <c r="G25" s="22">
        <v>362.23440891601928</v>
      </c>
      <c r="H25" s="22">
        <v>1625.1494560000042</v>
      </c>
      <c r="I25" s="22">
        <v>2121.2666649160242</v>
      </c>
      <c r="J25" s="22">
        <v>496.11720891601999</v>
      </c>
      <c r="K25" s="21">
        <v>1759.0322560000047</v>
      </c>
      <c r="L25" s="7"/>
    </row>
    <row r="26" spans="1:29" ht="14.1" customHeight="1">
      <c r="A26" s="15">
        <v>43853</v>
      </c>
      <c r="B26" s="25">
        <v>1.13632</v>
      </c>
      <c r="C26" s="20">
        <v>0.93022331999999996</v>
      </c>
      <c r="D26" s="21">
        <v>-319.44985400000007</v>
      </c>
      <c r="E26" s="22">
        <v>-281.12666678400456</v>
      </c>
      <c r="F26" s="22">
        <v>66.907930560364491</v>
      </c>
      <c r="G26" s="22">
        <v>76.028819654353384</v>
      </c>
      <c r="H26" s="22">
        <v>1625.1494560000042</v>
      </c>
      <c r="I26" s="22">
        <v>2154.5109296543583</v>
      </c>
      <c r="J26" s="22">
        <v>529.36147365435409</v>
      </c>
      <c r="K26" s="21">
        <v>2078.4821100000049</v>
      </c>
      <c r="L26" s="7"/>
    </row>
    <row r="27" spans="1:29" ht="14.1" customHeight="1">
      <c r="A27" s="15">
        <v>43889</v>
      </c>
      <c r="B27" s="25">
        <v>1.2075199999999999</v>
      </c>
      <c r="C27" s="20">
        <v>0.96999144000000015</v>
      </c>
      <c r="D27" s="21">
        <v>-80.792664310251325</v>
      </c>
      <c r="E27" s="22">
        <v>-66.907930560364491</v>
      </c>
      <c r="F27" s="22">
        <v>0</v>
      </c>
      <c r="G27" s="22">
        <v>0</v>
      </c>
      <c r="H27" s="22">
        <v>1625.1494560000042</v>
      </c>
      <c r="I27" s="22">
        <v>2159.2747743102564</v>
      </c>
      <c r="J27" s="22">
        <v>534.12531831025217</v>
      </c>
      <c r="K27" s="21">
        <v>2159.2747743102564</v>
      </c>
      <c r="L27" s="7"/>
    </row>
    <row r="28" spans="1:29" ht="14.1" customHeight="1">
      <c r="A28" s="15">
        <v>43921</v>
      </c>
      <c r="B28" s="25">
        <v>1.0721400000000001</v>
      </c>
      <c r="C28" s="20">
        <v>0.9937777600000004</v>
      </c>
      <c r="D28" s="21">
        <v>0</v>
      </c>
      <c r="E28" s="22">
        <v>0</v>
      </c>
      <c r="F28" s="22">
        <v>0</v>
      </c>
      <c r="G28" s="22">
        <v>0</v>
      </c>
      <c r="H28" s="22">
        <v>1625.1494560000042</v>
      </c>
      <c r="I28" s="22">
        <v>2159.2747743102564</v>
      </c>
      <c r="J28" s="22">
        <v>534.12531831025217</v>
      </c>
      <c r="K28" s="21">
        <v>2159.2747743102564</v>
      </c>
      <c r="L28" s="7"/>
    </row>
    <row r="29" spans="1:29" ht="14.1" customHeight="1">
      <c r="A29" s="15">
        <v>43951</v>
      </c>
      <c r="B29" s="25">
        <v>1.13618</v>
      </c>
      <c r="C29" s="20">
        <v>1.0062796800000002</v>
      </c>
      <c r="D29" s="21">
        <v>0</v>
      </c>
      <c r="E29" s="22">
        <v>0</v>
      </c>
      <c r="F29" s="22">
        <v>0</v>
      </c>
      <c r="G29" s="22">
        <v>0</v>
      </c>
      <c r="H29" s="22">
        <v>1625.1494560000042</v>
      </c>
      <c r="I29" s="22">
        <v>2159.2747743102564</v>
      </c>
      <c r="J29" s="22">
        <v>534.12531831025217</v>
      </c>
      <c r="K29" s="21">
        <v>2159.2747743102564</v>
      </c>
      <c r="L29" s="7"/>
    </row>
    <row r="30" spans="1:29" ht="14.1" customHeight="1">
      <c r="A30" s="15">
        <v>43980</v>
      </c>
      <c r="B30" s="25">
        <v>1.12294</v>
      </c>
      <c r="C30" s="20">
        <v>1.0253235600000004</v>
      </c>
      <c r="D30" s="21">
        <v>0</v>
      </c>
      <c r="E30" s="22">
        <v>0</v>
      </c>
      <c r="F30" s="22">
        <v>0</v>
      </c>
      <c r="G30" s="22">
        <v>0</v>
      </c>
      <c r="H30" s="22">
        <v>1625.1494560000042</v>
      </c>
      <c r="I30" s="22">
        <v>2159.2747743102564</v>
      </c>
      <c r="J30" s="22">
        <v>534.12531831025217</v>
      </c>
      <c r="K30" s="21">
        <v>2159.2747743102564</v>
      </c>
      <c r="L30" s="7"/>
    </row>
    <row r="31" spans="1:29" ht="14.1" customHeight="1">
      <c r="A31" s="15">
        <v>44012</v>
      </c>
      <c r="B31" s="25">
        <v>1.25214</v>
      </c>
      <c r="C31" s="20">
        <v>1.0521225599999997</v>
      </c>
      <c r="D31" s="21">
        <v>0</v>
      </c>
      <c r="E31" s="22">
        <v>0</v>
      </c>
      <c r="F31" s="22">
        <v>0</v>
      </c>
      <c r="G31" s="22">
        <v>0</v>
      </c>
      <c r="H31" s="22">
        <v>1625.1494560000042</v>
      </c>
      <c r="I31" s="22">
        <v>2159.2747743102564</v>
      </c>
      <c r="J31" s="22">
        <v>534.12531831025217</v>
      </c>
      <c r="K31" s="21">
        <v>2159.2747743102564</v>
      </c>
      <c r="L31" s="7"/>
    </row>
    <row r="32" spans="1:29" ht="14.1" customHeight="1">
      <c r="A32" s="15">
        <v>44043</v>
      </c>
      <c r="B32" s="25">
        <v>1.3561700000000001</v>
      </c>
      <c r="C32" s="20">
        <v>1.09525304</v>
      </c>
      <c r="D32" s="21">
        <v>0</v>
      </c>
      <c r="E32" s="22">
        <v>0</v>
      </c>
      <c r="F32" s="22">
        <v>0</v>
      </c>
      <c r="G32" s="22">
        <v>0</v>
      </c>
      <c r="H32" s="22">
        <v>1625.1494560000042</v>
      </c>
      <c r="I32" s="22">
        <v>2159.2747743102564</v>
      </c>
      <c r="J32" s="22">
        <v>534.12531831025217</v>
      </c>
      <c r="K32" s="21">
        <v>2159.2747743102564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1625.1494560000042</v>
      </c>
      <c r="I33" s="22">
        <v>2159.2747743102564</v>
      </c>
      <c r="J33" s="22">
        <v>534.12531831025217</v>
      </c>
      <c r="K33" s="21">
        <v>2159.2747743102564</v>
      </c>
      <c r="L33" s="7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1625.1494560000042</v>
      </c>
      <c r="I34" s="22">
        <v>2159.2747743102564</v>
      </c>
      <c r="J34" s="22">
        <v>534.12531831025217</v>
      </c>
      <c r="K34" s="21">
        <v>2159.2747743102564</v>
      </c>
      <c r="L34" s="7"/>
      <c r="O34" s="3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1625.1494560000042</v>
      </c>
      <c r="I35" s="22">
        <v>2159.2747743102564</v>
      </c>
      <c r="J35" s="22">
        <v>534.12531831025217</v>
      </c>
      <c r="K35" s="21">
        <v>2159.2747743102564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1625.1494560000042</v>
      </c>
      <c r="I36" s="22">
        <v>2159.2747743102564</v>
      </c>
      <c r="J36" s="22">
        <v>534.12531831025217</v>
      </c>
      <c r="K36" s="21">
        <v>2159.2747743102564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1625.1494560000042</v>
      </c>
      <c r="I37" s="22">
        <v>2159.2747743102564</v>
      </c>
      <c r="J37" s="22">
        <v>534.12531831025217</v>
      </c>
      <c r="K37" s="21">
        <v>2159.2747743102564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1628.7910260000049</v>
      </c>
      <c r="I38" s="22">
        <v>2162.916344310257</v>
      </c>
      <c r="J38" s="22">
        <v>534.12531831025217</v>
      </c>
      <c r="K38" s="21">
        <v>2159.2747743102564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1639.4913580000057</v>
      </c>
      <c r="I39" s="22">
        <v>2173.6230619319954</v>
      </c>
      <c r="J39" s="22">
        <v>534.1317039319897</v>
      </c>
      <c r="K39" s="21">
        <v>2159.2747743102564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1770.0477340000052</v>
      </c>
      <c r="I40" s="22">
        <v>2303.223633893982</v>
      </c>
      <c r="J40" s="22">
        <v>533.17589989397675</v>
      </c>
      <c r="K40" s="21">
        <v>2159.2747743102564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1873.9421260000045</v>
      </c>
      <c r="I41" s="22">
        <v>2409.9656776720376</v>
      </c>
      <c r="J41" s="22">
        <v>536.02355167203314</v>
      </c>
      <c r="K41" s="21">
        <v>2159.2747743102564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1873.9421260000045</v>
      </c>
      <c r="I42" s="22">
        <v>2427.4548513569662</v>
      </c>
      <c r="J42" s="22">
        <v>553.51272535696171</v>
      </c>
      <c r="K42" s="21">
        <v>2177.4565223102568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1873.9421260000045</v>
      </c>
      <c r="I43" s="22">
        <v>2442.1362869366485</v>
      </c>
      <c r="J43" s="22">
        <v>568.19416093664404</v>
      </c>
      <c r="K43" s="21">
        <v>2294.2728923102554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1873.9421260000045</v>
      </c>
      <c r="I44" s="22">
        <v>2436.5854488767377</v>
      </c>
      <c r="J44" s="22">
        <v>562.64332287673324</v>
      </c>
      <c r="K44" s="21">
        <v>2337.7375583102539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1925.9650860000054</v>
      </c>
      <c r="I45" s="22">
        <v>2483.3465527457174</v>
      </c>
      <c r="J45" s="22">
        <v>557.38146674571203</v>
      </c>
      <c r="K45" s="21">
        <v>2337.7375583102539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1989.5938260000055</v>
      </c>
      <c r="I46" s="22">
        <v>2545.2630756965418</v>
      </c>
      <c r="J46" s="22">
        <v>555.66924969653633</v>
      </c>
      <c r="K46" s="21">
        <v>2337.7375583102539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2057.1615500000057</v>
      </c>
      <c r="I47" s="22">
        <v>2611.7323613925123</v>
      </c>
      <c r="J47" s="22">
        <v>554.57081139250658</v>
      </c>
      <c r="K47" s="21">
        <v>2337.7375583102539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2064.5830120000064</v>
      </c>
      <c r="I48" s="22">
        <v>2627.5377759753405</v>
      </c>
      <c r="J48" s="22">
        <v>562.95476397533412</v>
      </c>
      <c r="K48" s="21">
        <v>2337.7375583102539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2064.5830120000064</v>
      </c>
      <c r="I49" s="22">
        <v>2632.6303559717571</v>
      </c>
      <c r="J49" s="22">
        <v>568.04734397175071</v>
      </c>
      <c r="K49" s="21">
        <v>2364.4661303102516</v>
      </c>
    </row>
    <row r="50" spans="1:11" ht="14.1" customHeight="1">
      <c r="A50" s="15">
        <v>44589</v>
      </c>
      <c r="B50" s="25">
        <v>1.11076</v>
      </c>
      <c r="C50" s="20">
        <v>1.2350539200000008</v>
      </c>
      <c r="D50" s="21">
        <v>192.6555760000013</v>
      </c>
      <c r="E50" s="22">
        <v>173.44482696532222</v>
      </c>
      <c r="F50" s="22">
        <v>387.05171687499762</v>
      </c>
      <c r="G50" s="22">
        <v>429.92156503607237</v>
      </c>
      <c r="H50" s="22">
        <v>2257.2385880000079</v>
      </c>
      <c r="I50" s="22">
        <v>2794.3876953463241</v>
      </c>
      <c r="J50" s="22">
        <v>537.14910734631621</v>
      </c>
      <c r="K50" s="21">
        <v>2364.4661303102516</v>
      </c>
    </row>
    <row r="51" spans="1:11" ht="14.1" customHeight="1">
      <c r="A51" s="15">
        <v>44620</v>
      </c>
      <c r="B51" s="25">
        <v>1.15177</v>
      </c>
      <c r="C51" s="20">
        <v>1.2271850000000004</v>
      </c>
      <c r="D51" s="21">
        <v>116.89325000000071</v>
      </c>
      <c r="E51" s="22">
        <v>101.49009784939763</v>
      </c>
      <c r="F51" s="22">
        <v>488.54181472439524</v>
      </c>
      <c r="G51" s="22">
        <v>562.68780594511668</v>
      </c>
      <c r="H51" s="22">
        <v>2374.1318380000084</v>
      </c>
      <c r="I51" s="22">
        <v>2927.1539362553685</v>
      </c>
      <c r="J51" s="22">
        <v>553.02209825536011</v>
      </c>
      <c r="K51" s="21">
        <v>2364.4661303102516</v>
      </c>
    </row>
    <row r="52" spans="1:11" ht="14.1" customHeight="1">
      <c r="A52" s="15">
        <v>44651</v>
      </c>
      <c r="B52" s="25">
        <v>1.0468499999999998</v>
      </c>
      <c r="C52" s="20">
        <v>1.2143919600000004</v>
      </c>
      <c r="D52" s="21">
        <v>259.69003800000087</v>
      </c>
      <c r="E52" s="22">
        <v>248.0680498638782</v>
      </c>
      <c r="F52" s="22">
        <v>736.60986458827347</v>
      </c>
      <c r="G52" s="22">
        <v>771.12003674423397</v>
      </c>
      <c r="H52" s="22">
        <v>2633.8218760000091</v>
      </c>
      <c r="I52" s="22">
        <v>3135.5861670544855</v>
      </c>
      <c r="J52" s="22">
        <v>501.76429105447642</v>
      </c>
      <c r="K52" s="21">
        <v>2364.4661303102516</v>
      </c>
    </row>
    <row r="53" spans="1:11" ht="14.1" customHeight="1">
      <c r="A53" s="15">
        <v>44680</v>
      </c>
      <c r="B53" s="25">
        <v>0.83169999999999999</v>
      </c>
      <c r="C53" s="20">
        <v>1.1965680399999998</v>
      </c>
      <c r="D53" s="21">
        <v>565.5454619999997</v>
      </c>
      <c r="E53" s="22">
        <v>679.98732956594893</v>
      </c>
      <c r="F53" s="22">
        <v>1416.5971941542225</v>
      </c>
      <c r="G53" s="22">
        <v>1178.1838863780667</v>
      </c>
      <c r="H53" s="22">
        <v>3199.3673380000087</v>
      </c>
      <c r="I53" s="22">
        <v>3542.6500166883184</v>
      </c>
      <c r="J53" s="22">
        <v>343.28267868830972</v>
      </c>
      <c r="K53" s="21">
        <v>2364.4661303102516</v>
      </c>
    </row>
    <row r="54" spans="1:11" ht="14.1" customHeight="1">
      <c r="A54" s="15">
        <v>44712</v>
      </c>
      <c r="B54" s="25">
        <v>0.90644000000000002</v>
      </c>
      <c r="C54" s="20">
        <v>1.1732722399999995</v>
      </c>
      <c r="D54" s="21">
        <v>413.58997199999925</v>
      </c>
      <c r="E54" s="22">
        <v>456.27948016415786</v>
      </c>
      <c r="F54" s="22">
        <v>1872.8766743183803</v>
      </c>
      <c r="G54" s="22">
        <v>1697.6503326691527</v>
      </c>
      <c r="H54" s="22">
        <v>3612.957310000008</v>
      </c>
      <c r="I54" s="22">
        <v>4062.1164629794043</v>
      </c>
      <c r="J54" s="22">
        <v>449.15915297939637</v>
      </c>
      <c r="K54" s="21">
        <v>2364.4661303102516</v>
      </c>
    </row>
    <row r="55" spans="1:11" ht="14.1" customHeight="1">
      <c r="A55" s="15">
        <v>44742</v>
      </c>
      <c r="B55" s="25">
        <v>0.99066999999999994</v>
      </c>
      <c r="C55" s="20">
        <v>1.1474773999999999</v>
      </c>
      <c r="D55" s="21">
        <v>243.05146999999988</v>
      </c>
      <c r="E55" s="22">
        <v>245.34049683547488</v>
      </c>
      <c r="F55" s="22">
        <v>2118.2171711538554</v>
      </c>
      <c r="G55" s="22">
        <v>2098.4542049469896</v>
      </c>
      <c r="H55" s="22">
        <v>3856.0087800000078</v>
      </c>
      <c r="I55" s="22">
        <v>4462.9203352572413</v>
      </c>
      <c r="J55" s="22">
        <v>606.91155525723343</v>
      </c>
      <c r="K55" s="21">
        <v>2364.4661303102516</v>
      </c>
    </row>
    <row r="56" spans="1:11" ht="14.1" customHeight="1">
      <c r="A56" s="15">
        <v>44771</v>
      </c>
      <c r="B56" s="25">
        <v>1.01267</v>
      </c>
      <c r="C56" s="20">
        <v>1.1197452399999999</v>
      </c>
      <c r="D56" s="21">
        <v>165.96662199999986</v>
      </c>
      <c r="E56" s="22">
        <v>163.8901340021921</v>
      </c>
      <c r="F56" s="22">
        <v>2282.1073051560475</v>
      </c>
      <c r="G56" s="22">
        <v>2311.0216047123745</v>
      </c>
      <c r="H56" s="22">
        <v>4021.9754020000078</v>
      </c>
      <c r="I56" s="22">
        <v>4675.4877350226261</v>
      </c>
      <c r="J56" s="22">
        <v>653.51233302261835</v>
      </c>
      <c r="K56" s="21">
        <v>2364.4661303102516</v>
      </c>
    </row>
    <row r="57" spans="1:11" ht="14.1" customHeight="1">
      <c r="A57" s="15">
        <v>44804</v>
      </c>
      <c r="B57" s="25">
        <v>0.95750000000000002</v>
      </c>
      <c r="C57" s="20">
        <v>1.0955673599999998</v>
      </c>
      <c r="D57" s="21">
        <v>214.00440799999961</v>
      </c>
      <c r="E57" s="22">
        <v>223.50329817232335</v>
      </c>
      <c r="F57" s="22">
        <v>2505.6106033283709</v>
      </c>
      <c r="G57" s="22">
        <v>2399.1221526869153</v>
      </c>
      <c r="H57" s="22">
        <v>4235.9798100000071</v>
      </c>
      <c r="I57" s="22">
        <v>4763.588282997167</v>
      </c>
      <c r="J57" s="22">
        <v>527.60847299715988</v>
      </c>
      <c r="K57" s="21">
        <v>2364.4661303102516</v>
      </c>
    </row>
    <row r="58" spans="1:11" ht="14.1" customHeight="1">
      <c r="A58" s="15">
        <v>44834</v>
      </c>
      <c r="B58" s="25">
        <v>0.85887999999999998</v>
      </c>
      <c r="C58" s="20">
        <v>1.0694000799999999</v>
      </c>
      <c r="D58" s="21">
        <v>326.30612399999984</v>
      </c>
      <c r="E58" s="22">
        <v>379.92050577496258</v>
      </c>
      <c r="F58" s="22">
        <v>2885.5311091033336</v>
      </c>
      <c r="G58" s="22">
        <v>2478.3249589866709</v>
      </c>
      <c r="H58" s="22">
        <v>4562.2859340000068</v>
      </c>
      <c r="I58" s="22">
        <v>4842.791089296923</v>
      </c>
      <c r="J58" s="22">
        <v>280.5051552969162</v>
      </c>
      <c r="K58" s="21">
        <v>2364.4661303102516</v>
      </c>
    </row>
    <row r="59" spans="1:11" ht="14.1" customHeight="1">
      <c r="A59" s="15">
        <v>44865</v>
      </c>
      <c r="B59" s="25">
        <v>0.96957000000000004</v>
      </c>
      <c r="C59" s="20">
        <v>1.0510960000000003</v>
      </c>
      <c r="D59" s="21">
        <v>126.36530000000033</v>
      </c>
      <c r="E59" s="22">
        <v>130.33128087709019</v>
      </c>
      <c r="F59" s="22">
        <v>3015.8623899804238</v>
      </c>
      <c r="G59" s="22">
        <v>2924.0896974533198</v>
      </c>
      <c r="H59" s="22">
        <v>4688.6512340000072</v>
      </c>
      <c r="I59" s="22">
        <v>5288.5558277635719</v>
      </c>
      <c r="J59" s="22">
        <v>599.90459376356466</v>
      </c>
      <c r="K59" s="21">
        <v>2364.4661303102516</v>
      </c>
    </row>
    <row r="60" spans="1:11" ht="14.1" customHeight="1">
      <c r="A60" s="15">
        <v>44895</v>
      </c>
      <c r="B60" s="25">
        <v>0.99405999999999994</v>
      </c>
      <c r="C60" s="20">
        <v>1.0321424800000001</v>
      </c>
      <c r="D60" s="21">
        <v>59.027844000000215</v>
      </c>
      <c r="E60" s="22">
        <v>59.380564553447698</v>
      </c>
      <c r="F60" s="22">
        <v>3075.2429545338714</v>
      </c>
      <c r="G60" s="22">
        <v>3056.9760113839402</v>
      </c>
      <c r="H60" s="22">
        <v>4747.6790780000074</v>
      </c>
      <c r="I60" s="22">
        <v>5421.4421416941914</v>
      </c>
      <c r="J60" s="22">
        <v>673.76306369418398</v>
      </c>
      <c r="K60" s="21">
        <v>2364.4661303102516</v>
      </c>
    </row>
    <row r="61" spans="1:11" ht="14.1" customHeight="1">
      <c r="A61" s="15">
        <v>44925</v>
      </c>
      <c r="B61" s="25">
        <v>0.95635000000000003</v>
      </c>
      <c r="C61" s="20">
        <v>1.00955072</v>
      </c>
      <c r="D61" s="21">
        <v>82.461115999999961</v>
      </c>
      <c r="E61" s="22">
        <v>86.224829821717947</v>
      </c>
      <c r="F61" s="22">
        <v>3161.4677843555892</v>
      </c>
      <c r="G61" s="22">
        <v>3023.469715568468</v>
      </c>
      <c r="H61" s="22">
        <v>4830.1401940000078</v>
      </c>
      <c r="I61" s="22">
        <v>5387.9358458787192</v>
      </c>
      <c r="J61" s="22">
        <v>557.7956518787114</v>
      </c>
      <c r="K61" s="21">
        <v>2364.4661303102516</v>
      </c>
    </row>
    <row r="62" spans="1:11" ht="14.1" customHeight="1">
      <c r="A62" s="15">
        <v>44957</v>
      </c>
      <c r="B62" s="25">
        <v>1.08087</v>
      </c>
      <c r="C62" s="20">
        <v>0.9958413599999999</v>
      </c>
      <c r="D62" s="21">
        <v>-131.79439200000016</v>
      </c>
      <c r="E62" s="22">
        <v>-121.93362013933235</v>
      </c>
      <c r="F62" s="22">
        <v>3039.5341642162566</v>
      </c>
      <c r="G62" s="22">
        <v>3285.3412920764254</v>
      </c>
      <c r="H62" s="22">
        <v>4830.1401940000078</v>
      </c>
      <c r="I62" s="22">
        <v>5781.6018143866768</v>
      </c>
      <c r="J62" s="22">
        <v>951.46162038666898</v>
      </c>
      <c r="K62" s="21">
        <v>2496.2605223102519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2810.7793708327772</v>
      </c>
      <c r="G63" s="22">
        <v>3284.6486649614753</v>
      </c>
      <c r="H63" s="22">
        <v>4830.1401940000078</v>
      </c>
      <c r="I63" s="22">
        <v>6048.2297512717269</v>
      </c>
      <c r="J63" s="22">
        <v>1218.0895572717191</v>
      </c>
      <c r="K63" s="21">
        <v>2763.581086310252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2462.1523098084426</v>
      </c>
      <c r="G64" s="22">
        <v>3198.311228918069</v>
      </c>
      <c r="H64" s="22">
        <v>4830.1401940000078</v>
      </c>
      <c r="I64" s="22">
        <v>6414.7553812283222</v>
      </c>
      <c r="J64" s="22">
        <v>1584.6151872283144</v>
      </c>
      <c r="K64" s="21">
        <v>3216.4441523102528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2209.4154353121417</v>
      </c>
      <c r="G65" s="22">
        <v>2714.0680148917882</v>
      </c>
      <c r="H65" s="22">
        <v>4830.1401940000078</v>
      </c>
      <c r="I65" s="22">
        <v>6240.9766712020419</v>
      </c>
      <c r="J65" s="22">
        <v>1410.8364772020341</v>
      </c>
      <c r="K65" s="21">
        <v>3526.9086563102537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1923.4158973054887</v>
      </c>
      <c r="G66" s="22">
        <v>2497.9786941485845</v>
      </c>
      <c r="H66" s="22">
        <v>4830.1401940000078</v>
      </c>
      <c r="I66" s="22">
        <v>6396.3206704588383</v>
      </c>
      <c r="J66" s="22">
        <v>1566.1804764588305</v>
      </c>
      <c r="K66" s="21">
        <v>3898.3419763102538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1655.8543392101649</v>
      </c>
      <c r="G67" s="22">
        <v>2186.274159689357</v>
      </c>
      <c r="H67" s="22">
        <v>4830.1401940000078</v>
      </c>
      <c r="I67" s="22">
        <v>6437.8856879996092</v>
      </c>
      <c r="J67" s="22">
        <v>1607.7454939996014</v>
      </c>
      <c r="K67" s="21">
        <v>4251.6115283102527</v>
      </c>
    </row>
    <row r="68" spans="1:11" ht="12.75">
      <c r="A68" s="15">
        <v>45138</v>
      </c>
      <c r="B68" s="25">
        <v>1.25888</v>
      </c>
      <c r="C68" s="20">
        <v>1.1188947600000003</v>
      </c>
      <c r="D68" s="21">
        <v>-216.9771219999995</v>
      </c>
      <c r="E68" s="22">
        <v>-172.35727154295842</v>
      </c>
      <c r="F68" s="22">
        <v>1483.4970676672065</v>
      </c>
      <c r="G68" s="22">
        <v>1867.544788544893</v>
      </c>
      <c r="H68" s="22">
        <v>4830.1401940000078</v>
      </c>
      <c r="I68" s="22">
        <v>6336.133438855145</v>
      </c>
      <c r="J68" s="22">
        <v>1505.9932448551372</v>
      </c>
      <c r="K68" s="21">
        <v>4468.588650310252</v>
      </c>
    </row>
    <row r="69" spans="1:11" ht="12.75">
      <c r="A69" s="15">
        <v>45169</v>
      </c>
      <c r="B69" s="25">
        <v>1.25305</v>
      </c>
      <c r="C69" s="20">
        <v>1.1386268800000001</v>
      </c>
      <c r="D69" s="21">
        <v>-177.35583599999981</v>
      </c>
      <c r="E69" s="22">
        <v>-141.53931287658099</v>
      </c>
      <c r="F69" s="22">
        <v>1341.9577547906256</v>
      </c>
      <c r="G69" s="22">
        <v>1681.5401646403934</v>
      </c>
      <c r="H69" s="22">
        <v>4830.1401940000078</v>
      </c>
      <c r="I69" s="22">
        <v>6327.4846509506451</v>
      </c>
      <c r="J69" s="22">
        <v>1497.3444569506373</v>
      </c>
      <c r="K69" s="21">
        <v>4645.9444863102517</v>
      </c>
    </row>
    <row r="70" spans="1:11" ht="12.75">
      <c r="A70" s="15">
        <v>45197</v>
      </c>
      <c r="B70" s="25">
        <v>1.2315999999999998</v>
      </c>
      <c r="C70" s="20">
        <v>1.1595792</v>
      </c>
      <c r="D70" s="21">
        <v>-111.63223999999965</v>
      </c>
      <c r="E70" s="22">
        <v>-90.640012991230648</v>
      </c>
      <c r="F70" s="22">
        <v>1251.317741799395</v>
      </c>
      <c r="G70" s="22">
        <v>1541.1229308001346</v>
      </c>
      <c r="H70" s="22">
        <v>4830.1401940000078</v>
      </c>
      <c r="I70" s="22">
        <v>6298.6996571103864</v>
      </c>
      <c r="J70" s="22">
        <v>1468.5594631103786</v>
      </c>
      <c r="K70" s="21">
        <v>4757.5767263102516</v>
      </c>
    </row>
    <row r="71" spans="1:11" ht="12.75">
      <c r="A71" s="15">
        <v>45230</v>
      </c>
      <c r="B71" s="25">
        <v>1.2139500000000001</v>
      </c>
      <c r="C71" s="20">
        <v>1.18105912</v>
      </c>
      <c r="D71" s="21">
        <v>-50.980864000000103</v>
      </c>
      <c r="E71" s="22">
        <v>-41.995851558960503</v>
      </c>
      <c r="F71" s="22">
        <v>1209.3218902404344</v>
      </c>
      <c r="G71" s="22">
        <v>1468.0563086573754</v>
      </c>
      <c r="H71" s="22">
        <v>4830.1401940000078</v>
      </c>
      <c r="I71" s="22">
        <v>6276.6138989676274</v>
      </c>
      <c r="J71" s="22">
        <v>1446.4737049676196</v>
      </c>
      <c r="K71" s="21">
        <v>4808.5575903102517</v>
      </c>
    </row>
    <row r="72" spans="1:11" ht="12.75">
      <c r="A72" s="15">
        <v>45260</v>
      </c>
      <c r="B72" s="25">
        <v>1.2765299999999999</v>
      </c>
      <c r="C72" s="20">
        <v>1.2071982400000003</v>
      </c>
      <c r="D72" s="21">
        <v>-107.46422799999942</v>
      </c>
      <c r="E72" s="22">
        <v>-84.18464744267618</v>
      </c>
      <c r="F72" s="22">
        <v>1125.1372427977583</v>
      </c>
      <c r="G72" s="22">
        <v>1436.2714445486224</v>
      </c>
      <c r="H72" s="22">
        <v>4830.1401940000078</v>
      </c>
      <c r="I72" s="22">
        <v>6352.2932628588742</v>
      </c>
      <c r="J72" s="22">
        <v>1522.1530688588664</v>
      </c>
      <c r="K72" s="21">
        <v>4916.0218183102515</v>
      </c>
    </row>
    <row r="73" spans="1:11" ht="12.75">
      <c r="A73" s="15">
        <v>45289</v>
      </c>
      <c r="B73" s="25">
        <v>1.2663900000000001</v>
      </c>
      <c r="C73" s="20">
        <v>1.2301022400000003</v>
      </c>
      <c r="D73" s="21">
        <v>-56.246027999999662</v>
      </c>
      <c r="E73" s="22">
        <v>-44.414460000473518</v>
      </c>
      <c r="F73" s="22">
        <v>1080.7227827972847</v>
      </c>
      <c r="G73" s="22">
        <v>1368.6165249066535</v>
      </c>
      <c r="H73" s="22">
        <v>4830.1401940000078</v>
      </c>
      <c r="I73" s="22">
        <v>6340.8843712169046</v>
      </c>
      <c r="J73" s="22">
        <v>1510.7441772168968</v>
      </c>
      <c r="K73" s="21">
        <v>4972.2678463102511</v>
      </c>
    </row>
    <row r="74" spans="1:11" ht="12.75">
      <c r="A74" s="15">
        <v>45322</v>
      </c>
      <c r="B74" s="25">
        <v>0.96689999999999998</v>
      </c>
      <c r="C74" s="20">
        <v>1.2432395200000002</v>
      </c>
      <c r="D74" s="21">
        <v>428.32625600000028</v>
      </c>
      <c r="E74" s="22">
        <v>442.98919846933529</v>
      </c>
      <c r="F74" s="22">
        <v>1523.7119812666201</v>
      </c>
      <c r="G74" s="22">
        <v>1473.2771146866949</v>
      </c>
      <c r="H74" s="22">
        <v>5258.4664500000081</v>
      </c>
      <c r="I74" s="22">
        <v>6445.5449609969455</v>
      </c>
      <c r="J74" s="22">
        <v>1187.0785109969374</v>
      </c>
      <c r="K74" s="21">
        <v>4972.2678463102511</v>
      </c>
    </row>
    <row r="75" spans="1:11" ht="12.75">
      <c r="A75" s="15">
        <v>45351</v>
      </c>
      <c r="B75" s="25">
        <v>1.0978699999999999</v>
      </c>
      <c r="C75" s="20">
        <v>1.2326303600000001</v>
      </c>
      <c r="D75" s="21">
        <v>208.87855800000037</v>
      </c>
      <c r="E75" s="22">
        <v>190.25800686784444</v>
      </c>
      <c r="F75" s="22">
        <v>1713.9699881344645</v>
      </c>
      <c r="G75" s="22">
        <v>1881.7162308731845</v>
      </c>
      <c r="H75" s="22">
        <v>5467.3450080000084</v>
      </c>
      <c r="I75" s="22">
        <v>6853.9840771834351</v>
      </c>
      <c r="J75" s="22">
        <v>1386.6390691834267</v>
      </c>
      <c r="K75" s="21">
        <v>4972.2678463102511</v>
      </c>
    </row>
    <row r="76" spans="1:11" ht="12.75">
      <c r="A76" s="15">
        <v>45380</v>
      </c>
      <c r="B76" s="25">
        <v>1.1385699999999999</v>
      </c>
      <c r="C76" s="20">
        <v>1.2300079999999995</v>
      </c>
      <c r="D76" s="21">
        <v>141.72889999999953</v>
      </c>
      <c r="E76" s="22">
        <v>124.4797421326748</v>
      </c>
      <c r="F76" s="22">
        <v>1838.4497302671393</v>
      </c>
      <c r="G76" s="22">
        <v>2093.2037093902568</v>
      </c>
      <c r="H76" s="22">
        <v>5609.0739080000076</v>
      </c>
      <c r="I76" s="22">
        <v>7065.4715557005075</v>
      </c>
      <c r="J76" s="22">
        <v>1456.3976477004999</v>
      </c>
      <c r="K76" s="21">
        <v>4972.2678463102511</v>
      </c>
    </row>
    <row r="77" spans="1:11" ht="12.75">
      <c r="A77" s="15">
        <v>45412</v>
      </c>
      <c r="B77" s="25">
        <v>1.08613</v>
      </c>
      <c r="C77" s="20">
        <v>1.2097886800000002</v>
      </c>
      <c r="D77" s="21">
        <v>191.67095400000019</v>
      </c>
      <c r="E77" s="22">
        <v>176.47146658319002</v>
      </c>
      <c r="F77" s="22">
        <v>2014.9211968503294</v>
      </c>
      <c r="G77" s="22">
        <v>2188.4663595350485</v>
      </c>
      <c r="H77" s="22">
        <v>5800.7448620000077</v>
      </c>
      <c r="I77" s="22">
        <v>7160.7342058452996</v>
      </c>
      <c r="J77" s="22">
        <v>1359.9893438452918</v>
      </c>
      <c r="K77" s="21">
        <v>4972.2678463102511</v>
      </c>
    </row>
    <row r="78" spans="1:11" ht="12.75">
      <c r="A78" s="15">
        <v>45443</v>
      </c>
      <c r="B78" s="25">
        <v>1.0215700000000001</v>
      </c>
      <c r="C78" s="20">
        <v>1.1943829999999998</v>
      </c>
      <c r="D78" s="21">
        <v>267.86014999999946</v>
      </c>
      <c r="E78" s="22">
        <v>262.20440106894233</v>
      </c>
      <c r="F78" s="22">
        <v>2277.1255979192715</v>
      </c>
      <c r="G78" s="22">
        <v>2326.2431970663906</v>
      </c>
      <c r="H78" s="22">
        <v>6068.6050120000073</v>
      </c>
      <c r="I78" s="22">
        <v>7298.5110433766422</v>
      </c>
      <c r="J78" s="22">
        <v>1229.9060313766349</v>
      </c>
      <c r="K78" s="21">
        <v>4972.2678463102511</v>
      </c>
    </row>
    <row r="79" spans="1:11" ht="12.75">
      <c r="A79" s="15">
        <v>45471</v>
      </c>
      <c r="B79" s="25">
        <v>0.95643</v>
      </c>
      <c r="C79" s="20">
        <v>1.16957004</v>
      </c>
      <c r="D79" s="21">
        <v>330.36706199999998</v>
      </c>
      <c r="E79" s="22">
        <v>345.41687525485395</v>
      </c>
      <c r="F79" s="22">
        <v>2622.5424731741255</v>
      </c>
      <c r="G79" s="22">
        <v>2508.2782976179287</v>
      </c>
      <c r="H79" s="22">
        <v>6398.9720740000075</v>
      </c>
      <c r="I79" s="22">
        <v>7480.5461439281798</v>
      </c>
      <c r="J79" s="22">
        <v>1081.5740699281723</v>
      </c>
      <c r="K79" s="21">
        <v>4972.2678463102511</v>
      </c>
    </row>
    <row r="80" spans="1:11" ht="12.75">
      <c r="A80" s="15">
        <v>45504</v>
      </c>
      <c r="B80" s="25">
        <v>0.97935000000000005</v>
      </c>
      <c r="C80" s="20">
        <v>1.1347305599999995</v>
      </c>
      <c r="D80" s="21">
        <v>240.83986799999914</v>
      </c>
      <c r="E80" s="22">
        <v>245.91807627507953</v>
      </c>
      <c r="F80" s="22">
        <v>2868.4605494492048</v>
      </c>
      <c r="G80" s="22">
        <v>2809.2268391030789</v>
      </c>
      <c r="H80" s="22">
        <v>6639.8119420000066</v>
      </c>
      <c r="I80" s="22">
        <v>7781.4946854133304</v>
      </c>
      <c r="J80" s="22">
        <v>1141.6827434133238</v>
      </c>
      <c r="K80" s="21">
        <v>4972.2678463102511</v>
      </c>
    </row>
    <row r="81" spans="1:11" ht="12.75">
      <c r="A81" s="15">
        <v>45534</v>
      </c>
      <c r="B81" s="25">
        <v>0.93902999999999992</v>
      </c>
      <c r="C81" s="20">
        <v>1.1062063599999989</v>
      </c>
      <c r="D81" s="21">
        <v>259.12335799999846</v>
      </c>
      <c r="E81" s="22">
        <v>275.9479015579891</v>
      </c>
      <c r="F81" s="22">
        <v>3144.4084510071939</v>
      </c>
      <c r="G81" s="22">
        <v>2952.6938677492849</v>
      </c>
      <c r="H81" s="22">
        <v>6898.9353000000046</v>
      </c>
      <c r="I81" s="22">
        <v>7924.9617140595365</v>
      </c>
      <c r="J81" s="22">
        <v>1026.0264140595318</v>
      </c>
      <c r="K81" s="21">
        <v>4972.2678463102511</v>
      </c>
    </row>
    <row r="82" spans="1:11" ht="12.75">
      <c r="A82" s="15">
        <v>45565</v>
      </c>
      <c r="B82" s="25">
        <v>1.2181600000000001</v>
      </c>
      <c r="C82" s="20">
        <v>1.0854110799999994</v>
      </c>
      <c r="D82" s="21">
        <v>-205.76082600000112</v>
      </c>
      <c r="E82" s="22">
        <v>-168.91116602088485</v>
      </c>
      <c r="F82" s="22">
        <v>2975.4972849863088</v>
      </c>
      <c r="G82" s="22">
        <v>3624.6317726789225</v>
      </c>
      <c r="H82" s="22">
        <v>6898.9353000000046</v>
      </c>
      <c r="I82" s="22">
        <v>8802.6604449891747</v>
      </c>
      <c r="J82" s="22">
        <v>1903.7251449891701</v>
      </c>
      <c r="K82" s="21">
        <v>5178.0286723102527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model2(1)mean</vt:lpstr>
      <vt:lpstr>model2(1)MA250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2024-10-30T13:54:20Z</dcterms:modified>
</cp:coreProperties>
</file>