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4335" yWindow="420" windowWidth="15600" windowHeight="8880" firstSheet="1" activeTab="7"/>
  </bookViews>
  <sheets>
    <sheet name="model4(1)" sheetId="13" r:id="rId1"/>
    <sheet name="model4(1)&amp;RSI" sheetId="27" r:id="rId2"/>
    <sheet name="model4(1)&amp;KDJ" sheetId="24" r:id="rId3"/>
    <sheet name="model4(1)vol" sheetId="22" r:id="rId4"/>
    <sheet name="model4(3)" sheetId="21" r:id="rId5"/>
    <sheet name="model4(3)&amp;RSI" sheetId="28" r:id="rId6"/>
    <sheet name="model4(3)&amp;KDJ" sheetId="26" r:id="rId7"/>
    <sheet name="model4(3)vol" sheetId="23" r:id="rId8"/>
  </sheets>
  <definedNames>
    <definedName name="_xlnm._FilterDatabase" localSheetId="0" hidden="1">'model4(1)'!$O$1:$O$76</definedName>
    <definedName name="_xlnm._FilterDatabase" localSheetId="2" hidden="1">'model4(1)&amp;KDJ'!$Q$1:$Q$76</definedName>
    <definedName name="_xlnm._FilterDatabase" localSheetId="1" hidden="1">'model4(1)&amp;RSI'!$Q$1:$Q$76</definedName>
    <definedName name="_xlnm._FilterDatabase" localSheetId="3" hidden="1">'model4(1)vol'!$Q$1:$Q$76</definedName>
    <definedName name="_xlnm._FilterDatabase" localSheetId="4" hidden="1">'model4(3)'!$O$1:$O$76</definedName>
    <definedName name="_xlnm._FilterDatabase" localSheetId="6" hidden="1">'model4(3)&amp;KDJ'!$Q$1:$Q$76</definedName>
    <definedName name="_xlnm._FilterDatabase" localSheetId="5" hidden="1">'model4(3)&amp;RSI'!$Q$1:$Q$76</definedName>
    <definedName name="_xlnm._FilterDatabase" localSheetId="7" hidden="1">'model4(3)vol'!$Q$1:$Q$76</definedName>
    <definedName name="金额" localSheetId="0">OFFSET('model4(1)'!J1,0,0,COUNTA('model4(1)'!J:J)-1)</definedName>
    <definedName name="金额" localSheetId="2">OFFSET('model4(1)&amp;KDJ'!J1,0,0,COUNTA('model4(1)&amp;KDJ'!J:J)-1)</definedName>
    <definedName name="金额" localSheetId="1">OFFSET('model4(1)&amp;RSI'!J1,0,0,COUNTA('model4(1)&amp;RSI'!J:J)-1)</definedName>
    <definedName name="金额" localSheetId="3">OFFSET('model4(1)vol'!L1,0,0,COUNTA('model4(1)vol'!L:L)-1)</definedName>
    <definedName name="金额" localSheetId="4">OFFSET('model4(3)'!J1,0,0,COUNTA('model4(3)'!J:J)-1)</definedName>
    <definedName name="金额" localSheetId="6">OFFSET('model4(3)&amp;KDJ'!J1,0,0,COUNTA('model4(3)&amp;KDJ'!J:J)-1)</definedName>
    <definedName name="金额" localSheetId="5">OFFSET('model4(3)&amp;RSI'!J1,0,0,COUNTA('model4(3)&amp;RSI'!J:J)-1)</definedName>
    <definedName name="金额" localSheetId="7">OFFSET('model4(3)vol'!L1,0,0,COUNTA('model4(3)vol'!L:L)-1)</definedName>
    <definedName name="时间" localSheetId="0">OFFSET('model4(1)'!A1,0,0,COUNTA('model4(1)'!A:A)-1)</definedName>
    <definedName name="时间" localSheetId="2">OFFSET('model4(1)&amp;KDJ'!A1,0,0,COUNTA('model4(1)&amp;KDJ'!A:A)-1)</definedName>
    <definedName name="时间" localSheetId="1">OFFSET('model4(1)&amp;RSI'!A1,0,0,COUNTA('model4(1)&amp;RSI'!A:A)-1)</definedName>
    <definedName name="时间" localSheetId="3">OFFSET('model4(1)vol'!A1,0,0,COUNTA('model4(1)vol'!A:A)-1)</definedName>
    <definedName name="时间" localSheetId="4">OFFSET('model4(3)'!A1,0,0,COUNTA('model4(3)'!A:A)-1)</definedName>
    <definedName name="时间" localSheetId="6">OFFSET('model4(3)&amp;KDJ'!A1,0,0,COUNTA('model4(3)&amp;KDJ'!A:A)-1)</definedName>
    <definedName name="时间" localSheetId="5">OFFSET('model4(3)&amp;RSI'!A1,0,0,COUNTA('model4(3)&amp;RSI'!A:A)-1)</definedName>
    <definedName name="时间" localSheetId="7">OFFSET('model4(3)vol'!A1,0,0,COUNTA('model4(3)vol'!A:A)-1)</definedName>
    <definedName name="资产" localSheetId="0">OFFSET('model4(1)'!I1,0,0,COUNTA('model4(1)'!I:I)-1)</definedName>
    <definedName name="资产" localSheetId="2">OFFSET('model4(1)&amp;KDJ'!I1,0,0,COUNTA('model4(1)&amp;KDJ'!I:I)-1)</definedName>
    <definedName name="资产" localSheetId="1">OFFSET('model4(1)&amp;RSI'!I1,0,0,COUNTA('model4(1)&amp;RSI'!I:I)-1)</definedName>
    <definedName name="资产" localSheetId="3">OFFSET('model4(1)vol'!K1,0,0,COUNTA('model4(1)vol'!K:K)-1)</definedName>
    <definedName name="资产" localSheetId="4">OFFSET('model4(3)'!I1,0,0,COUNTA('model4(3)'!I:I)-1)</definedName>
    <definedName name="资产" localSheetId="6">OFFSET('model4(3)&amp;KDJ'!I1,0,0,COUNTA('model4(3)&amp;KDJ'!I:I)-1)</definedName>
    <definedName name="资产" localSheetId="5">OFFSET('model4(3)&amp;RSI'!I1,0,0,COUNTA('model4(3)&amp;RSI'!I:I)-1)</definedName>
    <definedName name="资产" localSheetId="7">OFFSET('model4(3)vol'!K1,0,0,COUNTA('model4(3)vol'!K:K)-1)</definedName>
    <definedName name="资金" localSheetId="0">OFFSET('model4(1)'!H1,0,0,COUNTA('model4(1)'!H:H)-1)</definedName>
    <definedName name="资金" localSheetId="2">OFFSET('model4(1)&amp;KDJ'!H1,0,0,COUNTA('model4(1)&amp;KDJ'!H:H)-1)</definedName>
    <definedName name="资金" localSheetId="1">OFFSET('model4(1)&amp;RSI'!H1,0,0,COUNTA('model4(1)&amp;RSI'!H:H)-1)</definedName>
    <definedName name="资金" localSheetId="3">OFFSET('model4(1)vol'!J1,0,0,COUNTA('model4(1)vol'!J:J)-1)</definedName>
    <definedName name="资金" localSheetId="4">OFFSET('model4(3)'!H1,0,0,COUNTA('model4(3)'!H:H)-1)</definedName>
    <definedName name="资金" localSheetId="6">OFFSET('model4(3)&amp;KDJ'!H1,0,0,COUNTA('model4(3)&amp;KDJ'!H:H)-1)</definedName>
    <definedName name="资金" localSheetId="5">OFFSET('model4(3)&amp;RSI'!H1,0,0,COUNTA('model4(3)&amp;RSI'!H:H)-1)</definedName>
    <definedName name="资金" localSheetId="7">OFFSET('model4(3)vol'!J1,0,0,COUNTA('model4(3)vol'!J:J)-1)</definedName>
  </definedNames>
  <calcPr calcId="145621"/>
</workbook>
</file>

<file path=xl/calcChain.xml><?xml version="1.0" encoding="utf-8"?>
<calcChain xmlns="http://schemas.openxmlformats.org/spreadsheetml/2006/main">
  <c r="AB28" i="23" l="1"/>
  <c r="AB26" i="23"/>
  <c r="AB25" i="23"/>
  <c r="AB24" i="23"/>
  <c r="AB23" i="23"/>
  <c r="AB22" i="23"/>
  <c r="AB21" i="23"/>
  <c r="AB20" i="23"/>
  <c r="AB19" i="23"/>
  <c r="AB28" i="26"/>
  <c r="AB26" i="26"/>
  <c r="AB25" i="26"/>
  <c r="AB24" i="26"/>
  <c r="AB23" i="26"/>
  <c r="AB22" i="26"/>
  <c r="AB21" i="26"/>
  <c r="AB20" i="26"/>
  <c r="AB19" i="26"/>
  <c r="AB28" i="28"/>
  <c r="AB26" i="28"/>
  <c r="AB25" i="28"/>
  <c r="AB24" i="28"/>
  <c r="AB23" i="28"/>
  <c r="AB22" i="28"/>
  <c r="AB21" i="28"/>
  <c r="AB20" i="28"/>
  <c r="AB19" i="28"/>
  <c r="Z28" i="21"/>
  <c r="Z26" i="21"/>
  <c r="Z25" i="21"/>
  <c r="Z24" i="21"/>
  <c r="Z23" i="21"/>
  <c r="Z22" i="21"/>
  <c r="Z21" i="21"/>
  <c r="Z20" i="21"/>
  <c r="Z19" i="21"/>
  <c r="AB28" i="22"/>
  <c r="AB26" i="22"/>
  <c r="AB25" i="22"/>
  <c r="AB24" i="22"/>
  <c r="AB23" i="22"/>
  <c r="AB22" i="22"/>
  <c r="AB21" i="22"/>
  <c r="AB20" i="22"/>
  <c r="AB19" i="22"/>
  <c r="AB28" i="24"/>
  <c r="AB26" i="24"/>
  <c r="AB25" i="24"/>
  <c r="AB24" i="24"/>
  <c r="AB23" i="24"/>
  <c r="AB22" i="24"/>
  <c r="AB21" i="24"/>
  <c r="AB20" i="24"/>
  <c r="AB19" i="24"/>
  <c r="AB28" i="27"/>
  <c r="AB26" i="27"/>
  <c r="AB25" i="27"/>
  <c r="AB24" i="27"/>
  <c r="AB23" i="27"/>
  <c r="AB22" i="27"/>
  <c r="AB21" i="27"/>
  <c r="AB20" i="27"/>
  <c r="AB19" i="27"/>
  <c r="Z28" i="13"/>
  <c r="Z26" i="13"/>
  <c r="Z25" i="13"/>
  <c r="Z24" i="13"/>
  <c r="Z23" i="13"/>
  <c r="Z22" i="13"/>
  <c r="Z21" i="13"/>
  <c r="Z20" i="13"/>
  <c r="Z19" i="13"/>
  <c r="AH18" i="24" l="1"/>
  <c r="AH16" i="24"/>
  <c r="AH15" i="24"/>
  <c r="AH14" i="24"/>
  <c r="AH13" i="24"/>
  <c r="AH12" i="24"/>
  <c r="AH11" i="24"/>
  <c r="AH10" i="24"/>
  <c r="AH18" i="23" l="1"/>
  <c r="AH16" i="23"/>
  <c r="AH15" i="23"/>
  <c r="AH14" i="23"/>
  <c r="AH13" i="23"/>
  <c r="AH12" i="23"/>
  <c r="AH11" i="23"/>
  <c r="AH10" i="23"/>
  <c r="AH18" i="26"/>
  <c r="AH16" i="26"/>
  <c r="AH15" i="26"/>
  <c r="AH14" i="26"/>
  <c r="AH13" i="26"/>
  <c r="AH12" i="26"/>
  <c r="AH11" i="26"/>
  <c r="AH10" i="26"/>
  <c r="AH18" i="28"/>
  <c r="AH16" i="28"/>
  <c r="AH15" i="28"/>
  <c r="AH14" i="28"/>
  <c r="AH13" i="28"/>
  <c r="AH12" i="28"/>
  <c r="AH11" i="28"/>
  <c r="AH10" i="28"/>
  <c r="AF18" i="21"/>
  <c r="AF16" i="21"/>
  <c r="AF15" i="21"/>
  <c r="AF14" i="21"/>
  <c r="AF13" i="21"/>
  <c r="AF12" i="21"/>
  <c r="AF11" i="21"/>
  <c r="AF10" i="21"/>
  <c r="AH18" i="22"/>
  <c r="AH16" i="22"/>
  <c r="AH15" i="22"/>
  <c r="AH14" i="22"/>
  <c r="AH13" i="22"/>
  <c r="AH12" i="22"/>
  <c r="AH11" i="22"/>
  <c r="AH10" i="22"/>
  <c r="AH18" i="27"/>
  <c r="AH16" i="27"/>
  <c r="AH15" i="27"/>
  <c r="AH14" i="27"/>
  <c r="AH13" i="27"/>
  <c r="AH12" i="27"/>
  <c r="AH11" i="27"/>
  <c r="AH10" i="27"/>
  <c r="AF18" i="13"/>
  <c r="AF16" i="13"/>
  <c r="AF15" i="13"/>
  <c r="AF14" i="13"/>
  <c r="AF13" i="13"/>
  <c r="AF12" i="13"/>
  <c r="AF11" i="13"/>
  <c r="AF10" i="13"/>
  <c r="AE15" i="23" l="1"/>
  <c r="AE14" i="23"/>
  <c r="AE13" i="23"/>
  <c r="AE12" i="23"/>
  <c r="AE11" i="23"/>
  <c r="AE10" i="23"/>
  <c r="AE17" i="23" s="1"/>
  <c r="AE15" i="26"/>
  <c r="AE14" i="26"/>
  <c r="AE13" i="26"/>
  <c r="AE12" i="26"/>
  <c r="AE11" i="26"/>
  <c r="AE10" i="26"/>
  <c r="AE15" i="28"/>
  <c r="AE14" i="28"/>
  <c r="AE13" i="28"/>
  <c r="AE12" i="28"/>
  <c r="AE11" i="28"/>
  <c r="AE10" i="28"/>
  <c r="AE17" i="28" s="1"/>
  <c r="AC15" i="21"/>
  <c r="AC14" i="21"/>
  <c r="AC13" i="21"/>
  <c r="AC12" i="21"/>
  <c r="AC11" i="21"/>
  <c r="AC10" i="21"/>
  <c r="AC17" i="21" s="1"/>
  <c r="AE15" i="22"/>
  <c r="AE14" i="22"/>
  <c r="AE13" i="22"/>
  <c r="AE12" i="22"/>
  <c r="AE11" i="22"/>
  <c r="AE10" i="22"/>
  <c r="AE15" i="24"/>
  <c r="AE14" i="24"/>
  <c r="AE13" i="24"/>
  <c r="AE12" i="24"/>
  <c r="AE11" i="24"/>
  <c r="AE10" i="24"/>
  <c r="AE17" i="24" s="1"/>
  <c r="AE15" i="27"/>
  <c r="AE14" i="27"/>
  <c r="AE13" i="27"/>
  <c r="AE12" i="27"/>
  <c r="AE11" i="27"/>
  <c r="AE10" i="27"/>
  <c r="AC15" i="13"/>
  <c r="AC14" i="13"/>
  <c r="AC13" i="13"/>
  <c r="AC12" i="13"/>
  <c r="AC11" i="13"/>
  <c r="AC10" i="13"/>
  <c r="AC17" i="13" s="1"/>
  <c r="AE17" i="22" l="1"/>
  <c r="AE17" i="27"/>
  <c r="AE17" i="26"/>
  <c r="AB14" i="23" l="1"/>
  <c r="AB13" i="23"/>
  <c r="AB12" i="23"/>
  <c r="AB11" i="23"/>
  <c r="AB10" i="23"/>
  <c r="AB16" i="23" s="1"/>
  <c r="AB14" i="26"/>
  <c r="AB13" i="26"/>
  <c r="AB12" i="26"/>
  <c r="AB11" i="26"/>
  <c r="AB10" i="26"/>
  <c r="AB14" i="28"/>
  <c r="AB13" i="28"/>
  <c r="AB12" i="28"/>
  <c r="AB11" i="28"/>
  <c r="AB10" i="28"/>
  <c r="Z14" i="21"/>
  <c r="Z13" i="21"/>
  <c r="Z12" i="21"/>
  <c r="Z11" i="21"/>
  <c r="Z10" i="21"/>
  <c r="AB14" i="22"/>
  <c r="AB13" i="22"/>
  <c r="AB12" i="22"/>
  <c r="AB11" i="22"/>
  <c r="AB10" i="22"/>
  <c r="AB14" i="24"/>
  <c r="AB13" i="24"/>
  <c r="AB12" i="24"/>
  <c r="AB11" i="24"/>
  <c r="AB10" i="24"/>
  <c r="AB14" i="27"/>
  <c r="AB13" i="27"/>
  <c r="AB12" i="27"/>
  <c r="AB11" i="27"/>
  <c r="AB10" i="27"/>
  <c r="Z14" i="13"/>
  <c r="Z13" i="13"/>
  <c r="Z12" i="13"/>
  <c r="Z11" i="13"/>
  <c r="Z16" i="13" s="1"/>
  <c r="Z10" i="13"/>
  <c r="Z16" i="21" l="1"/>
  <c r="AB16" i="24"/>
  <c r="AB16" i="22"/>
  <c r="AB16" i="26"/>
  <c r="AB16" i="28"/>
  <c r="AB16" i="27"/>
  <c r="AD4" i="27" l="1"/>
  <c r="AE4" i="27" s="1"/>
  <c r="AG4" i="27"/>
  <c r="AH4" i="27" s="1"/>
  <c r="AB4" i="21"/>
  <c r="AC4" i="21" s="1"/>
  <c r="AE4" i="21"/>
  <c r="AF4" i="21" s="1"/>
  <c r="AB4" i="13"/>
  <c r="AC4" i="13" s="1"/>
  <c r="AE4" i="13"/>
  <c r="AF4" i="13" s="1"/>
  <c r="AD4" i="28"/>
  <c r="AE4" i="28" s="1"/>
  <c r="AG4" i="28"/>
  <c r="AH4" i="28" s="1"/>
  <c r="AG4" i="23"/>
  <c r="AH4" i="23" s="1"/>
  <c r="AA4" i="28"/>
  <c r="AB4" i="28" s="1"/>
  <c r="Y4" i="21"/>
  <c r="Z4" i="21" s="1"/>
  <c r="Y4" i="13"/>
  <c r="Z4" i="13" s="1"/>
  <c r="AA4" i="27"/>
  <c r="AB4" i="27" s="1"/>
  <c r="AD4" i="22" l="1"/>
  <c r="AE4" i="22" s="1"/>
  <c r="AG4" i="22"/>
  <c r="AH4" i="22" s="1"/>
  <c r="AD4" i="23"/>
  <c r="AE4" i="23" s="1"/>
  <c r="AA4" i="23"/>
  <c r="AB4" i="23" s="1"/>
  <c r="AA4" i="22"/>
  <c r="AB4" i="22" s="1"/>
  <c r="AE5" i="13" l="1"/>
  <c r="AF5" i="13" s="1"/>
  <c r="AE5" i="21"/>
  <c r="AF5" i="21" s="1"/>
  <c r="AG5" i="27"/>
  <c r="AH5" i="27" s="1"/>
  <c r="AG5" i="28"/>
  <c r="AH5" i="28" s="1"/>
  <c r="AA5" i="27" l="1"/>
  <c r="AB5" i="27" s="1"/>
  <c r="AD5" i="27"/>
  <c r="AE5" i="27" s="1"/>
  <c r="Y5" i="21"/>
  <c r="Z5" i="21" s="1"/>
  <c r="AB5" i="21"/>
  <c r="AC5" i="21" s="1"/>
  <c r="AA5" i="28"/>
  <c r="AB5" i="28" s="1"/>
  <c r="AD5" i="28"/>
  <c r="AE5" i="28" s="1"/>
  <c r="Y5" i="13"/>
  <c r="Z5" i="13" s="1"/>
  <c r="AB5" i="13"/>
  <c r="AC5" i="13" s="1"/>
  <c r="AG5" i="23"/>
  <c r="AH5" i="23" s="1"/>
  <c r="AA5" i="23" l="1"/>
  <c r="AB5" i="23" s="1"/>
  <c r="AD5" i="23"/>
  <c r="AE5" i="23" s="1"/>
  <c r="AG5" i="22"/>
  <c r="AH5" i="22" s="1"/>
  <c r="AA5" i="22" l="1"/>
  <c r="AB5" i="22" s="1"/>
  <c r="AD5" i="22"/>
  <c r="AE5" i="22" s="1"/>
  <c r="Z7" i="13"/>
  <c r="AB7" i="28" l="1"/>
  <c r="Z7" i="21"/>
  <c r="AB7" i="27"/>
  <c r="AB7" i="22" l="1"/>
  <c r="AB7" i="23"/>
  <c r="AG7" i="27" l="1"/>
  <c r="AH7" i="27" s="1"/>
  <c r="AB6" i="13"/>
  <c r="AC6" i="13" s="1"/>
  <c r="AE6" i="13"/>
  <c r="AF6" i="13" s="1"/>
  <c r="AD6" i="27"/>
  <c r="AE6" i="27" s="1"/>
  <c r="AG6" i="27"/>
  <c r="AH6" i="27" s="1"/>
  <c r="AB6" i="21"/>
  <c r="AC6" i="21" s="1"/>
  <c r="AE6" i="21"/>
  <c r="AF6" i="21" s="1"/>
  <c r="AD6" i="28"/>
  <c r="AE6" i="28" s="1"/>
  <c r="AG6" i="28"/>
  <c r="AH6" i="28" s="1"/>
  <c r="AD6" i="22" l="1"/>
  <c r="AE6" i="22" s="1"/>
  <c r="AG6" i="22"/>
  <c r="AH6" i="22" s="1"/>
  <c r="AD6" i="23"/>
  <c r="AE6" i="23" s="1"/>
  <c r="AG6" i="23"/>
  <c r="AH6" i="23" s="1"/>
  <c r="AE8" i="28" l="1"/>
  <c r="AC8" i="13" l="1"/>
  <c r="AE8" i="27"/>
  <c r="AC8" i="21"/>
  <c r="AE8" i="23" l="1"/>
  <c r="AE8" i="22"/>
  <c r="AE7" i="21" l="1"/>
  <c r="AF7" i="21" s="1"/>
  <c r="AE7" i="13" l="1"/>
  <c r="AF7" i="13" s="1"/>
  <c r="AG7" i="28" l="1"/>
  <c r="AH7" i="28" s="1"/>
  <c r="AH9" i="27" l="1"/>
  <c r="AH9" i="28" l="1"/>
  <c r="AF9" i="13"/>
  <c r="AF9" i="21"/>
  <c r="AG7" i="22" l="1"/>
  <c r="AH7" i="22" s="1"/>
  <c r="AG7" i="23"/>
  <c r="AH7" i="23" s="1"/>
  <c r="AH9" i="23" l="1"/>
  <c r="AH9" i="22"/>
  <c r="G3" i="27" l="1"/>
  <c r="G3" i="21" l="1"/>
  <c r="G3" i="13" l="1"/>
  <c r="G3" i="28" l="1"/>
  <c r="I3" i="23" l="1"/>
  <c r="I3" i="22" l="1"/>
  <c r="AD4" i="26" l="1"/>
  <c r="AE4" i="26" s="1"/>
  <c r="AG4" i="26"/>
  <c r="AH4" i="26" s="1"/>
  <c r="AA4" i="26"/>
  <c r="AB4" i="26" s="1"/>
  <c r="AD4" i="24"/>
  <c r="AE4" i="24" s="1"/>
  <c r="AG4" i="24"/>
  <c r="AH4" i="24" s="1"/>
  <c r="AA4" i="24"/>
  <c r="AB4" i="24" s="1"/>
  <c r="AG5" i="24" l="1"/>
  <c r="AH5" i="24" s="1"/>
  <c r="AA5" i="24"/>
  <c r="AB5" i="24" s="1"/>
  <c r="AD5" i="24"/>
  <c r="AE5" i="24" s="1"/>
  <c r="AD5" i="26"/>
  <c r="AE5" i="26" s="1"/>
  <c r="AG5" i="26"/>
  <c r="AH5" i="26" s="1"/>
  <c r="AA5" i="26"/>
  <c r="AB5" i="26" s="1"/>
  <c r="AB7" i="26" l="1"/>
  <c r="AB7" i="24" l="1"/>
  <c r="AG6" i="26" l="1"/>
  <c r="AH6" i="26" s="1"/>
  <c r="AD6" i="26"/>
  <c r="AE6" i="26" s="1"/>
  <c r="AD6" i="24"/>
  <c r="AE6" i="24" s="1"/>
  <c r="AG6" i="24"/>
  <c r="AH6" i="24" s="1"/>
  <c r="AE8" i="26" l="1"/>
  <c r="AE8" i="24"/>
  <c r="AG7" i="26" l="1"/>
  <c r="AH7" i="26" s="1"/>
  <c r="AG7" i="24" l="1"/>
  <c r="AH7" i="24" s="1"/>
  <c r="AH9" i="24" l="1"/>
  <c r="AH9" i="26" l="1"/>
  <c r="G3" i="26" l="1"/>
  <c r="G3" i="24"/>
</calcChain>
</file>

<file path=xl/sharedStrings.xml><?xml version="1.0" encoding="utf-8"?>
<sst xmlns="http://schemas.openxmlformats.org/spreadsheetml/2006/main" count="182" uniqueCount="30">
  <si>
    <t>RSV</t>
    <phoneticPr fontId="6" type="noConversion"/>
  </si>
  <si>
    <t>K</t>
    <phoneticPr fontId="6" type="noConversion"/>
  </si>
  <si>
    <t>D</t>
    <phoneticPr fontId="6" type="noConversion"/>
  </si>
  <si>
    <t>J</t>
    <phoneticPr fontId="6" type="noConversion"/>
  </si>
  <si>
    <t>RSI</t>
    <phoneticPr fontId="6" type="noConversion"/>
  </si>
  <si>
    <t>date</t>
    <phoneticPr fontId="6" type="noConversion"/>
  </si>
  <si>
    <t>sales amount</t>
    <phoneticPr fontId="6" type="noConversion"/>
  </si>
  <si>
    <t>sales shares</t>
    <phoneticPr fontId="6" type="noConversion"/>
  </si>
  <si>
    <t>shares held</t>
    <phoneticPr fontId="6" type="noConversion"/>
  </si>
  <si>
    <t>market value</t>
    <phoneticPr fontId="6" type="noConversion"/>
  </si>
  <si>
    <t>accumulated investment</t>
    <phoneticPr fontId="6" type="noConversion"/>
  </si>
  <si>
    <t>total assets</t>
    <phoneticPr fontId="6" type="noConversion"/>
  </si>
  <si>
    <t>profit amount</t>
    <phoneticPr fontId="6" type="noConversion"/>
  </si>
  <si>
    <t>date</t>
    <phoneticPr fontId="1" type="noConversion"/>
  </si>
  <si>
    <t>investment per year</t>
    <phoneticPr fontId="19" type="noConversion"/>
  </si>
  <si>
    <t>accumulated investment</t>
    <phoneticPr fontId="19" type="noConversion"/>
  </si>
  <si>
    <t>total assets</t>
    <phoneticPr fontId="19" type="noConversion"/>
  </si>
  <si>
    <t>profit amount</t>
    <phoneticPr fontId="19" type="noConversion"/>
  </si>
  <si>
    <t>absolute RR</t>
    <phoneticPr fontId="19" type="noConversion"/>
  </si>
  <si>
    <t>annualized RR</t>
    <phoneticPr fontId="19" type="noConversion"/>
  </si>
  <si>
    <t>unit:yuan</t>
    <phoneticPr fontId="1" type="noConversion"/>
  </si>
  <si>
    <t>csi AIindex</t>
    <phoneticPr fontId="6" type="noConversion"/>
  </si>
  <si>
    <t>mean</t>
    <phoneticPr fontId="6" type="noConversion"/>
  </si>
  <si>
    <t>recovered funds</t>
    <phoneticPr fontId="6" type="noConversion"/>
  </si>
  <si>
    <t>recovered funds</t>
    <phoneticPr fontId="19" type="noConversion"/>
  </si>
  <si>
    <t>sign</t>
    <phoneticPr fontId="6" type="noConversion"/>
  </si>
  <si>
    <t xml:space="preserve">SMA value of MAX	</t>
    <phoneticPr fontId="6" type="noConversion"/>
  </si>
  <si>
    <t>SMA value of ABS</t>
    <phoneticPr fontId="6" type="noConversion"/>
  </si>
  <si>
    <t>vol</t>
    <phoneticPr fontId="1" type="noConversion"/>
  </si>
  <si>
    <t>vol mean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</si>
</sst>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2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等线"/>
      <family val="3"/>
      <charset val="134"/>
    </font>
    <font>
      <sz val="10"/>
      <color indexed="8"/>
      <name val="等线"/>
      <family val="3"/>
      <charset val="134"/>
    </font>
    <font>
      <sz val="10"/>
      <color indexed="8"/>
      <name val="Tahoma"/>
      <family val="2"/>
    </font>
    <font>
      <b/>
      <sz val="10"/>
      <name val="宋体"/>
      <family val="3"/>
      <charset val="134"/>
    </font>
    <font>
      <sz val="9"/>
      <name val="等线"/>
      <family val="3"/>
      <charset val="134"/>
    </font>
    <font>
      <b/>
      <sz val="10"/>
      <color indexed="8"/>
      <name val="等线"/>
      <family val="3"/>
      <charset val="134"/>
    </font>
    <font>
      <b/>
      <sz val="10"/>
      <color indexed="9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等线"/>
      <family val="3"/>
      <charset val="134"/>
    </font>
    <font>
      <sz val="10"/>
      <color rgb="FFFF0000"/>
      <name val="等线"/>
      <family val="3"/>
      <charset val="134"/>
    </font>
    <font>
      <sz val="10"/>
      <color indexed="8"/>
      <name val="宋体"/>
      <family val="3"/>
      <charset val="134"/>
    </font>
    <font>
      <sz val="10"/>
      <name val="Tahoma"/>
      <family val="2"/>
    </font>
    <font>
      <sz val="9"/>
      <name val="宋体"/>
      <family val="3"/>
      <charset val="134"/>
      <scheme val="minor"/>
    </font>
    <font>
      <sz val="10"/>
      <color theme="1"/>
      <name val="Tahoma"/>
      <family val="2"/>
    </font>
  </fonts>
  <fills count="2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8">
    <xf numFmtId="0" fontId="0" fillId="0" borderId="0">
      <alignment vertical="center"/>
    </xf>
    <xf numFmtId="0" fontId="2" fillId="0" borderId="0"/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0" fontId="4" fillId="0" borderId="1" xfId="1" applyFont="1" applyBorder="1"/>
    <xf numFmtId="176" fontId="4" fillId="0" borderId="1" xfId="1" applyNumberFormat="1" applyFont="1" applyBorder="1"/>
    <xf numFmtId="177" fontId="4" fillId="2" borderId="1" xfId="1" applyNumberFormat="1" applyFont="1" applyFill="1" applyBorder="1" applyAlignment="1">
      <alignment horizontal="center"/>
    </xf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7" fillId="0" borderId="0" xfId="1" applyFont="1" applyAlignment="1">
      <alignment horizontal="center"/>
    </xf>
    <xf numFmtId="10" fontId="7" fillId="0" borderId="0" xfId="1" applyNumberFormat="1" applyFont="1" applyAlignment="1">
      <alignment horizontal="center"/>
    </xf>
    <xf numFmtId="0" fontId="8" fillId="3" borderId="1" xfId="1" applyFont="1" applyFill="1" applyBorder="1" applyAlignment="1">
      <alignment horizontal="center" vertical="center"/>
    </xf>
    <xf numFmtId="176" fontId="8" fillId="3" borderId="0" xfId="1" applyNumberFormat="1" applyFont="1" applyFill="1" applyAlignment="1">
      <alignment horizontal="center" vertical="center"/>
    </xf>
    <xf numFmtId="177" fontId="13" fillId="2" borderId="1" xfId="1" applyNumberFormat="1" applyFont="1" applyFill="1" applyBorder="1" applyAlignment="1">
      <alignment horizontal="center"/>
    </xf>
    <xf numFmtId="0" fontId="8" fillId="20" borderId="1" xfId="1" applyFont="1" applyFill="1" applyBorder="1" applyAlignment="1">
      <alignment horizontal="center" vertical="center"/>
    </xf>
    <xf numFmtId="176" fontId="8" fillId="20" borderId="1" xfId="1" applyNumberFormat="1" applyFont="1" applyFill="1" applyBorder="1" applyAlignment="1">
      <alignment horizontal="center" vertical="center"/>
    </xf>
    <xf numFmtId="0" fontId="7" fillId="20" borderId="0" xfId="1" applyFont="1" applyFill="1" applyAlignment="1">
      <alignment horizontal="center"/>
    </xf>
    <xf numFmtId="10" fontId="7" fillId="20" borderId="0" xfId="1" applyNumberFormat="1" applyFont="1" applyFill="1" applyAlignment="1">
      <alignment horizontal="center"/>
    </xf>
    <xf numFmtId="0" fontId="14" fillId="0" borderId="1" xfId="1" applyFont="1" applyBorder="1"/>
    <xf numFmtId="176" fontId="14" fillId="0" borderId="1" xfId="1" applyNumberFormat="1" applyFont="1" applyBorder="1"/>
    <xf numFmtId="176" fontId="14" fillId="2" borderId="1" xfId="1" applyNumberFormat="1" applyFont="1" applyFill="1" applyBorder="1"/>
    <xf numFmtId="0" fontId="15" fillId="20" borderId="1" xfId="1" applyFont="1" applyFill="1" applyBorder="1" applyAlignment="1">
      <alignment horizontal="left" vertical="center"/>
    </xf>
    <xf numFmtId="176" fontId="8" fillId="20" borderId="0" xfId="1" applyNumberFormat="1" applyFont="1" applyFill="1" applyAlignment="1">
      <alignment horizontal="center" vertical="center"/>
    </xf>
    <xf numFmtId="0" fontId="14" fillId="2" borderId="1" xfId="1" applyFont="1" applyFill="1" applyBorder="1"/>
    <xf numFmtId="0" fontId="14" fillId="0" borderId="0" xfId="1" applyFont="1"/>
    <xf numFmtId="0" fontId="16" fillId="0" borderId="0" xfId="1" applyFont="1"/>
    <xf numFmtId="0" fontId="17" fillId="0" borderId="1" xfId="1" applyFont="1" applyBorder="1"/>
    <xf numFmtId="177" fontId="18" fillId="2" borderId="1" xfId="1" applyNumberFormat="1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 vertical="center"/>
    </xf>
    <xf numFmtId="0" fontId="5" fillId="0" borderId="1" xfId="1" applyFont="1" applyFill="1" applyBorder="1"/>
    <xf numFmtId="0" fontId="5" fillId="0" borderId="1" xfId="1" applyFont="1" applyFill="1" applyBorder="1" applyAlignment="1">
      <alignment horizontal="center"/>
    </xf>
    <xf numFmtId="176" fontId="20" fillId="0" borderId="1" xfId="1" applyNumberFormat="1" applyFont="1" applyBorder="1"/>
  </cellXfs>
  <cellStyles count="28">
    <cellStyle name="20% - 着色 1" xfId="2"/>
    <cellStyle name="20% - 着色 2" xfId="3"/>
    <cellStyle name="20% - 着色 3" xfId="4"/>
    <cellStyle name="20% - 着色 4" xfId="5"/>
    <cellStyle name="20% - 着色 5" xfId="6"/>
    <cellStyle name="20% - 着色 6" xfId="7"/>
    <cellStyle name="40% - 着色 1" xfId="8"/>
    <cellStyle name="40% - 着色 2" xfId="9"/>
    <cellStyle name="40% - 着色 3" xfId="10"/>
    <cellStyle name="40% - 着色 4" xfId="11"/>
    <cellStyle name="40% - 着色 5" xfId="12"/>
    <cellStyle name="40% - 着色 6" xfId="13"/>
    <cellStyle name="60% - 着色 1" xfId="14"/>
    <cellStyle name="60% - 着色 2" xfId="15"/>
    <cellStyle name="60% - 着色 3" xfId="16"/>
    <cellStyle name="60% - 着色 4" xfId="17"/>
    <cellStyle name="60% - 着色 5" xfId="18"/>
    <cellStyle name="60% - 着色 6" xfId="19"/>
    <cellStyle name="差_主要板块" xfId="20"/>
    <cellStyle name="常规" xfId="0" builtinId="0"/>
    <cellStyle name="常规 2" xfId="1"/>
    <cellStyle name="好_主要板块" xfId="21"/>
    <cellStyle name="着色 1" xfId="22"/>
    <cellStyle name="着色 2" xfId="23"/>
    <cellStyle name="着色 3" xfId="24"/>
    <cellStyle name="着色 4" xfId="25"/>
    <cellStyle name="着色 5" xfId="26"/>
    <cellStyle name="着色 6" xfId="27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'model4(1)'!$I$1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98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</c:numCache>
            </c:numRef>
          </c:cat>
          <c:val>
            <c:numRef>
              <c:f>'model4(1)'!资金</c:f>
              <c:numCache>
                <c:formatCode>0.00_ </c:formatCode>
                <c:ptCount val="98"/>
                <c:pt idx="0">
                  <c:v>0</c:v>
                </c:pt>
                <c:pt idx="1">
                  <c:v>0.6355968749999924</c:v>
                </c:pt>
                <c:pt idx="2">
                  <c:v>0.6355968749999924</c:v>
                </c:pt>
                <c:pt idx="3">
                  <c:v>0.6355968749999924</c:v>
                </c:pt>
                <c:pt idx="4">
                  <c:v>0.6355968749999924</c:v>
                </c:pt>
                <c:pt idx="5">
                  <c:v>0.6355968749999924</c:v>
                </c:pt>
                <c:pt idx="6">
                  <c:v>0.6355968749999924</c:v>
                </c:pt>
                <c:pt idx="7">
                  <c:v>0.6355968749999924</c:v>
                </c:pt>
                <c:pt idx="8">
                  <c:v>1.2220518888775631</c:v>
                </c:pt>
                <c:pt idx="9">
                  <c:v>5.8935082198832758</c:v>
                </c:pt>
                <c:pt idx="10">
                  <c:v>8.6406205986212861</c:v>
                </c:pt>
                <c:pt idx="11">
                  <c:v>8.6406205986212861</c:v>
                </c:pt>
                <c:pt idx="12">
                  <c:v>8.6406205986212861</c:v>
                </c:pt>
                <c:pt idx="13">
                  <c:v>11.759038668310723</c:v>
                </c:pt>
                <c:pt idx="14">
                  <c:v>33.335018028183917</c:v>
                </c:pt>
                <c:pt idx="15">
                  <c:v>54.152007929141249</c:v>
                </c:pt>
                <c:pt idx="16">
                  <c:v>92.520363484696901</c:v>
                </c:pt>
                <c:pt idx="17">
                  <c:v>141.73851659945626</c:v>
                </c:pt>
                <c:pt idx="18">
                  <c:v>259.55886764029799</c:v>
                </c:pt>
                <c:pt idx="19">
                  <c:v>337.70898447573143</c:v>
                </c:pt>
                <c:pt idx="20">
                  <c:v>434.95329511164869</c:v>
                </c:pt>
                <c:pt idx="21">
                  <c:v>512.98038991304315</c:v>
                </c:pt>
                <c:pt idx="22">
                  <c:v>514.84424785387148</c:v>
                </c:pt>
                <c:pt idx="23">
                  <c:v>514.84424785387148</c:v>
                </c:pt>
                <c:pt idx="24">
                  <c:v>514.84424785387148</c:v>
                </c:pt>
                <c:pt idx="25">
                  <c:v>518.34414163158021</c:v>
                </c:pt>
                <c:pt idx="26">
                  <c:v>519.65020870369392</c:v>
                </c:pt>
                <c:pt idx="27">
                  <c:v>519.65020870369392</c:v>
                </c:pt>
                <c:pt idx="28">
                  <c:v>519.65020870369392</c:v>
                </c:pt>
                <c:pt idx="29">
                  <c:v>519.65020870369392</c:v>
                </c:pt>
                <c:pt idx="30">
                  <c:v>519.65020870369392</c:v>
                </c:pt>
                <c:pt idx="31">
                  <c:v>519.65020870369392</c:v>
                </c:pt>
                <c:pt idx="32">
                  <c:v>519.65020870369392</c:v>
                </c:pt>
                <c:pt idx="33">
                  <c:v>519.65020870369392</c:v>
                </c:pt>
                <c:pt idx="34">
                  <c:v>519.65020870369392</c:v>
                </c:pt>
                <c:pt idx="35">
                  <c:v>519.65020870369392</c:v>
                </c:pt>
                <c:pt idx="36">
                  <c:v>519.65020870369392</c:v>
                </c:pt>
                <c:pt idx="37">
                  <c:v>519.65020870369392</c:v>
                </c:pt>
                <c:pt idx="38">
                  <c:v>519.65020870369392</c:v>
                </c:pt>
                <c:pt idx="39">
                  <c:v>519.65020870369392</c:v>
                </c:pt>
                <c:pt idx="40">
                  <c:v>519.65020870369392</c:v>
                </c:pt>
                <c:pt idx="41">
                  <c:v>519.65020870369392</c:v>
                </c:pt>
                <c:pt idx="42">
                  <c:v>519.65020870369392</c:v>
                </c:pt>
                <c:pt idx="43">
                  <c:v>519.65020870369392</c:v>
                </c:pt>
                <c:pt idx="44">
                  <c:v>519.65020870369392</c:v>
                </c:pt>
                <c:pt idx="45">
                  <c:v>519.65020870369392</c:v>
                </c:pt>
                <c:pt idx="46">
                  <c:v>519.65020870369392</c:v>
                </c:pt>
                <c:pt idx="47">
                  <c:v>519.65020870369392</c:v>
                </c:pt>
                <c:pt idx="48">
                  <c:v>519.65020870369392</c:v>
                </c:pt>
                <c:pt idx="49">
                  <c:v>519.65020870369392</c:v>
                </c:pt>
                <c:pt idx="50">
                  <c:v>519.65020870369392</c:v>
                </c:pt>
                <c:pt idx="51">
                  <c:v>519.65020870369392</c:v>
                </c:pt>
                <c:pt idx="52">
                  <c:v>519.65020870369392</c:v>
                </c:pt>
                <c:pt idx="53">
                  <c:v>519.65020870369392</c:v>
                </c:pt>
                <c:pt idx="54">
                  <c:v>519.65020870369392</c:v>
                </c:pt>
                <c:pt idx="55">
                  <c:v>519.65020870369392</c:v>
                </c:pt>
                <c:pt idx="56">
                  <c:v>519.65020870369392</c:v>
                </c:pt>
                <c:pt idx="57">
                  <c:v>519.65020870369392</c:v>
                </c:pt>
                <c:pt idx="58">
                  <c:v>519.65020870369392</c:v>
                </c:pt>
                <c:pt idx="59">
                  <c:v>519.65020870369392</c:v>
                </c:pt>
                <c:pt idx="60">
                  <c:v>528.81834139480634</c:v>
                </c:pt>
                <c:pt idx="61">
                  <c:v>530.18270799310062</c:v>
                </c:pt>
                <c:pt idx="62">
                  <c:v>530.18270799310062</c:v>
                </c:pt>
                <c:pt idx="63">
                  <c:v>530.18270799310062</c:v>
                </c:pt>
                <c:pt idx="64">
                  <c:v>538.90981865346998</c:v>
                </c:pt>
                <c:pt idx="65">
                  <c:v>586.4887880762966</c:v>
                </c:pt>
                <c:pt idx="66">
                  <c:v>611.22123589315845</c:v>
                </c:pt>
                <c:pt idx="67">
                  <c:v>623.79399312762291</c:v>
                </c:pt>
                <c:pt idx="68">
                  <c:v>638.61817764814953</c:v>
                </c:pt>
                <c:pt idx="69">
                  <c:v>638.61817764814953</c:v>
                </c:pt>
                <c:pt idx="70">
                  <c:v>638.61817764814953</c:v>
                </c:pt>
                <c:pt idx="71">
                  <c:v>638.61817764814953</c:v>
                </c:pt>
                <c:pt idx="72">
                  <c:v>638.61817764814953</c:v>
                </c:pt>
                <c:pt idx="73">
                  <c:v>638.61817764814953</c:v>
                </c:pt>
                <c:pt idx="74">
                  <c:v>638.61817764814953</c:v>
                </c:pt>
                <c:pt idx="75">
                  <c:v>638.61817764814953</c:v>
                </c:pt>
                <c:pt idx="76">
                  <c:v>638.61817764814953</c:v>
                </c:pt>
                <c:pt idx="77">
                  <c:v>638.61817764814953</c:v>
                </c:pt>
                <c:pt idx="78">
                  <c:v>640.54557679566869</c:v>
                </c:pt>
                <c:pt idx="79">
                  <c:v>640.59237487532187</c:v>
                </c:pt>
                <c:pt idx="80">
                  <c:v>640.68070588965088</c:v>
                </c:pt>
                <c:pt idx="81">
                  <c:v>726.09631035864925</c:v>
                </c:pt>
                <c:pt idx="82">
                  <c:v>726.57652418300199</c:v>
                </c:pt>
                <c:pt idx="83">
                  <c:v>727.02195021963996</c:v>
                </c:pt>
                <c:pt idx="84">
                  <c:v>727.02195021963996</c:v>
                </c:pt>
                <c:pt idx="85">
                  <c:v>732.0858186037741</c:v>
                </c:pt>
                <c:pt idx="86">
                  <c:v>736.24968678331516</c:v>
                </c:pt>
                <c:pt idx="87">
                  <c:v>741.84839472361512</c:v>
                </c:pt>
                <c:pt idx="88">
                  <c:v>782.67846849814737</c:v>
                </c:pt>
                <c:pt idx="89">
                  <c:v>782.67846849814737</c:v>
                </c:pt>
                <c:pt idx="90">
                  <c:v>782.67846849814737</c:v>
                </c:pt>
                <c:pt idx="91">
                  <c:v>782.67846849814737</c:v>
                </c:pt>
                <c:pt idx="92">
                  <c:v>782.67846849814737</c:v>
                </c:pt>
                <c:pt idx="93">
                  <c:v>782.67846849814737</c:v>
                </c:pt>
                <c:pt idx="94">
                  <c:v>782.67846849814737</c:v>
                </c:pt>
                <c:pt idx="95">
                  <c:v>782.67846849814737</c:v>
                </c:pt>
                <c:pt idx="96">
                  <c:v>782.67846849814737</c:v>
                </c:pt>
                <c:pt idx="97">
                  <c:v>782.67846849814737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81B-4123-B771-EED8338C5B0E}"/>
            </c:ext>
          </c:extLst>
        </c:ser>
        <c:ser>
          <c:idx val="1"/>
          <c:order val="1"/>
          <c:tx>
            <c:strRef>
              <c:f>'model4(1)'!$J$1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98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</c:numCache>
            </c:numRef>
          </c:cat>
          <c:val>
            <c:numRef>
              <c:f>'model4(1)'!资产</c:f>
              <c:numCache>
                <c:formatCode>0.00_ </c:formatCode>
                <c:ptCount val="98"/>
                <c:pt idx="0">
                  <c:v>0</c:v>
                </c:pt>
                <c:pt idx="1">
                  <c:v>0.6355968749999924</c:v>
                </c:pt>
                <c:pt idx="2">
                  <c:v>0.68474096327318767</c:v>
                </c:pt>
                <c:pt idx="3">
                  <c:v>0.68474096327318767</c:v>
                </c:pt>
                <c:pt idx="4">
                  <c:v>0.68474096327318767</c:v>
                </c:pt>
                <c:pt idx="5">
                  <c:v>0.68474096327318767</c:v>
                </c:pt>
                <c:pt idx="6">
                  <c:v>0.68474096327318767</c:v>
                </c:pt>
                <c:pt idx="7">
                  <c:v>0.68474096327318767</c:v>
                </c:pt>
                <c:pt idx="8">
                  <c:v>1.2711959771507582</c:v>
                </c:pt>
                <c:pt idx="9">
                  <c:v>5.9211206264875367</c:v>
                </c:pt>
                <c:pt idx="10">
                  <c:v>8.6944936855826889</c:v>
                </c:pt>
                <c:pt idx="11">
                  <c:v>9.3899512572802202</c:v>
                </c:pt>
                <c:pt idx="12">
                  <c:v>9.2566872788553525</c:v>
                </c:pt>
                <c:pt idx="13">
                  <c:v>12.072263335808996</c:v>
                </c:pt>
                <c:pt idx="14">
                  <c:v>33.002345579130136</c:v>
                </c:pt>
                <c:pt idx="15">
                  <c:v>53.630637642544066</c:v>
                </c:pt>
                <c:pt idx="16">
                  <c:v>89.183150134755834</c:v>
                </c:pt>
                <c:pt idx="17">
                  <c:v>135.44608399294697</c:v>
                </c:pt>
                <c:pt idx="18">
                  <c:v>235.78935133450014</c:v>
                </c:pt>
                <c:pt idx="19">
                  <c:v>326.42674151358142</c:v>
                </c:pt>
                <c:pt idx="20">
                  <c:v>408.0344344676742</c:v>
                </c:pt>
                <c:pt idx="21">
                  <c:v>494.40987857135445</c:v>
                </c:pt>
                <c:pt idx="22">
                  <c:v>619.37901635318542</c:v>
                </c:pt>
                <c:pt idx="23">
                  <c:v>684.43798014539959</c:v>
                </c:pt>
                <c:pt idx="24">
                  <c:v>655.47061315086751</c:v>
                </c:pt>
                <c:pt idx="25">
                  <c:v>617.51260505059042</c:v>
                </c:pt>
                <c:pt idx="26">
                  <c:v>630.07053785814992</c:v>
                </c:pt>
                <c:pt idx="27">
                  <c:v>665.88718904121754</c:v>
                </c:pt>
                <c:pt idx="28">
                  <c:v>691.05302566953333</c:v>
                </c:pt>
                <c:pt idx="29">
                  <c:v>727.80838150521674</c:v>
                </c:pt>
                <c:pt idx="30">
                  <c:v>719.51538559367486</c:v>
                </c:pt>
                <c:pt idx="31">
                  <c:v>716.39425063043598</c:v>
                </c:pt>
                <c:pt idx="32">
                  <c:v>768.48106437085028</c:v>
                </c:pt>
                <c:pt idx="33">
                  <c:v>852.36092612169182</c:v>
                </c:pt>
                <c:pt idx="34">
                  <c:v>908.13250307937062</c:v>
                </c:pt>
                <c:pt idx="35">
                  <c:v>852.39979244940128</c:v>
                </c:pt>
                <c:pt idx="36">
                  <c:v>876.49944733405198</c:v>
                </c:pt>
                <c:pt idx="37">
                  <c:v>874.94040061990131</c:v>
                </c:pt>
                <c:pt idx="38">
                  <c:v>877.35007853812203</c:v>
                </c:pt>
                <c:pt idx="39">
                  <c:v>877.35007853812203</c:v>
                </c:pt>
                <c:pt idx="40">
                  <c:v>877.35007853812203</c:v>
                </c:pt>
                <c:pt idx="41">
                  <c:v>877.35007853812203</c:v>
                </c:pt>
                <c:pt idx="42">
                  <c:v>877.35007853812203</c:v>
                </c:pt>
                <c:pt idx="43">
                  <c:v>877.35007853812203</c:v>
                </c:pt>
                <c:pt idx="44">
                  <c:v>877.35007853812203</c:v>
                </c:pt>
                <c:pt idx="45">
                  <c:v>877.35007853812203</c:v>
                </c:pt>
                <c:pt idx="46">
                  <c:v>877.35007853812203</c:v>
                </c:pt>
                <c:pt idx="47">
                  <c:v>877.35007853812203</c:v>
                </c:pt>
                <c:pt idx="48">
                  <c:v>877.35007853812203</c:v>
                </c:pt>
                <c:pt idx="49">
                  <c:v>877.35007853812203</c:v>
                </c:pt>
                <c:pt idx="50">
                  <c:v>877.35007853812203</c:v>
                </c:pt>
                <c:pt idx="51">
                  <c:v>877.35007853812203</c:v>
                </c:pt>
                <c:pt idx="52">
                  <c:v>877.35007853812203</c:v>
                </c:pt>
                <c:pt idx="53">
                  <c:v>877.35007853812203</c:v>
                </c:pt>
                <c:pt idx="54">
                  <c:v>877.35007853812203</c:v>
                </c:pt>
                <c:pt idx="55">
                  <c:v>877.35007853812203</c:v>
                </c:pt>
                <c:pt idx="56">
                  <c:v>877.35007853812203</c:v>
                </c:pt>
                <c:pt idx="57">
                  <c:v>877.35007853812203</c:v>
                </c:pt>
                <c:pt idx="58">
                  <c:v>877.35007853812203</c:v>
                </c:pt>
                <c:pt idx="59">
                  <c:v>877.35007853812203</c:v>
                </c:pt>
                <c:pt idx="60">
                  <c:v>886.51821122923445</c:v>
                </c:pt>
                <c:pt idx="61">
                  <c:v>888.2581202399017</c:v>
                </c:pt>
                <c:pt idx="62">
                  <c:v>889.06059345472715</c:v>
                </c:pt>
                <c:pt idx="63">
                  <c:v>888.77241373971526</c:v>
                </c:pt>
                <c:pt idx="64">
                  <c:v>897.07631787388607</c:v>
                </c:pt>
                <c:pt idx="65">
                  <c:v>943.30990185782821</c:v>
                </c:pt>
                <c:pt idx="66">
                  <c:v>970.85035924446038</c:v>
                </c:pt>
                <c:pt idx="67">
                  <c:v>986.32394450499771</c:v>
                </c:pt>
                <c:pt idx="68">
                  <c:v>1000.2997111055655</c:v>
                </c:pt>
                <c:pt idx="69">
                  <c:v>1013.5600136060207</c:v>
                </c:pt>
                <c:pt idx="70">
                  <c:v>1020.0852817246457</c:v>
                </c:pt>
                <c:pt idx="71">
                  <c:v>1038.9221920577138</c:v>
                </c:pt>
                <c:pt idx="72">
                  <c:v>1037.9036096540467</c:v>
                </c:pt>
                <c:pt idx="73">
                  <c:v>1037.9036096540467</c:v>
                </c:pt>
                <c:pt idx="74">
                  <c:v>1037.9036096540467</c:v>
                </c:pt>
                <c:pt idx="75">
                  <c:v>1037.9036096540467</c:v>
                </c:pt>
                <c:pt idx="76">
                  <c:v>1037.9036096540467</c:v>
                </c:pt>
                <c:pt idx="77">
                  <c:v>1037.9036096540467</c:v>
                </c:pt>
                <c:pt idx="78">
                  <c:v>1039.831008801566</c:v>
                </c:pt>
                <c:pt idx="79">
                  <c:v>1039.9269751799684</c:v>
                </c:pt>
                <c:pt idx="80">
                  <c:v>1040.0119507390311</c:v>
                </c:pt>
                <c:pt idx="81">
                  <c:v>1125.0265501817157</c:v>
                </c:pt>
                <c:pt idx="82">
                  <c:v>1144.8078422493913</c:v>
                </c:pt>
                <c:pt idx="83">
                  <c:v>1145.3430325426239</c:v>
                </c:pt>
                <c:pt idx="84">
                  <c:v>1147.8667770510704</c:v>
                </c:pt>
                <c:pt idx="85">
                  <c:v>1146.7230753010485</c:v>
                </c:pt>
                <c:pt idx="86">
                  <c:v>1151.3587646062847</c:v>
                </c:pt>
                <c:pt idx="87">
                  <c:v>1156.075769885826</c:v>
                </c:pt>
                <c:pt idx="88">
                  <c:v>1186.20971143989</c:v>
                </c:pt>
                <c:pt idx="89">
                  <c:v>1222.4182358831288</c:v>
                </c:pt>
                <c:pt idx="90">
                  <c:v>1237.1315429875624</c:v>
                </c:pt>
                <c:pt idx="91">
                  <c:v>1240.4607966419521</c:v>
                </c:pt>
                <c:pt idx="92">
                  <c:v>1240.6008762862457</c:v>
                </c:pt>
                <c:pt idx="93">
                  <c:v>1240.6008762862457</c:v>
                </c:pt>
                <c:pt idx="94">
                  <c:v>1240.6008762862457</c:v>
                </c:pt>
                <c:pt idx="95">
                  <c:v>1240.6008762862457</c:v>
                </c:pt>
                <c:pt idx="96">
                  <c:v>1240.6008762862457</c:v>
                </c:pt>
                <c:pt idx="97">
                  <c:v>1240.6008762862457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81B-4123-B771-EED8338C5B0E}"/>
            </c:ext>
          </c:extLst>
        </c:ser>
        <c:ser>
          <c:idx val="2"/>
          <c:order val="2"/>
          <c:tx>
            <c:strRef>
              <c:f>'model4(1)'!#REF!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98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</c:numCache>
            </c:numRef>
          </c:cat>
          <c:val>
            <c:numRef>
              <c:f>'model4(1)'!金额</c:f>
              <c:numCache>
                <c:formatCode>0.00_ </c:formatCode>
                <c:ptCount val="98"/>
                <c:pt idx="0">
                  <c:v>0</c:v>
                </c:pt>
                <c:pt idx="1">
                  <c:v>0</c:v>
                </c:pt>
                <c:pt idx="2">
                  <c:v>4.9144088273195274E-2</c:v>
                </c:pt>
                <c:pt idx="3">
                  <c:v>4.9144088273195274E-2</c:v>
                </c:pt>
                <c:pt idx="4">
                  <c:v>4.9144088273195274E-2</c:v>
                </c:pt>
                <c:pt idx="5">
                  <c:v>4.9144088273195274E-2</c:v>
                </c:pt>
                <c:pt idx="6">
                  <c:v>4.9144088273195274E-2</c:v>
                </c:pt>
                <c:pt idx="7">
                  <c:v>4.9144088273195274E-2</c:v>
                </c:pt>
                <c:pt idx="8">
                  <c:v>4.9144088273195052E-2</c:v>
                </c:pt>
                <c:pt idx="9">
                  <c:v>2.7612406604260897E-2</c:v>
                </c:pt>
                <c:pt idx="10">
                  <c:v>5.3873086961402805E-2</c:v>
                </c:pt>
                <c:pt idx="11">
                  <c:v>0.74933065865893411</c:v>
                </c:pt>
                <c:pt idx="12">
                  <c:v>0.61606668023406641</c:v>
                </c:pt>
                <c:pt idx="13">
                  <c:v>0.31322466749827349</c:v>
                </c:pt>
                <c:pt idx="14">
                  <c:v>-0.33267244905378135</c:v>
                </c:pt>
                <c:pt idx="15">
                  <c:v>-0.52137028659718254</c:v>
                </c:pt>
                <c:pt idx="16">
                  <c:v>-3.3372133499410666</c:v>
                </c:pt>
                <c:pt idx="17">
                  <c:v>-6.2924326065092941</c:v>
                </c:pt>
                <c:pt idx="18">
                  <c:v>-23.76951630579785</c:v>
                </c:pt>
                <c:pt idx="19">
                  <c:v>-11.282242962150008</c:v>
                </c:pt>
                <c:pt idx="20">
                  <c:v>-26.918860643974483</c:v>
                </c:pt>
                <c:pt idx="21">
                  <c:v>-18.5705113416887</c:v>
                </c:pt>
                <c:pt idx="22">
                  <c:v>104.53476849931394</c:v>
                </c:pt>
                <c:pt idx="23">
                  <c:v>169.59373229152811</c:v>
                </c:pt>
                <c:pt idx="24">
                  <c:v>140.62636529699603</c:v>
                </c:pt>
                <c:pt idx="25">
                  <c:v>99.168463419010209</c:v>
                </c:pt>
                <c:pt idx="26">
                  <c:v>110.420329154456</c:v>
                </c:pt>
                <c:pt idx="27">
                  <c:v>146.23698033752362</c:v>
                </c:pt>
                <c:pt idx="28">
                  <c:v>171.40281696583941</c:v>
                </c:pt>
                <c:pt idx="29">
                  <c:v>208.15817280152282</c:v>
                </c:pt>
                <c:pt idx="30">
                  <c:v>199.86517688998094</c:v>
                </c:pt>
                <c:pt idx="31">
                  <c:v>196.74404192674206</c:v>
                </c:pt>
                <c:pt idx="32">
                  <c:v>248.83085566715636</c:v>
                </c:pt>
                <c:pt idx="33">
                  <c:v>332.7107174179979</c:v>
                </c:pt>
                <c:pt idx="34">
                  <c:v>388.4822943756767</c:v>
                </c:pt>
                <c:pt idx="35">
                  <c:v>332.74958374570735</c:v>
                </c:pt>
                <c:pt idx="36">
                  <c:v>356.84923863035806</c:v>
                </c:pt>
                <c:pt idx="37">
                  <c:v>355.29019191620739</c:v>
                </c:pt>
                <c:pt idx="38">
                  <c:v>357.69986983442811</c:v>
                </c:pt>
                <c:pt idx="39">
                  <c:v>357.69986983442811</c:v>
                </c:pt>
                <c:pt idx="40">
                  <c:v>357.69986983442811</c:v>
                </c:pt>
                <c:pt idx="41">
                  <c:v>357.69986983442811</c:v>
                </c:pt>
                <c:pt idx="42">
                  <c:v>357.69986983442811</c:v>
                </c:pt>
                <c:pt idx="43">
                  <c:v>357.69986983442811</c:v>
                </c:pt>
                <c:pt idx="44">
                  <c:v>357.69986983442811</c:v>
                </c:pt>
                <c:pt idx="45">
                  <c:v>357.69986983442811</c:v>
                </c:pt>
                <c:pt idx="46">
                  <c:v>357.69986983442811</c:v>
                </c:pt>
                <c:pt idx="47">
                  <c:v>357.69986983442811</c:v>
                </c:pt>
                <c:pt idx="48">
                  <c:v>357.69986983442811</c:v>
                </c:pt>
                <c:pt idx="49">
                  <c:v>357.69986983442811</c:v>
                </c:pt>
                <c:pt idx="50">
                  <c:v>357.69986983442811</c:v>
                </c:pt>
                <c:pt idx="51">
                  <c:v>357.69986983442811</c:v>
                </c:pt>
                <c:pt idx="52">
                  <c:v>357.69986983442811</c:v>
                </c:pt>
                <c:pt idx="53">
                  <c:v>357.69986983442811</c:v>
                </c:pt>
                <c:pt idx="54">
                  <c:v>357.69986983442811</c:v>
                </c:pt>
                <c:pt idx="55">
                  <c:v>357.69986983442811</c:v>
                </c:pt>
                <c:pt idx="56">
                  <c:v>357.69986983442811</c:v>
                </c:pt>
                <c:pt idx="57">
                  <c:v>357.69986983442811</c:v>
                </c:pt>
                <c:pt idx="58">
                  <c:v>357.69986983442811</c:v>
                </c:pt>
                <c:pt idx="59">
                  <c:v>357.69986983442811</c:v>
                </c:pt>
                <c:pt idx="60">
                  <c:v>357.69986983442811</c:v>
                </c:pt>
                <c:pt idx="61">
                  <c:v>358.07541224680108</c:v>
                </c:pt>
                <c:pt idx="62">
                  <c:v>358.87788546162653</c:v>
                </c:pt>
                <c:pt idx="63">
                  <c:v>358.58970574661464</c:v>
                </c:pt>
                <c:pt idx="64">
                  <c:v>358.16649922041609</c:v>
                </c:pt>
                <c:pt idx="65">
                  <c:v>356.82111378153161</c:v>
                </c:pt>
                <c:pt idx="66">
                  <c:v>359.62912335130193</c:v>
                </c:pt>
                <c:pt idx="67">
                  <c:v>362.5299513773748</c:v>
                </c:pt>
                <c:pt idx="68">
                  <c:v>361.68153345741598</c:v>
                </c:pt>
                <c:pt idx="69">
                  <c:v>374.94183595787115</c:v>
                </c:pt>
                <c:pt idx="70">
                  <c:v>381.46710407649618</c:v>
                </c:pt>
                <c:pt idx="71">
                  <c:v>400.30401440956427</c:v>
                </c:pt>
                <c:pt idx="72">
                  <c:v>399.28543200589718</c:v>
                </c:pt>
                <c:pt idx="73">
                  <c:v>399.28543200589718</c:v>
                </c:pt>
                <c:pt idx="74">
                  <c:v>399.28543200589718</c:v>
                </c:pt>
                <c:pt idx="75">
                  <c:v>399.28543200589718</c:v>
                </c:pt>
                <c:pt idx="76">
                  <c:v>399.28543200589718</c:v>
                </c:pt>
                <c:pt idx="77">
                  <c:v>399.28543200589718</c:v>
                </c:pt>
                <c:pt idx="78">
                  <c:v>399.28543200589729</c:v>
                </c:pt>
                <c:pt idx="79">
                  <c:v>399.33460030464653</c:v>
                </c:pt>
                <c:pt idx="80">
                  <c:v>399.33124484938025</c:v>
                </c:pt>
                <c:pt idx="81">
                  <c:v>398.93023982306647</c:v>
                </c:pt>
                <c:pt idx="82">
                  <c:v>418.23131806638935</c:v>
                </c:pt>
                <c:pt idx="83">
                  <c:v>418.3210823229839</c:v>
                </c:pt>
                <c:pt idx="84">
                  <c:v>420.8448268314304</c:v>
                </c:pt>
                <c:pt idx="85">
                  <c:v>414.63725669727444</c:v>
                </c:pt>
                <c:pt idx="86">
                  <c:v>415.10907782296954</c:v>
                </c:pt>
                <c:pt idx="87">
                  <c:v>414.22737516221093</c:v>
                </c:pt>
                <c:pt idx="88">
                  <c:v>403.53124294174268</c:v>
                </c:pt>
                <c:pt idx="89">
                  <c:v>439.73976738498141</c:v>
                </c:pt>
                <c:pt idx="90">
                  <c:v>454.45307448941503</c:v>
                </c:pt>
                <c:pt idx="91">
                  <c:v>457.78232814380476</c:v>
                </c:pt>
                <c:pt idx="92">
                  <c:v>457.92240778809833</c:v>
                </c:pt>
                <c:pt idx="93">
                  <c:v>457.92240778809833</c:v>
                </c:pt>
                <c:pt idx="94">
                  <c:v>457.92240778809833</c:v>
                </c:pt>
                <c:pt idx="95">
                  <c:v>457.92240778809833</c:v>
                </c:pt>
                <c:pt idx="96">
                  <c:v>457.92240778809833</c:v>
                </c:pt>
                <c:pt idx="97">
                  <c:v>457.92240778809833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81B-4123-B771-EED8338C5B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0715264"/>
        <c:axId val="704075264"/>
      </c:lineChart>
      <c:dateAx>
        <c:axId val="670715264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4075264"/>
        <c:crosses val="autoZero"/>
        <c:auto val="1"/>
        <c:lblOffset val="100"/>
        <c:baseTimeUnit val="days"/>
      </c:dateAx>
      <c:valAx>
        <c:axId val="70407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071526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'model4(1)&amp;RSI'!$H$1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'model4(1)&amp;RSI'!时间</c:f>
              <c:numCache>
                <c:formatCode>yyyy\-mm\-dd</c:formatCode>
                <c:ptCount val="98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</c:numCache>
            </c:numRef>
          </c:cat>
          <c:val>
            <c:numRef>
              <c:f>'model4(1)&amp;RSI'!资金</c:f>
              <c:numCache>
                <c:formatCode>0.00_ </c:formatCode>
                <c:ptCount val="98"/>
                <c:pt idx="0">
                  <c:v>0</c:v>
                </c:pt>
                <c:pt idx="1">
                  <c:v>1.2711937499999848</c:v>
                </c:pt>
                <c:pt idx="2">
                  <c:v>1.2711937499999848</c:v>
                </c:pt>
                <c:pt idx="3">
                  <c:v>1.2711937499999848</c:v>
                </c:pt>
                <c:pt idx="4">
                  <c:v>1.2711937499999848</c:v>
                </c:pt>
                <c:pt idx="5">
                  <c:v>1.2711937499999848</c:v>
                </c:pt>
                <c:pt idx="6">
                  <c:v>1.2711937499999848</c:v>
                </c:pt>
                <c:pt idx="7">
                  <c:v>1.2711937499999848</c:v>
                </c:pt>
                <c:pt idx="8">
                  <c:v>1.8283260131836769</c:v>
                </c:pt>
                <c:pt idx="9">
                  <c:v>6.2662095276391039</c:v>
                </c:pt>
                <c:pt idx="10">
                  <c:v>8.8759662874402139</c:v>
                </c:pt>
                <c:pt idx="11">
                  <c:v>8.8759662874402139</c:v>
                </c:pt>
                <c:pt idx="12">
                  <c:v>8.8759662874402139</c:v>
                </c:pt>
                <c:pt idx="13">
                  <c:v>9.4996499013781008</c:v>
                </c:pt>
                <c:pt idx="14">
                  <c:v>29.996830293257638</c:v>
                </c:pt>
                <c:pt idx="15">
                  <c:v>49.772970699167104</c:v>
                </c:pt>
                <c:pt idx="16">
                  <c:v>86.22290847694498</c:v>
                </c:pt>
                <c:pt idx="17">
                  <c:v>184.65921470646373</c:v>
                </c:pt>
                <c:pt idx="18">
                  <c:v>420.29991678814719</c:v>
                </c:pt>
                <c:pt idx="19">
                  <c:v>576.600150459014</c:v>
                </c:pt>
                <c:pt idx="20">
                  <c:v>673.84446109493126</c:v>
                </c:pt>
                <c:pt idx="21">
                  <c:v>829.89865069772009</c:v>
                </c:pt>
                <c:pt idx="22">
                  <c:v>831.76250863854841</c:v>
                </c:pt>
                <c:pt idx="23">
                  <c:v>831.76250863854841</c:v>
                </c:pt>
                <c:pt idx="24">
                  <c:v>831.76250863854841</c:v>
                </c:pt>
                <c:pt idx="25">
                  <c:v>832.4624873940902</c:v>
                </c:pt>
                <c:pt idx="26">
                  <c:v>832.72370080851294</c:v>
                </c:pt>
                <c:pt idx="27">
                  <c:v>832.72370080851294</c:v>
                </c:pt>
                <c:pt idx="28">
                  <c:v>832.72370080851294</c:v>
                </c:pt>
                <c:pt idx="29">
                  <c:v>832.72370080851294</c:v>
                </c:pt>
                <c:pt idx="30">
                  <c:v>832.72370080851294</c:v>
                </c:pt>
                <c:pt idx="31">
                  <c:v>832.72370080851294</c:v>
                </c:pt>
                <c:pt idx="32">
                  <c:v>832.72370080851294</c:v>
                </c:pt>
                <c:pt idx="33">
                  <c:v>832.72370080851294</c:v>
                </c:pt>
                <c:pt idx="34">
                  <c:v>832.72370080851294</c:v>
                </c:pt>
                <c:pt idx="35">
                  <c:v>832.72370080851294</c:v>
                </c:pt>
                <c:pt idx="36">
                  <c:v>832.72370080851294</c:v>
                </c:pt>
                <c:pt idx="37">
                  <c:v>832.72370080851294</c:v>
                </c:pt>
                <c:pt idx="38">
                  <c:v>832.72370080851294</c:v>
                </c:pt>
                <c:pt idx="39">
                  <c:v>832.72370080851294</c:v>
                </c:pt>
                <c:pt idx="40">
                  <c:v>832.72370080851294</c:v>
                </c:pt>
                <c:pt idx="41">
                  <c:v>832.72370080851294</c:v>
                </c:pt>
                <c:pt idx="42">
                  <c:v>832.72370080851294</c:v>
                </c:pt>
                <c:pt idx="43">
                  <c:v>832.72370080851294</c:v>
                </c:pt>
                <c:pt idx="44">
                  <c:v>832.72370080851294</c:v>
                </c:pt>
                <c:pt idx="45">
                  <c:v>832.72370080851294</c:v>
                </c:pt>
                <c:pt idx="46">
                  <c:v>832.72370080851294</c:v>
                </c:pt>
                <c:pt idx="47">
                  <c:v>832.72370080851294</c:v>
                </c:pt>
                <c:pt idx="48">
                  <c:v>832.72370080851294</c:v>
                </c:pt>
                <c:pt idx="49">
                  <c:v>832.72370080851294</c:v>
                </c:pt>
                <c:pt idx="50">
                  <c:v>832.72370080851294</c:v>
                </c:pt>
                <c:pt idx="51">
                  <c:v>832.72370080851294</c:v>
                </c:pt>
                <c:pt idx="52">
                  <c:v>832.72370080851294</c:v>
                </c:pt>
                <c:pt idx="53">
                  <c:v>832.72370080851294</c:v>
                </c:pt>
                <c:pt idx="54">
                  <c:v>832.72370080851294</c:v>
                </c:pt>
                <c:pt idx="55">
                  <c:v>832.72370080851294</c:v>
                </c:pt>
                <c:pt idx="56">
                  <c:v>832.72370080851294</c:v>
                </c:pt>
                <c:pt idx="57">
                  <c:v>832.72370080851294</c:v>
                </c:pt>
                <c:pt idx="58">
                  <c:v>832.72370080851294</c:v>
                </c:pt>
                <c:pt idx="59">
                  <c:v>832.72370080851294</c:v>
                </c:pt>
                <c:pt idx="60">
                  <c:v>841.43342686506969</c:v>
                </c:pt>
                <c:pt idx="61">
                  <c:v>844.16216006165826</c:v>
                </c:pt>
                <c:pt idx="62">
                  <c:v>844.16216006165826</c:v>
                </c:pt>
                <c:pt idx="63">
                  <c:v>844.16216006165826</c:v>
                </c:pt>
                <c:pt idx="64">
                  <c:v>852.45291518900922</c:v>
                </c:pt>
                <c:pt idx="65">
                  <c:v>897.65293614069446</c:v>
                </c:pt>
                <c:pt idx="66">
                  <c:v>922.38538395755631</c:v>
                </c:pt>
                <c:pt idx="67">
                  <c:v>934.3295033302976</c:v>
                </c:pt>
                <c:pt idx="68">
                  <c:v>948.41247862479781</c:v>
                </c:pt>
                <c:pt idx="69">
                  <c:v>948.41247862479781</c:v>
                </c:pt>
                <c:pt idx="70">
                  <c:v>948.41247862479781</c:v>
                </c:pt>
                <c:pt idx="71">
                  <c:v>948.41247862479781</c:v>
                </c:pt>
                <c:pt idx="72">
                  <c:v>948.41247862479781</c:v>
                </c:pt>
                <c:pt idx="73">
                  <c:v>948.41247862479781</c:v>
                </c:pt>
                <c:pt idx="74">
                  <c:v>948.41247862479781</c:v>
                </c:pt>
                <c:pt idx="75">
                  <c:v>948.41247862479781</c:v>
                </c:pt>
                <c:pt idx="76">
                  <c:v>948.41247862479781</c:v>
                </c:pt>
                <c:pt idx="77">
                  <c:v>948.41247862479781</c:v>
                </c:pt>
                <c:pt idx="78">
                  <c:v>950.24350781494104</c:v>
                </c:pt>
                <c:pt idx="79">
                  <c:v>950.28796599061161</c:v>
                </c:pt>
                <c:pt idx="80">
                  <c:v>950.37188045422408</c:v>
                </c:pt>
                <c:pt idx="81">
                  <c:v>1031.5167046997726</c:v>
                </c:pt>
                <c:pt idx="82">
                  <c:v>1032.4771323484781</c:v>
                </c:pt>
                <c:pt idx="83">
                  <c:v>1032.9002870832842</c:v>
                </c:pt>
                <c:pt idx="84">
                  <c:v>1032.9002870832842</c:v>
                </c:pt>
                <c:pt idx="85">
                  <c:v>1033.913060760111</c:v>
                </c:pt>
                <c:pt idx="86">
                  <c:v>1037.8687355306749</c:v>
                </c:pt>
                <c:pt idx="87">
                  <c:v>1043.1875080739599</c:v>
                </c:pt>
                <c:pt idx="88">
                  <c:v>1081.9760781597654</c:v>
                </c:pt>
                <c:pt idx="89">
                  <c:v>1081.9760781597654</c:v>
                </c:pt>
                <c:pt idx="90">
                  <c:v>1081.9760781597654</c:v>
                </c:pt>
                <c:pt idx="91">
                  <c:v>1081.9760781597654</c:v>
                </c:pt>
                <c:pt idx="92">
                  <c:v>1081.9760781597654</c:v>
                </c:pt>
                <c:pt idx="93">
                  <c:v>1081.9760781597654</c:v>
                </c:pt>
                <c:pt idx="94">
                  <c:v>1081.9760781597654</c:v>
                </c:pt>
                <c:pt idx="95">
                  <c:v>1081.9760781597654</c:v>
                </c:pt>
                <c:pt idx="96">
                  <c:v>1081.9760781597654</c:v>
                </c:pt>
                <c:pt idx="97">
                  <c:v>1081.9760781597654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487-420F-B759-04EA87B835E6}"/>
            </c:ext>
          </c:extLst>
        </c:ser>
        <c:ser>
          <c:idx val="1"/>
          <c:order val="1"/>
          <c:tx>
            <c:strRef>
              <c:f>'model4(1)&amp;RSI'!$I$1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'model4(1)&amp;RSI'!时间</c:f>
              <c:numCache>
                <c:formatCode>yyyy\-mm\-dd</c:formatCode>
                <c:ptCount val="98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</c:numCache>
            </c:numRef>
          </c:cat>
          <c:val>
            <c:numRef>
              <c:f>'model4(1)&amp;RSI'!资产</c:f>
              <c:numCache>
                <c:formatCode>0.00_ </c:formatCode>
                <c:ptCount val="98"/>
                <c:pt idx="0">
                  <c:v>0</c:v>
                </c:pt>
                <c:pt idx="1">
                  <c:v>1.2711937499999848</c:v>
                </c:pt>
                <c:pt idx="2">
                  <c:v>1.3694819265463753</c:v>
                </c:pt>
                <c:pt idx="3">
                  <c:v>1.3694819265463753</c:v>
                </c:pt>
                <c:pt idx="4">
                  <c:v>1.3694819265463753</c:v>
                </c:pt>
                <c:pt idx="5">
                  <c:v>1.3694819265463753</c:v>
                </c:pt>
                <c:pt idx="6">
                  <c:v>1.3694819265463753</c:v>
                </c:pt>
                <c:pt idx="7">
                  <c:v>1.3694819265463753</c:v>
                </c:pt>
                <c:pt idx="8">
                  <c:v>1.9266141897300675</c:v>
                </c:pt>
                <c:pt idx="9">
                  <c:v>6.3440426066000066</c:v>
                </c:pt>
                <c:pt idx="10">
                  <c:v>8.9787470127404028</c:v>
                </c:pt>
                <c:pt idx="11">
                  <c:v>9.6394317058530561</c:v>
                </c:pt>
                <c:pt idx="12">
                  <c:v>9.5128309263494337</c:v>
                </c:pt>
                <c:pt idx="13">
                  <c:v>9.8320730572226545</c:v>
                </c:pt>
                <c:pt idx="14">
                  <c:v>29.880240477572098</c:v>
                </c:pt>
                <c:pt idx="15">
                  <c:v>49.489462134504912</c:v>
                </c:pt>
                <c:pt idx="16">
                  <c:v>83.371332040082422</c:v>
                </c:pt>
                <c:pt idx="17">
                  <c:v>179.06190095930921</c:v>
                </c:pt>
                <c:pt idx="18">
                  <c:v>391.45783009294053</c:v>
                </c:pt>
                <c:pt idx="19">
                  <c:v>568.61849888740505</c:v>
                </c:pt>
                <c:pt idx="20">
                  <c:v>638.49270564318158</c:v>
                </c:pt>
                <c:pt idx="21">
                  <c:v>807.65206327730345</c:v>
                </c:pt>
                <c:pt idx="22">
                  <c:v>1011.1915017919765</c:v>
                </c:pt>
                <c:pt idx="23">
                  <c:v>1117.6477208090214</c:v>
                </c:pt>
                <c:pt idx="24">
                  <c:v>1069.89960704911</c:v>
                </c:pt>
                <c:pt idx="25">
                  <c:v>1002.2365885485249</c:v>
                </c:pt>
                <c:pt idx="26">
                  <c:v>1020.9579225222433</c:v>
                </c:pt>
                <c:pt idx="27">
                  <c:v>1079.6110386564537</c:v>
                </c:pt>
                <c:pt idx="28">
                  <c:v>1120.8777590211669</c:v>
                </c:pt>
                <c:pt idx="29">
                  <c:v>1181.6256451932193</c:v>
                </c:pt>
                <c:pt idx="30">
                  <c:v>1167.5713568133413</c:v>
                </c:pt>
                <c:pt idx="31">
                  <c:v>1162.1795570523975</c:v>
                </c:pt>
                <c:pt idx="32">
                  <c:v>1253.6456568615129</c:v>
                </c:pt>
                <c:pt idx="33">
                  <c:v>1409.6347540459251</c:v>
                </c:pt>
                <c:pt idx="34">
                  <c:v>1536.1643304302247</c:v>
                </c:pt>
                <c:pt idx="35">
                  <c:v>1359.9675877185705</c:v>
                </c:pt>
                <c:pt idx="36">
                  <c:v>1448.3926966274216</c:v>
                </c:pt>
                <c:pt idx="37">
                  <c:v>1437.4402282750743</c:v>
                </c:pt>
                <c:pt idx="38">
                  <c:v>1542.0486127375657</c:v>
                </c:pt>
                <c:pt idx="39">
                  <c:v>1665.7404131990525</c:v>
                </c:pt>
                <c:pt idx="40">
                  <c:v>1653.7399411354131</c:v>
                </c:pt>
                <c:pt idx="41">
                  <c:v>1579.0747865957524</c:v>
                </c:pt>
                <c:pt idx="42">
                  <c:v>1583.1269145987965</c:v>
                </c:pt>
                <c:pt idx="43">
                  <c:v>1587.4955598632782</c:v>
                </c:pt>
                <c:pt idx="44">
                  <c:v>1567.9700638178072</c:v>
                </c:pt>
                <c:pt idx="45">
                  <c:v>1570.411149914366</c:v>
                </c:pt>
                <c:pt idx="46">
                  <c:v>1555.586149784398</c:v>
                </c:pt>
                <c:pt idx="47">
                  <c:v>1532.1039193438201</c:v>
                </c:pt>
                <c:pt idx="48">
                  <c:v>1540.6923773529886</c:v>
                </c:pt>
                <c:pt idx="49">
                  <c:v>1573.6325285265254</c:v>
                </c:pt>
                <c:pt idx="50">
                  <c:v>1591.5322425230772</c:v>
                </c:pt>
                <c:pt idx="51">
                  <c:v>1597.0545086085463</c:v>
                </c:pt>
                <c:pt idx="52">
                  <c:v>1580.9264886941735</c:v>
                </c:pt>
                <c:pt idx="53">
                  <c:v>1574.8091484548706</c:v>
                </c:pt>
                <c:pt idx="54">
                  <c:v>1576.3556679462795</c:v>
                </c:pt>
                <c:pt idx="55">
                  <c:v>1581.717080642338</c:v>
                </c:pt>
                <c:pt idx="56">
                  <c:v>1581.717080642338</c:v>
                </c:pt>
                <c:pt idx="57">
                  <c:v>1581.717080642338</c:v>
                </c:pt>
                <c:pt idx="58">
                  <c:v>1581.717080642338</c:v>
                </c:pt>
                <c:pt idx="59">
                  <c:v>1581.717080642338</c:v>
                </c:pt>
                <c:pt idx="60">
                  <c:v>1590.4268066988948</c:v>
                </c:pt>
                <c:pt idx="61">
                  <c:v>1593.5123051872379</c:v>
                </c:pt>
                <c:pt idx="62">
                  <c:v>1594.3800458889064</c:v>
                </c:pt>
                <c:pt idx="63">
                  <c:v>1594.0413248080447</c:v>
                </c:pt>
                <c:pt idx="64">
                  <c:v>1601.8344462932982</c:v>
                </c:pt>
                <c:pt idx="65">
                  <c:v>1645.6313522275304</c:v>
                </c:pt>
                <c:pt idx="66">
                  <c:v>1673.0890067082428</c:v>
                </c:pt>
                <c:pt idx="67">
                  <c:v>1687.8722924937231</c:v>
                </c:pt>
                <c:pt idx="68">
                  <c:v>1701.127830360952</c:v>
                </c:pt>
                <c:pt idx="69">
                  <c:v>1714.0181384748957</c:v>
                </c:pt>
                <c:pt idx="70">
                  <c:v>1720.3624623602188</c:v>
                </c:pt>
                <c:pt idx="71">
                  <c:v>1739.9911495822898</c:v>
                </c:pt>
                <c:pt idx="72">
                  <c:v>1735.2438323190659</c:v>
                </c:pt>
                <c:pt idx="73">
                  <c:v>1736.385632525677</c:v>
                </c:pt>
                <c:pt idx="74">
                  <c:v>1737.2281518785637</c:v>
                </c:pt>
                <c:pt idx="75">
                  <c:v>1734.2266211375272</c:v>
                </c:pt>
                <c:pt idx="76">
                  <c:v>1730.3065395592596</c:v>
                </c:pt>
                <c:pt idx="77">
                  <c:v>1727.687456623034</c:v>
                </c:pt>
                <c:pt idx="78">
                  <c:v>1726.7486187892623</c:v>
                </c:pt>
                <c:pt idx="79">
                  <c:v>1728.1181846690586</c:v>
                </c:pt>
                <c:pt idx="80">
                  <c:v>1728.1136859447943</c:v>
                </c:pt>
                <c:pt idx="81">
                  <c:v>1799.1191105924386</c:v>
                </c:pt>
                <c:pt idx="82">
                  <c:v>1827.6200339904237</c:v>
                </c:pt>
                <c:pt idx="83">
                  <c:v>1828.1715034437352</c:v>
                </c:pt>
                <c:pt idx="84">
                  <c:v>1831.7740871854226</c:v>
                </c:pt>
                <c:pt idx="85">
                  <c:v>1823.9201391976985</c:v>
                </c:pt>
                <c:pt idx="86">
                  <c:v>1828.5227288987212</c:v>
                </c:pt>
                <c:pt idx="87">
                  <c:v>1832.6462483221862</c:v>
                </c:pt>
                <c:pt idx="88">
                  <c:v>1857.1408448465302</c:v>
                </c:pt>
                <c:pt idx="89">
                  <c:v>1901.671880455111</c:v>
                </c:pt>
                <c:pt idx="90">
                  <c:v>1920.1000668814213</c:v>
                </c:pt>
                <c:pt idx="91">
                  <c:v>1926.1582039388586</c:v>
                </c:pt>
                <c:pt idx="92">
                  <c:v>1927.0158074509754</c:v>
                </c:pt>
                <c:pt idx="93">
                  <c:v>1925.8432060912214</c:v>
                </c:pt>
                <c:pt idx="94">
                  <c:v>1946.612235753578</c:v>
                </c:pt>
                <c:pt idx="95">
                  <c:v>1938.211964032281</c:v>
                </c:pt>
                <c:pt idx="96">
                  <c:v>1938.211964032281</c:v>
                </c:pt>
                <c:pt idx="97">
                  <c:v>1938.211964032281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487-420F-B759-04EA87B835E6}"/>
            </c:ext>
          </c:extLst>
        </c:ser>
        <c:ser>
          <c:idx val="2"/>
          <c:order val="2"/>
          <c:tx>
            <c:strRef>
              <c:f>'model4(1)&amp;RSI'!$J$1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'model4(1)&amp;RSI'!时间</c:f>
              <c:numCache>
                <c:formatCode>yyyy\-mm\-dd</c:formatCode>
                <c:ptCount val="98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</c:numCache>
            </c:numRef>
          </c:cat>
          <c:val>
            <c:numRef>
              <c:f>'model4(1)&amp;RSI'!金额</c:f>
              <c:numCache>
                <c:formatCode>0.00_ </c:formatCode>
                <c:ptCount val="98"/>
                <c:pt idx="0">
                  <c:v>0</c:v>
                </c:pt>
                <c:pt idx="1">
                  <c:v>0</c:v>
                </c:pt>
                <c:pt idx="2">
                  <c:v>9.8288176546390549E-2</c:v>
                </c:pt>
                <c:pt idx="3">
                  <c:v>9.8288176546390549E-2</c:v>
                </c:pt>
                <c:pt idx="4">
                  <c:v>9.8288176546390549E-2</c:v>
                </c:pt>
                <c:pt idx="5">
                  <c:v>9.8288176546390549E-2</c:v>
                </c:pt>
                <c:pt idx="6">
                  <c:v>9.8288176546390549E-2</c:v>
                </c:pt>
                <c:pt idx="7">
                  <c:v>9.8288176546390549E-2</c:v>
                </c:pt>
                <c:pt idx="8">
                  <c:v>9.8288176546390549E-2</c:v>
                </c:pt>
                <c:pt idx="9">
                  <c:v>7.7833078960902746E-2</c:v>
                </c:pt>
                <c:pt idx="10">
                  <c:v>0.10278072530018889</c:v>
                </c:pt>
                <c:pt idx="11">
                  <c:v>0.76346541841284221</c:v>
                </c:pt>
                <c:pt idx="12">
                  <c:v>0.63686463890921985</c:v>
                </c:pt>
                <c:pt idx="13">
                  <c:v>0.33242315584455362</c:v>
                </c:pt>
                <c:pt idx="14">
                  <c:v>-0.11658981568553983</c:v>
                </c:pt>
                <c:pt idx="15">
                  <c:v>-0.28350856466219199</c:v>
                </c:pt>
                <c:pt idx="16">
                  <c:v>-2.8515764368625582</c:v>
                </c:pt>
                <c:pt idx="17">
                  <c:v>-5.5973137471545158</c:v>
                </c:pt>
                <c:pt idx="18">
                  <c:v>-28.84208669520666</c:v>
                </c:pt>
                <c:pt idx="19">
                  <c:v>-7.9816515716089498</c:v>
                </c:pt>
                <c:pt idx="20">
                  <c:v>-35.351755451749682</c:v>
                </c:pt>
                <c:pt idx="21">
                  <c:v>-22.246587420416631</c:v>
                </c:pt>
                <c:pt idx="22">
                  <c:v>179.42899315342811</c:v>
                </c:pt>
                <c:pt idx="23">
                  <c:v>285.88521217047298</c:v>
                </c:pt>
                <c:pt idx="24">
                  <c:v>238.13709841056163</c:v>
                </c:pt>
                <c:pt idx="25">
                  <c:v>169.77410115443467</c:v>
                </c:pt>
                <c:pt idx="26">
                  <c:v>188.23422171373034</c:v>
                </c:pt>
                <c:pt idx="27">
                  <c:v>246.88733784794078</c:v>
                </c:pt>
                <c:pt idx="28">
                  <c:v>288.15405821265392</c:v>
                </c:pt>
                <c:pt idx="29">
                  <c:v>348.90194438470633</c:v>
                </c:pt>
                <c:pt idx="30">
                  <c:v>334.84765600482831</c:v>
                </c:pt>
                <c:pt idx="31">
                  <c:v>329.45585624388457</c:v>
                </c:pt>
                <c:pt idx="32">
                  <c:v>420.92195605299992</c:v>
                </c:pt>
                <c:pt idx="33">
                  <c:v>576.91105323741215</c:v>
                </c:pt>
                <c:pt idx="34">
                  <c:v>703.44062962171176</c:v>
                </c:pt>
                <c:pt idx="35">
                  <c:v>527.24388691005754</c:v>
                </c:pt>
                <c:pt idx="36">
                  <c:v>615.66899581890868</c:v>
                </c:pt>
                <c:pt idx="37">
                  <c:v>604.71652746656139</c:v>
                </c:pt>
                <c:pt idx="38">
                  <c:v>709.32491192905275</c:v>
                </c:pt>
                <c:pt idx="39">
                  <c:v>833.01671239053951</c:v>
                </c:pt>
                <c:pt idx="40">
                  <c:v>821.01624032690017</c:v>
                </c:pt>
                <c:pt idx="41">
                  <c:v>746.35108578723941</c:v>
                </c:pt>
                <c:pt idx="42">
                  <c:v>750.40321379028353</c:v>
                </c:pt>
                <c:pt idx="43">
                  <c:v>754.77185905476529</c:v>
                </c:pt>
                <c:pt idx="44">
                  <c:v>735.24636300929421</c:v>
                </c:pt>
                <c:pt idx="45">
                  <c:v>737.68744910585303</c:v>
                </c:pt>
                <c:pt idx="46">
                  <c:v>722.86244897588506</c:v>
                </c:pt>
                <c:pt idx="47">
                  <c:v>699.38021853530711</c:v>
                </c:pt>
                <c:pt idx="48">
                  <c:v>707.96867654447567</c:v>
                </c:pt>
                <c:pt idx="49">
                  <c:v>740.9088277180125</c:v>
                </c:pt>
                <c:pt idx="50">
                  <c:v>758.80854171456429</c:v>
                </c:pt>
                <c:pt idx="51">
                  <c:v>764.33080780003331</c:v>
                </c:pt>
                <c:pt idx="52">
                  <c:v>748.20278788566054</c:v>
                </c:pt>
                <c:pt idx="53">
                  <c:v>742.08544764635769</c:v>
                </c:pt>
                <c:pt idx="54">
                  <c:v>743.63196713776654</c:v>
                </c:pt>
                <c:pt idx="55">
                  <c:v>748.99337983382509</c:v>
                </c:pt>
                <c:pt idx="56">
                  <c:v>748.99337983382509</c:v>
                </c:pt>
                <c:pt idx="57">
                  <c:v>748.99337983382509</c:v>
                </c:pt>
                <c:pt idx="58">
                  <c:v>748.99337983382509</c:v>
                </c:pt>
                <c:pt idx="59">
                  <c:v>748.99337983382509</c:v>
                </c:pt>
                <c:pt idx="60">
                  <c:v>748.99337983382509</c:v>
                </c:pt>
                <c:pt idx="61">
                  <c:v>749.35014512557962</c:v>
                </c:pt>
                <c:pt idx="62">
                  <c:v>750.2178858272481</c:v>
                </c:pt>
                <c:pt idx="63">
                  <c:v>749.87916474638644</c:v>
                </c:pt>
                <c:pt idx="64">
                  <c:v>749.38153110428902</c:v>
                </c:pt>
                <c:pt idx="65">
                  <c:v>747.97841608683598</c:v>
                </c:pt>
                <c:pt idx="66">
                  <c:v>750.70362275068646</c:v>
                </c:pt>
                <c:pt idx="67">
                  <c:v>753.54278916342548</c:v>
                </c:pt>
                <c:pt idx="68">
                  <c:v>752.71535173615416</c:v>
                </c:pt>
                <c:pt idx="69">
                  <c:v>765.60565985009794</c:v>
                </c:pt>
                <c:pt idx="70">
                  <c:v>771.94998373542103</c:v>
                </c:pt>
                <c:pt idx="71">
                  <c:v>791.57867095749202</c:v>
                </c:pt>
                <c:pt idx="72">
                  <c:v>786.83135369426805</c:v>
                </c:pt>
                <c:pt idx="73">
                  <c:v>787.9731539008792</c:v>
                </c:pt>
                <c:pt idx="74">
                  <c:v>788.81567325376591</c:v>
                </c:pt>
                <c:pt idx="75">
                  <c:v>785.8141425127294</c:v>
                </c:pt>
                <c:pt idx="76">
                  <c:v>781.89406093446178</c:v>
                </c:pt>
                <c:pt idx="77">
                  <c:v>779.27497799823618</c:v>
                </c:pt>
                <c:pt idx="78">
                  <c:v>776.50511097432127</c:v>
                </c:pt>
                <c:pt idx="79">
                  <c:v>777.83021867844695</c:v>
                </c:pt>
                <c:pt idx="80">
                  <c:v>777.74180549057019</c:v>
                </c:pt>
                <c:pt idx="81">
                  <c:v>767.60240589266596</c:v>
                </c:pt>
                <c:pt idx="82">
                  <c:v>795.14290164194563</c:v>
                </c:pt>
                <c:pt idx="83">
                  <c:v>795.27121636045104</c:v>
                </c:pt>
                <c:pt idx="84">
                  <c:v>798.87380010213838</c:v>
                </c:pt>
                <c:pt idx="85">
                  <c:v>790.00707843758755</c:v>
                </c:pt>
                <c:pt idx="86">
                  <c:v>790.65399336804626</c:v>
                </c:pt>
                <c:pt idx="87">
                  <c:v>789.45874024822638</c:v>
                </c:pt>
                <c:pt idx="88">
                  <c:v>775.16476668676478</c:v>
                </c:pt>
                <c:pt idx="89">
                  <c:v>819.69580229534563</c:v>
                </c:pt>
                <c:pt idx="90">
                  <c:v>838.12398872165591</c:v>
                </c:pt>
                <c:pt idx="91">
                  <c:v>844.18212577909321</c:v>
                </c:pt>
                <c:pt idx="92">
                  <c:v>845.03972929121005</c:v>
                </c:pt>
                <c:pt idx="93">
                  <c:v>843.86712793145603</c:v>
                </c:pt>
                <c:pt idx="94">
                  <c:v>864.63615759381264</c:v>
                </c:pt>
                <c:pt idx="95">
                  <c:v>856.23588587251561</c:v>
                </c:pt>
                <c:pt idx="96">
                  <c:v>856.23588587251561</c:v>
                </c:pt>
                <c:pt idx="97">
                  <c:v>856.23588587251561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487-420F-B759-04EA87B835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3345664"/>
        <c:axId val="583347200"/>
      </c:lineChart>
      <c:dateAx>
        <c:axId val="583345664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3347200"/>
        <c:crosses val="autoZero"/>
        <c:auto val="1"/>
        <c:lblOffset val="100"/>
        <c:baseTimeUnit val="days"/>
      </c:dateAx>
      <c:valAx>
        <c:axId val="58334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334566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'model4(1)&amp;KDJ'!$H$1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'model4(1)&amp;KDJ'!时间</c:f>
              <c:numCache>
                <c:formatCode>yyyy\-mm\-dd</c:formatCode>
                <c:ptCount val="98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</c:numCache>
            </c:numRef>
          </c:cat>
          <c:val>
            <c:numRef>
              <c:f>'model4(1)&amp;KDJ'!资金</c:f>
              <c:numCache>
                <c:formatCode>0.00_ </c:formatCode>
                <c:ptCount val="98"/>
                <c:pt idx="0">
                  <c:v>0</c:v>
                </c:pt>
                <c:pt idx="1">
                  <c:v>0.60381703124999275</c:v>
                </c:pt>
                <c:pt idx="2">
                  <c:v>0.60381703124999275</c:v>
                </c:pt>
                <c:pt idx="3">
                  <c:v>0.60381703124999275</c:v>
                </c:pt>
                <c:pt idx="4">
                  <c:v>0.60381703124999275</c:v>
                </c:pt>
                <c:pt idx="5">
                  <c:v>0.60381703124999275</c:v>
                </c:pt>
                <c:pt idx="6">
                  <c:v>0.60381703124999275</c:v>
                </c:pt>
                <c:pt idx="7">
                  <c:v>0.60381703124999275</c:v>
                </c:pt>
                <c:pt idx="8">
                  <c:v>1.1609492944336848</c:v>
                </c:pt>
                <c:pt idx="9">
                  <c:v>5.5988328088891119</c:v>
                </c:pt>
                <c:pt idx="10">
                  <c:v>8.2085895686902219</c:v>
                </c:pt>
                <c:pt idx="11">
                  <c:v>8.2085895686902219</c:v>
                </c:pt>
                <c:pt idx="12">
                  <c:v>8.2085895686902219</c:v>
                </c:pt>
                <c:pt idx="13">
                  <c:v>11.171086734895187</c:v>
                </c:pt>
                <c:pt idx="14">
                  <c:v>31.668267126774722</c:v>
                </c:pt>
                <c:pt idx="15">
                  <c:v>51.444407532684181</c:v>
                </c:pt>
                <c:pt idx="16">
                  <c:v>87.894345310462057</c:v>
                </c:pt>
                <c:pt idx="17">
                  <c:v>134.65159076948345</c:v>
                </c:pt>
                <c:pt idx="18">
                  <c:v>246.58092425828309</c:v>
                </c:pt>
                <c:pt idx="19">
                  <c:v>320.8235352519448</c:v>
                </c:pt>
                <c:pt idx="20">
                  <c:v>413.20563035606619</c:v>
                </c:pt>
                <c:pt idx="21">
                  <c:v>487.33137041739087</c:v>
                </c:pt>
                <c:pt idx="22">
                  <c:v>489.10203546117782</c:v>
                </c:pt>
                <c:pt idx="23">
                  <c:v>489.10203546117782</c:v>
                </c:pt>
                <c:pt idx="24">
                  <c:v>489.10203546117782</c:v>
                </c:pt>
                <c:pt idx="25">
                  <c:v>492.42693455000108</c:v>
                </c:pt>
                <c:pt idx="26">
                  <c:v>493.66769826850913</c:v>
                </c:pt>
                <c:pt idx="27">
                  <c:v>493.66769826850913</c:v>
                </c:pt>
                <c:pt idx="28">
                  <c:v>493.66769826850913</c:v>
                </c:pt>
                <c:pt idx="29">
                  <c:v>493.66769826850913</c:v>
                </c:pt>
                <c:pt idx="30">
                  <c:v>493.66769826850913</c:v>
                </c:pt>
                <c:pt idx="31">
                  <c:v>493.66769826850913</c:v>
                </c:pt>
                <c:pt idx="32">
                  <c:v>493.66769826850913</c:v>
                </c:pt>
                <c:pt idx="33">
                  <c:v>493.66769826850913</c:v>
                </c:pt>
                <c:pt idx="34">
                  <c:v>493.66769826850913</c:v>
                </c:pt>
                <c:pt idx="35">
                  <c:v>493.66769826850913</c:v>
                </c:pt>
                <c:pt idx="36">
                  <c:v>493.66769826850913</c:v>
                </c:pt>
                <c:pt idx="37">
                  <c:v>493.66769826850913</c:v>
                </c:pt>
                <c:pt idx="38">
                  <c:v>493.66769826850913</c:v>
                </c:pt>
                <c:pt idx="39">
                  <c:v>493.66769826850913</c:v>
                </c:pt>
                <c:pt idx="40">
                  <c:v>493.66769826850913</c:v>
                </c:pt>
                <c:pt idx="41">
                  <c:v>493.66769826850913</c:v>
                </c:pt>
                <c:pt idx="42">
                  <c:v>493.66769826850913</c:v>
                </c:pt>
                <c:pt idx="43">
                  <c:v>493.66769826850913</c:v>
                </c:pt>
                <c:pt idx="44">
                  <c:v>493.66769826850913</c:v>
                </c:pt>
                <c:pt idx="45">
                  <c:v>493.66769826850913</c:v>
                </c:pt>
                <c:pt idx="46">
                  <c:v>493.66769826850913</c:v>
                </c:pt>
                <c:pt idx="47">
                  <c:v>493.66769826850913</c:v>
                </c:pt>
                <c:pt idx="48">
                  <c:v>493.66769826850913</c:v>
                </c:pt>
                <c:pt idx="49">
                  <c:v>493.66769826850913</c:v>
                </c:pt>
                <c:pt idx="50">
                  <c:v>493.66769826850913</c:v>
                </c:pt>
                <c:pt idx="51">
                  <c:v>493.66769826850913</c:v>
                </c:pt>
                <c:pt idx="52">
                  <c:v>493.66769826850913</c:v>
                </c:pt>
                <c:pt idx="53">
                  <c:v>493.66769826850913</c:v>
                </c:pt>
                <c:pt idx="54">
                  <c:v>493.66769826850913</c:v>
                </c:pt>
                <c:pt idx="55">
                  <c:v>493.66769826850913</c:v>
                </c:pt>
                <c:pt idx="56">
                  <c:v>493.66769826850913</c:v>
                </c:pt>
                <c:pt idx="57">
                  <c:v>493.66769826850913</c:v>
                </c:pt>
                <c:pt idx="58">
                  <c:v>493.66769826850913</c:v>
                </c:pt>
                <c:pt idx="59">
                  <c:v>493.66769826850913</c:v>
                </c:pt>
                <c:pt idx="60">
                  <c:v>502.37742432506593</c:v>
                </c:pt>
                <c:pt idx="61">
                  <c:v>503.6735725934455</c:v>
                </c:pt>
                <c:pt idx="62">
                  <c:v>503.6735725934455</c:v>
                </c:pt>
                <c:pt idx="63">
                  <c:v>503.6735725934455</c:v>
                </c:pt>
                <c:pt idx="64">
                  <c:v>511.9643277207964</c:v>
                </c:pt>
                <c:pt idx="65">
                  <c:v>557.16434867248165</c:v>
                </c:pt>
                <c:pt idx="66">
                  <c:v>580.66017409850042</c:v>
                </c:pt>
                <c:pt idx="67">
                  <c:v>592.6042934712417</c:v>
                </c:pt>
                <c:pt idx="68">
                  <c:v>606.68726876574192</c:v>
                </c:pt>
                <c:pt idx="69">
                  <c:v>606.68726876574192</c:v>
                </c:pt>
                <c:pt idx="70">
                  <c:v>606.68726876574192</c:v>
                </c:pt>
                <c:pt idx="71">
                  <c:v>606.68726876574192</c:v>
                </c:pt>
                <c:pt idx="72">
                  <c:v>606.68726876574192</c:v>
                </c:pt>
                <c:pt idx="73">
                  <c:v>606.68726876574192</c:v>
                </c:pt>
                <c:pt idx="74">
                  <c:v>606.68726876574192</c:v>
                </c:pt>
                <c:pt idx="75">
                  <c:v>606.68726876574192</c:v>
                </c:pt>
                <c:pt idx="76">
                  <c:v>606.68726876574192</c:v>
                </c:pt>
                <c:pt idx="77">
                  <c:v>606.68726876574192</c:v>
                </c:pt>
                <c:pt idx="78">
                  <c:v>608.51829795588515</c:v>
                </c:pt>
                <c:pt idx="79">
                  <c:v>608.56275613155572</c:v>
                </c:pt>
                <c:pt idx="80">
                  <c:v>608.64667059516819</c:v>
                </c:pt>
                <c:pt idx="81">
                  <c:v>694.06227506416656</c:v>
                </c:pt>
                <c:pt idx="82">
                  <c:v>694.51847819730176</c:v>
                </c:pt>
                <c:pt idx="83">
                  <c:v>694.94163293210784</c:v>
                </c:pt>
                <c:pt idx="84">
                  <c:v>694.94163293210784</c:v>
                </c:pt>
                <c:pt idx="85">
                  <c:v>699.75230789703528</c:v>
                </c:pt>
                <c:pt idx="86">
                  <c:v>703.70798266759925</c:v>
                </c:pt>
                <c:pt idx="87">
                  <c:v>709.02675521088418</c:v>
                </c:pt>
                <c:pt idx="88">
                  <c:v>717.1927699657906</c:v>
                </c:pt>
                <c:pt idx="89">
                  <c:v>717.1927699657906</c:v>
                </c:pt>
                <c:pt idx="90">
                  <c:v>717.1927699657906</c:v>
                </c:pt>
                <c:pt idx="91">
                  <c:v>717.1927699657906</c:v>
                </c:pt>
                <c:pt idx="92">
                  <c:v>717.1927699657906</c:v>
                </c:pt>
                <c:pt idx="93">
                  <c:v>717.1927699657906</c:v>
                </c:pt>
                <c:pt idx="94">
                  <c:v>717.1927699657906</c:v>
                </c:pt>
                <c:pt idx="95">
                  <c:v>717.1927699657906</c:v>
                </c:pt>
                <c:pt idx="96">
                  <c:v>717.1927699657906</c:v>
                </c:pt>
                <c:pt idx="97">
                  <c:v>717.1927699657906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F2F-4A9F-BF51-46F5CA44F811}"/>
            </c:ext>
          </c:extLst>
        </c:ser>
        <c:ser>
          <c:idx val="1"/>
          <c:order val="1"/>
          <c:tx>
            <c:strRef>
              <c:f>'model4(1)&amp;KDJ'!$I$1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'model4(1)&amp;KDJ'!时间</c:f>
              <c:numCache>
                <c:formatCode>yyyy\-mm\-dd</c:formatCode>
                <c:ptCount val="98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</c:numCache>
            </c:numRef>
          </c:cat>
          <c:val>
            <c:numRef>
              <c:f>'model4(1)&amp;KDJ'!资产</c:f>
              <c:numCache>
                <c:formatCode>0.00_ </c:formatCode>
                <c:ptCount val="98"/>
                <c:pt idx="0">
                  <c:v>0</c:v>
                </c:pt>
                <c:pt idx="1">
                  <c:v>0.60381703124999275</c:v>
                </c:pt>
                <c:pt idx="2">
                  <c:v>0.65050391510952821</c:v>
                </c:pt>
                <c:pt idx="3">
                  <c:v>0.65050391510952821</c:v>
                </c:pt>
                <c:pt idx="4">
                  <c:v>0.65050391510952821</c:v>
                </c:pt>
                <c:pt idx="5">
                  <c:v>0.65050391510952821</c:v>
                </c:pt>
                <c:pt idx="6">
                  <c:v>0.65050391510952821</c:v>
                </c:pt>
                <c:pt idx="7">
                  <c:v>0.65050391510952821</c:v>
                </c:pt>
                <c:pt idx="8">
                  <c:v>1.2076361782932201</c:v>
                </c:pt>
                <c:pt idx="9">
                  <c:v>5.6250645951631597</c:v>
                </c:pt>
                <c:pt idx="10">
                  <c:v>8.259769001303555</c:v>
                </c:pt>
                <c:pt idx="11">
                  <c:v>8.9204536944162101</c:v>
                </c:pt>
                <c:pt idx="12">
                  <c:v>8.7938529149125859</c:v>
                </c:pt>
                <c:pt idx="13">
                  <c:v>11.451908598052885</c:v>
                </c:pt>
                <c:pt idx="14">
                  <c:v>31.313530570564474</c:v>
                </c:pt>
                <c:pt idx="15">
                  <c:v>50.908761318909448</c:v>
                </c:pt>
                <c:pt idx="16">
                  <c:v>84.669376683392343</c:v>
                </c:pt>
                <c:pt idx="17">
                  <c:v>128.61093028918259</c:v>
                </c:pt>
                <c:pt idx="18">
                  <c:v>223.90657009354024</c:v>
                </c:pt>
                <c:pt idx="19">
                  <c:v>310.02279439100613</c:v>
                </c:pt>
                <c:pt idx="20">
                  <c:v>387.53994797402163</c:v>
                </c:pt>
                <c:pt idx="21">
                  <c:v>469.60073665226361</c:v>
                </c:pt>
                <c:pt idx="22">
                  <c:v>588.37246561384916</c:v>
                </c:pt>
                <c:pt idx="23">
                  <c:v>650.20537751079064</c:v>
                </c:pt>
                <c:pt idx="24">
                  <c:v>622.67430297873148</c:v>
                </c:pt>
                <c:pt idx="25">
                  <c:v>586.59690480853646</c:v>
                </c:pt>
                <c:pt idx="26">
                  <c:v>598.53160665942971</c:v>
                </c:pt>
                <c:pt idx="27">
                  <c:v>632.5722456904283</c:v>
                </c:pt>
                <c:pt idx="28">
                  <c:v>656.49021966268401</c:v>
                </c:pt>
                <c:pt idx="29">
                  <c:v>691.42317701763375</c:v>
                </c:pt>
                <c:pt idx="30">
                  <c:v>683.54126302588941</c:v>
                </c:pt>
                <c:pt idx="31">
                  <c:v>680.57481255089726</c:v>
                </c:pt>
                <c:pt idx="32">
                  <c:v>730.08061402284955</c:v>
                </c:pt>
                <c:pt idx="33">
                  <c:v>809.8065526756734</c:v>
                </c:pt>
                <c:pt idx="34">
                  <c:v>862.82275947541666</c:v>
                </c:pt>
                <c:pt idx="35">
                  <c:v>809.82014726843875</c:v>
                </c:pt>
                <c:pt idx="36">
                  <c:v>832.7450091269917</c:v>
                </c:pt>
                <c:pt idx="37">
                  <c:v>830.12893585377321</c:v>
                </c:pt>
                <c:pt idx="38">
                  <c:v>843.52470906067049</c:v>
                </c:pt>
                <c:pt idx="39">
                  <c:v>843.52470906067049</c:v>
                </c:pt>
                <c:pt idx="40">
                  <c:v>843.52470906067049</c:v>
                </c:pt>
                <c:pt idx="41">
                  <c:v>843.52470906067049</c:v>
                </c:pt>
                <c:pt idx="42">
                  <c:v>843.52470906067049</c:v>
                </c:pt>
                <c:pt idx="43">
                  <c:v>843.52470906067049</c:v>
                </c:pt>
                <c:pt idx="44">
                  <c:v>843.52470906067049</c:v>
                </c:pt>
                <c:pt idx="45">
                  <c:v>843.52470906067049</c:v>
                </c:pt>
                <c:pt idx="46">
                  <c:v>843.52470906067049</c:v>
                </c:pt>
                <c:pt idx="47">
                  <c:v>843.52470906067049</c:v>
                </c:pt>
                <c:pt idx="48">
                  <c:v>843.52470906067049</c:v>
                </c:pt>
                <c:pt idx="49">
                  <c:v>843.52470906067049</c:v>
                </c:pt>
                <c:pt idx="50">
                  <c:v>843.52470906067049</c:v>
                </c:pt>
                <c:pt idx="51">
                  <c:v>843.52470906067049</c:v>
                </c:pt>
                <c:pt idx="52">
                  <c:v>843.52470906067049</c:v>
                </c:pt>
                <c:pt idx="53">
                  <c:v>843.52470906067049</c:v>
                </c:pt>
                <c:pt idx="54">
                  <c:v>843.52470906067049</c:v>
                </c:pt>
                <c:pt idx="55">
                  <c:v>843.52470906067049</c:v>
                </c:pt>
                <c:pt idx="56">
                  <c:v>843.52470906067049</c:v>
                </c:pt>
                <c:pt idx="57">
                  <c:v>843.52470906067049</c:v>
                </c:pt>
                <c:pt idx="58">
                  <c:v>843.52470906067049</c:v>
                </c:pt>
                <c:pt idx="59">
                  <c:v>843.52470906067049</c:v>
                </c:pt>
                <c:pt idx="60">
                  <c:v>852.23443511722724</c:v>
                </c:pt>
                <c:pt idx="61">
                  <c:v>853.88734867736127</c:v>
                </c:pt>
                <c:pt idx="62">
                  <c:v>854.64969823144543</c:v>
                </c:pt>
                <c:pt idx="63">
                  <c:v>854.37592750218414</c:v>
                </c:pt>
                <c:pt idx="64">
                  <c:v>862.26463642964643</c:v>
                </c:pt>
                <c:pt idx="65">
                  <c:v>906.18654121439147</c:v>
                </c:pt>
                <c:pt idx="66">
                  <c:v>932.3499757316921</c:v>
                </c:pt>
                <c:pt idx="67">
                  <c:v>947.04988172920253</c:v>
                </c:pt>
                <c:pt idx="68">
                  <c:v>960.32685999974194</c:v>
                </c:pt>
                <c:pt idx="69">
                  <c:v>972.92414737517424</c:v>
                </c:pt>
                <c:pt idx="70">
                  <c:v>979.12315208786822</c:v>
                </c:pt>
                <c:pt idx="71">
                  <c:v>997.01821690428267</c:v>
                </c:pt>
                <c:pt idx="72">
                  <c:v>996.05056362079893</c:v>
                </c:pt>
                <c:pt idx="73">
                  <c:v>996.05056362079893</c:v>
                </c:pt>
                <c:pt idx="74">
                  <c:v>996.05056362079893</c:v>
                </c:pt>
                <c:pt idx="75">
                  <c:v>996.05056362079893</c:v>
                </c:pt>
                <c:pt idx="76">
                  <c:v>996.05056362079893</c:v>
                </c:pt>
                <c:pt idx="77">
                  <c:v>996.05056362079893</c:v>
                </c:pt>
                <c:pt idx="78">
                  <c:v>997.88159281094215</c:v>
                </c:pt>
                <c:pt idx="79">
                  <c:v>997.97276087042451</c:v>
                </c:pt>
                <c:pt idx="80">
                  <c:v>998.05348765153417</c:v>
                </c:pt>
                <c:pt idx="81">
                  <c:v>1083.0881373455345</c:v>
                </c:pt>
                <c:pt idx="82">
                  <c:v>1102.8265066956899</c:v>
                </c:pt>
                <c:pt idx="83">
                  <c:v>1103.3393179662535</c:v>
                </c:pt>
                <c:pt idx="84">
                  <c:v>1105.859523281189</c:v>
                </c:pt>
                <c:pt idx="85">
                  <c:v>1104.4707667697967</c:v>
                </c:pt>
                <c:pt idx="86">
                  <c:v>1108.8965730253919</c:v>
                </c:pt>
                <c:pt idx="87">
                  <c:v>1113.3383051795361</c:v>
                </c:pt>
                <c:pt idx="88">
                  <c:v>1110.8874445667798</c:v>
                </c:pt>
                <c:pt idx="89">
                  <c:v>1138.9156976282147</c:v>
                </c:pt>
                <c:pt idx="90">
                  <c:v>1150.0956036977268</c:v>
                </c:pt>
                <c:pt idx="91">
                  <c:v>1152.2841821809159</c:v>
                </c:pt>
                <c:pt idx="92">
                  <c:v>1152.2841821809159</c:v>
                </c:pt>
                <c:pt idx="93">
                  <c:v>1152.2841821809159</c:v>
                </c:pt>
                <c:pt idx="94">
                  <c:v>1152.2841821809159</c:v>
                </c:pt>
                <c:pt idx="95">
                  <c:v>1152.2841821809159</c:v>
                </c:pt>
                <c:pt idx="96">
                  <c:v>1152.2841821809159</c:v>
                </c:pt>
                <c:pt idx="97">
                  <c:v>1152.2841821809159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F2F-4A9F-BF51-46F5CA44F811}"/>
            </c:ext>
          </c:extLst>
        </c:ser>
        <c:ser>
          <c:idx val="2"/>
          <c:order val="2"/>
          <c:tx>
            <c:strRef>
              <c:f>'model4(1)&amp;KDJ'!$J$1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'model4(1)&amp;KDJ'!时间</c:f>
              <c:numCache>
                <c:formatCode>yyyy\-mm\-dd</c:formatCode>
                <c:ptCount val="98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</c:numCache>
            </c:numRef>
          </c:cat>
          <c:val>
            <c:numRef>
              <c:f>'model4(1)&amp;KDJ'!金额</c:f>
              <c:numCache>
                <c:formatCode>0.00_ </c:formatCode>
                <c:ptCount val="98"/>
                <c:pt idx="0">
                  <c:v>0</c:v>
                </c:pt>
                <c:pt idx="1">
                  <c:v>0</c:v>
                </c:pt>
                <c:pt idx="2">
                  <c:v>4.6686883859535455E-2</c:v>
                </c:pt>
                <c:pt idx="3">
                  <c:v>4.6686883859535455E-2</c:v>
                </c:pt>
                <c:pt idx="4">
                  <c:v>4.6686883859535455E-2</c:v>
                </c:pt>
                <c:pt idx="5">
                  <c:v>4.6686883859535455E-2</c:v>
                </c:pt>
                <c:pt idx="6">
                  <c:v>4.6686883859535455E-2</c:v>
                </c:pt>
                <c:pt idx="7">
                  <c:v>4.6686883859535455E-2</c:v>
                </c:pt>
                <c:pt idx="8">
                  <c:v>4.6686883859535344E-2</c:v>
                </c:pt>
                <c:pt idx="9">
                  <c:v>2.6231786274047764E-2</c:v>
                </c:pt>
                <c:pt idx="10">
                  <c:v>5.117943261333302E-2</c:v>
                </c:pt>
                <c:pt idx="11">
                  <c:v>0.71186412572598812</c:v>
                </c:pt>
                <c:pt idx="12">
                  <c:v>0.58526334622236398</c:v>
                </c:pt>
                <c:pt idx="13">
                  <c:v>0.28082186315769775</c:v>
                </c:pt>
                <c:pt idx="14">
                  <c:v>-0.35473655621024847</c:v>
                </c:pt>
                <c:pt idx="15">
                  <c:v>-0.53564621377473287</c:v>
                </c:pt>
                <c:pt idx="16">
                  <c:v>-3.224968627069714</c:v>
                </c:pt>
                <c:pt idx="17">
                  <c:v>-6.0406604803008577</c:v>
                </c:pt>
                <c:pt idx="18">
                  <c:v>-22.674354164742851</c:v>
                </c:pt>
                <c:pt idx="19">
                  <c:v>-10.800740860938674</c:v>
                </c:pt>
                <c:pt idx="20">
                  <c:v>-25.665682382044565</c:v>
                </c:pt>
                <c:pt idx="21">
                  <c:v>-17.730633765127266</c:v>
                </c:pt>
                <c:pt idx="22">
                  <c:v>99.270430152671338</c:v>
                </c:pt>
                <c:pt idx="23">
                  <c:v>161.10334204961282</c:v>
                </c:pt>
                <c:pt idx="24">
                  <c:v>133.57226751755366</c:v>
                </c:pt>
                <c:pt idx="25">
                  <c:v>94.169970258535386</c:v>
                </c:pt>
                <c:pt idx="26">
                  <c:v>104.86390839092059</c:v>
                </c:pt>
                <c:pt idx="27">
                  <c:v>138.90454742191918</c:v>
                </c:pt>
                <c:pt idx="28">
                  <c:v>162.82252139417488</c:v>
                </c:pt>
                <c:pt idx="29">
                  <c:v>197.75547874912462</c:v>
                </c:pt>
                <c:pt idx="30">
                  <c:v>189.87356475738028</c:v>
                </c:pt>
                <c:pt idx="31">
                  <c:v>186.90711428238814</c:v>
                </c:pt>
                <c:pt idx="32">
                  <c:v>236.41291575434042</c:v>
                </c:pt>
                <c:pt idx="33">
                  <c:v>316.13885440716427</c:v>
                </c:pt>
                <c:pt idx="34">
                  <c:v>369.15506120690753</c:v>
                </c:pt>
                <c:pt idx="35">
                  <c:v>316.15244899992962</c:v>
                </c:pt>
                <c:pt idx="36">
                  <c:v>339.07731085848258</c:v>
                </c:pt>
                <c:pt idx="37">
                  <c:v>336.46123758526409</c:v>
                </c:pt>
                <c:pt idx="38">
                  <c:v>349.85701079216136</c:v>
                </c:pt>
                <c:pt idx="39">
                  <c:v>349.85701079216136</c:v>
                </c:pt>
                <c:pt idx="40">
                  <c:v>349.85701079216136</c:v>
                </c:pt>
                <c:pt idx="41">
                  <c:v>349.85701079216136</c:v>
                </c:pt>
                <c:pt idx="42">
                  <c:v>349.85701079216136</c:v>
                </c:pt>
                <c:pt idx="43">
                  <c:v>349.85701079216136</c:v>
                </c:pt>
                <c:pt idx="44">
                  <c:v>349.85701079216136</c:v>
                </c:pt>
                <c:pt idx="45">
                  <c:v>349.85701079216136</c:v>
                </c:pt>
                <c:pt idx="46">
                  <c:v>349.85701079216136</c:v>
                </c:pt>
                <c:pt idx="47">
                  <c:v>349.85701079216136</c:v>
                </c:pt>
                <c:pt idx="48">
                  <c:v>349.85701079216136</c:v>
                </c:pt>
                <c:pt idx="49">
                  <c:v>349.85701079216136</c:v>
                </c:pt>
                <c:pt idx="50">
                  <c:v>349.85701079216136</c:v>
                </c:pt>
                <c:pt idx="51">
                  <c:v>349.85701079216136</c:v>
                </c:pt>
                <c:pt idx="52">
                  <c:v>349.85701079216136</c:v>
                </c:pt>
                <c:pt idx="53">
                  <c:v>349.85701079216136</c:v>
                </c:pt>
                <c:pt idx="54">
                  <c:v>349.85701079216136</c:v>
                </c:pt>
                <c:pt idx="55">
                  <c:v>349.85701079216136</c:v>
                </c:pt>
                <c:pt idx="56">
                  <c:v>349.85701079216136</c:v>
                </c:pt>
                <c:pt idx="57">
                  <c:v>349.85701079216136</c:v>
                </c:pt>
                <c:pt idx="58">
                  <c:v>349.85701079216136</c:v>
                </c:pt>
                <c:pt idx="59">
                  <c:v>349.85701079216136</c:v>
                </c:pt>
                <c:pt idx="60">
                  <c:v>349.8570107921613</c:v>
                </c:pt>
                <c:pt idx="61">
                  <c:v>350.21377608391577</c:v>
                </c:pt>
                <c:pt idx="62">
                  <c:v>350.97612563799993</c:v>
                </c:pt>
                <c:pt idx="63">
                  <c:v>350.70235490873864</c:v>
                </c:pt>
                <c:pt idx="64">
                  <c:v>350.30030870885003</c:v>
                </c:pt>
                <c:pt idx="65">
                  <c:v>349.02219254190982</c:v>
                </c:pt>
                <c:pt idx="66">
                  <c:v>351.68980163319168</c:v>
                </c:pt>
                <c:pt idx="67">
                  <c:v>354.44558825796082</c:v>
                </c:pt>
                <c:pt idx="68">
                  <c:v>353.63959123400002</c:v>
                </c:pt>
                <c:pt idx="69">
                  <c:v>366.23687860943232</c:v>
                </c:pt>
                <c:pt idx="70">
                  <c:v>372.4358833221263</c:v>
                </c:pt>
                <c:pt idx="71">
                  <c:v>390.33094813854075</c:v>
                </c:pt>
                <c:pt idx="72">
                  <c:v>389.36329485505701</c:v>
                </c:pt>
                <c:pt idx="73">
                  <c:v>389.36329485505701</c:v>
                </c:pt>
                <c:pt idx="74">
                  <c:v>389.36329485505701</c:v>
                </c:pt>
                <c:pt idx="75">
                  <c:v>389.36329485505701</c:v>
                </c:pt>
                <c:pt idx="76">
                  <c:v>389.36329485505701</c:v>
                </c:pt>
                <c:pt idx="77">
                  <c:v>389.36329485505701</c:v>
                </c:pt>
                <c:pt idx="78">
                  <c:v>389.36329485505701</c:v>
                </c:pt>
                <c:pt idx="79">
                  <c:v>389.41000473886879</c:v>
                </c:pt>
                <c:pt idx="80">
                  <c:v>389.40681705636598</c:v>
                </c:pt>
                <c:pt idx="81">
                  <c:v>389.02586228136795</c:v>
                </c:pt>
                <c:pt idx="82">
                  <c:v>408.30802849838813</c:v>
                </c:pt>
                <c:pt idx="83">
                  <c:v>408.39768503414564</c:v>
                </c:pt>
                <c:pt idx="84">
                  <c:v>410.91789034908118</c:v>
                </c:pt>
                <c:pt idx="85">
                  <c:v>404.7184588727614</c:v>
                </c:pt>
                <c:pt idx="86">
                  <c:v>405.18859035779269</c:v>
                </c:pt>
                <c:pt idx="87">
                  <c:v>404.31154996865189</c:v>
                </c:pt>
                <c:pt idx="88">
                  <c:v>393.69467460098917</c:v>
                </c:pt>
                <c:pt idx="89">
                  <c:v>421.72292766242413</c:v>
                </c:pt>
                <c:pt idx="90">
                  <c:v>432.9028337319362</c:v>
                </c:pt>
                <c:pt idx="91">
                  <c:v>435.09141221512527</c:v>
                </c:pt>
                <c:pt idx="92">
                  <c:v>435.09141221512527</c:v>
                </c:pt>
                <c:pt idx="93">
                  <c:v>435.09141221512527</c:v>
                </c:pt>
                <c:pt idx="94">
                  <c:v>435.09141221512527</c:v>
                </c:pt>
                <c:pt idx="95">
                  <c:v>435.09141221512527</c:v>
                </c:pt>
                <c:pt idx="96">
                  <c:v>435.09141221512527</c:v>
                </c:pt>
                <c:pt idx="97">
                  <c:v>435.09141221512527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F2F-4A9F-BF51-46F5CA44F8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2611968"/>
        <c:axId val="592617856"/>
      </c:lineChart>
      <c:dateAx>
        <c:axId val="592611968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2617856"/>
        <c:crosses val="autoZero"/>
        <c:auto val="1"/>
        <c:lblOffset val="100"/>
        <c:baseTimeUnit val="days"/>
      </c:dateAx>
      <c:valAx>
        <c:axId val="59261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261196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'model4(1)vol'!$J$1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'model4(1)vol'!时间</c:f>
              <c:numCache>
                <c:formatCode>yyyy\-mm\-dd</c:formatCode>
                <c:ptCount val="98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</c:numCache>
            </c:numRef>
          </c:cat>
          <c:val>
            <c:numRef>
              <c:f>'model4(1)vol'!资金</c:f>
              <c:numCache>
                <c:formatCode>0.00_ </c:formatCode>
                <c:ptCount val="98"/>
                <c:pt idx="0">
                  <c:v>0</c:v>
                </c:pt>
                <c:pt idx="1">
                  <c:v>4.3782105715432965E-2</c:v>
                </c:pt>
                <c:pt idx="2">
                  <c:v>4.3782105715432965E-2</c:v>
                </c:pt>
                <c:pt idx="3">
                  <c:v>4.3782105715432965E-2</c:v>
                </c:pt>
                <c:pt idx="4">
                  <c:v>4.3782105715432965E-2</c:v>
                </c:pt>
                <c:pt idx="5">
                  <c:v>4.3782105715432965E-2</c:v>
                </c:pt>
                <c:pt idx="6">
                  <c:v>4.3782105715432965E-2</c:v>
                </c:pt>
                <c:pt idx="7">
                  <c:v>4.3782105715432965E-2</c:v>
                </c:pt>
                <c:pt idx="8">
                  <c:v>0.57621376243097611</c:v>
                </c:pt>
                <c:pt idx="9">
                  <c:v>7.7189492664455148</c:v>
                </c:pt>
                <c:pt idx="10">
                  <c:v>13.844583366399293</c:v>
                </c:pt>
                <c:pt idx="11">
                  <c:v>13.844583366399293</c:v>
                </c:pt>
                <c:pt idx="12">
                  <c:v>13.844583366399293</c:v>
                </c:pt>
                <c:pt idx="13">
                  <c:v>15.988117091151651</c:v>
                </c:pt>
                <c:pt idx="14">
                  <c:v>41.04379200578655</c:v>
                </c:pt>
                <c:pt idx="15">
                  <c:v>46.70014581694987</c:v>
                </c:pt>
                <c:pt idx="16">
                  <c:v>57.492905231276332</c:v>
                </c:pt>
                <c:pt idx="17">
                  <c:v>92.2491255464613</c:v>
                </c:pt>
                <c:pt idx="18">
                  <c:v>172.30060647719367</c:v>
                </c:pt>
                <c:pt idx="19">
                  <c:v>228.9714047240133</c:v>
                </c:pt>
                <c:pt idx="20">
                  <c:v>263.30019012675183</c:v>
                </c:pt>
                <c:pt idx="21">
                  <c:v>300.33791455050084</c:v>
                </c:pt>
                <c:pt idx="22">
                  <c:v>303.32313139384269</c:v>
                </c:pt>
                <c:pt idx="23">
                  <c:v>303.32313139384269</c:v>
                </c:pt>
                <c:pt idx="24">
                  <c:v>303.32313139384269</c:v>
                </c:pt>
                <c:pt idx="25">
                  <c:v>305.35027235124119</c:v>
                </c:pt>
                <c:pt idx="26">
                  <c:v>306.43608747875834</c:v>
                </c:pt>
                <c:pt idx="27">
                  <c:v>306.43608747875834</c:v>
                </c:pt>
                <c:pt idx="28">
                  <c:v>306.43608747875834</c:v>
                </c:pt>
                <c:pt idx="29">
                  <c:v>306.43608747875834</c:v>
                </c:pt>
                <c:pt idx="30">
                  <c:v>306.43608747875834</c:v>
                </c:pt>
                <c:pt idx="31">
                  <c:v>306.43608747875834</c:v>
                </c:pt>
                <c:pt idx="32">
                  <c:v>306.43608747875834</c:v>
                </c:pt>
                <c:pt idx="33">
                  <c:v>306.43608747875834</c:v>
                </c:pt>
                <c:pt idx="34">
                  <c:v>306.43608747875834</c:v>
                </c:pt>
                <c:pt idx="35">
                  <c:v>306.43608747875834</c:v>
                </c:pt>
                <c:pt idx="36">
                  <c:v>306.43608747875834</c:v>
                </c:pt>
                <c:pt idx="37">
                  <c:v>306.43608747875834</c:v>
                </c:pt>
                <c:pt idx="38">
                  <c:v>306.43608747875834</c:v>
                </c:pt>
                <c:pt idx="39">
                  <c:v>306.43608747875834</c:v>
                </c:pt>
                <c:pt idx="40">
                  <c:v>306.43608747875834</c:v>
                </c:pt>
                <c:pt idx="41">
                  <c:v>306.43608747875834</c:v>
                </c:pt>
                <c:pt idx="42">
                  <c:v>306.43608747875834</c:v>
                </c:pt>
                <c:pt idx="43">
                  <c:v>306.43608747875834</c:v>
                </c:pt>
                <c:pt idx="44">
                  <c:v>306.43608747875834</c:v>
                </c:pt>
                <c:pt idx="45">
                  <c:v>306.43608747875834</c:v>
                </c:pt>
                <c:pt idx="46">
                  <c:v>306.43608747875834</c:v>
                </c:pt>
                <c:pt idx="47">
                  <c:v>306.43608747875834</c:v>
                </c:pt>
                <c:pt idx="48">
                  <c:v>306.43608747875834</c:v>
                </c:pt>
                <c:pt idx="49">
                  <c:v>306.43608747875834</c:v>
                </c:pt>
                <c:pt idx="50">
                  <c:v>306.43608747875834</c:v>
                </c:pt>
                <c:pt idx="51">
                  <c:v>306.43608747875834</c:v>
                </c:pt>
                <c:pt idx="52">
                  <c:v>306.43608747875834</c:v>
                </c:pt>
                <c:pt idx="53">
                  <c:v>306.43608747875834</c:v>
                </c:pt>
                <c:pt idx="54">
                  <c:v>306.43608747875834</c:v>
                </c:pt>
                <c:pt idx="55">
                  <c:v>306.43608747875834</c:v>
                </c:pt>
                <c:pt idx="56">
                  <c:v>306.43608747875834</c:v>
                </c:pt>
                <c:pt idx="57">
                  <c:v>306.43608747875834</c:v>
                </c:pt>
                <c:pt idx="58">
                  <c:v>306.43608747875834</c:v>
                </c:pt>
                <c:pt idx="59">
                  <c:v>306.43608747875834</c:v>
                </c:pt>
                <c:pt idx="60">
                  <c:v>307.33762163901605</c:v>
                </c:pt>
                <c:pt idx="61">
                  <c:v>307.50765051667753</c:v>
                </c:pt>
                <c:pt idx="62">
                  <c:v>307.50765051667753</c:v>
                </c:pt>
                <c:pt idx="63">
                  <c:v>307.50765051667753</c:v>
                </c:pt>
                <c:pt idx="64">
                  <c:v>308.28621714077974</c:v>
                </c:pt>
                <c:pt idx="65">
                  <c:v>313.60003528991899</c:v>
                </c:pt>
                <c:pt idx="66">
                  <c:v>316.4535834723722</c:v>
                </c:pt>
                <c:pt idx="67">
                  <c:v>316.71089770248</c:v>
                </c:pt>
                <c:pt idx="68">
                  <c:v>317.51541321901169</c:v>
                </c:pt>
                <c:pt idx="69">
                  <c:v>317.51541321901169</c:v>
                </c:pt>
                <c:pt idx="70">
                  <c:v>317.51541321901169</c:v>
                </c:pt>
                <c:pt idx="71">
                  <c:v>317.51541321901169</c:v>
                </c:pt>
                <c:pt idx="72">
                  <c:v>317.51541321901169</c:v>
                </c:pt>
                <c:pt idx="73">
                  <c:v>317.51541321901169</c:v>
                </c:pt>
                <c:pt idx="74">
                  <c:v>317.51541321901169</c:v>
                </c:pt>
                <c:pt idx="75">
                  <c:v>317.51541321901169</c:v>
                </c:pt>
                <c:pt idx="76">
                  <c:v>317.51541321901169</c:v>
                </c:pt>
                <c:pt idx="77">
                  <c:v>317.51541321901169</c:v>
                </c:pt>
                <c:pt idx="78">
                  <c:v>317.73541628871601</c:v>
                </c:pt>
                <c:pt idx="79">
                  <c:v>317.74076568201389</c:v>
                </c:pt>
                <c:pt idx="80">
                  <c:v>317.75778856327963</c:v>
                </c:pt>
                <c:pt idx="81">
                  <c:v>346.12732616203544</c:v>
                </c:pt>
                <c:pt idx="82">
                  <c:v>346.35166585996393</c:v>
                </c:pt>
                <c:pt idx="83">
                  <c:v>346.43120812626563</c:v>
                </c:pt>
                <c:pt idx="84">
                  <c:v>346.43120812626563</c:v>
                </c:pt>
                <c:pt idx="85">
                  <c:v>347.15757819781584</c:v>
                </c:pt>
                <c:pt idx="86">
                  <c:v>347.83889366468429</c:v>
                </c:pt>
                <c:pt idx="87">
                  <c:v>348.92037187089284</c:v>
                </c:pt>
                <c:pt idx="88">
                  <c:v>366.42697665235454</c:v>
                </c:pt>
                <c:pt idx="89">
                  <c:v>366.42697665235454</c:v>
                </c:pt>
                <c:pt idx="90">
                  <c:v>366.42697665235454</c:v>
                </c:pt>
                <c:pt idx="91">
                  <c:v>366.42697665235454</c:v>
                </c:pt>
                <c:pt idx="92">
                  <c:v>366.42697665235454</c:v>
                </c:pt>
                <c:pt idx="93">
                  <c:v>366.42697665235454</c:v>
                </c:pt>
                <c:pt idx="94">
                  <c:v>366.42697665235454</c:v>
                </c:pt>
                <c:pt idx="95">
                  <c:v>366.42697665235454</c:v>
                </c:pt>
                <c:pt idx="96">
                  <c:v>366.42697665235454</c:v>
                </c:pt>
                <c:pt idx="97">
                  <c:v>366.42697665235454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787-4FC6-AB06-58BFE5AA9569}"/>
            </c:ext>
          </c:extLst>
        </c:ser>
        <c:ser>
          <c:idx val="1"/>
          <c:order val="1"/>
          <c:tx>
            <c:strRef>
              <c:f>'model4(1)vol'!$K$1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'model4(1)vol'!时间</c:f>
              <c:numCache>
                <c:formatCode>yyyy\-mm\-dd</c:formatCode>
                <c:ptCount val="98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</c:numCache>
            </c:numRef>
          </c:cat>
          <c:val>
            <c:numRef>
              <c:f>'model4(1)vol'!资产</c:f>
              <c:numCache>
                <c:formatCode>0.00_ </c:formatCode>
                <c:ptCount val="98"/>
                <c:pt idx="0">
                  <c:v>0</c:v>
                </c:pt>
                <c:pt idx="1">
                  <c:v>4.3782105715432965E-2</c:v>
                </c:pt>
                <c:pt idx="2">
                  <c:v>4.7167320074873662E-2</c:v>
                </c:pt>
                <c:pt idx="3">
                  <c:v>4.7167320074873662E-2</c:v>
                </c:pt>
                <c:pt idx="4">
                  <c:v>4.7167320074873662E-2</c:v>
                </c:pt>
                <c:pt idx="5">
                  <c:v>4.7167320074873662E-2</c:v>
                </c:pt>
                <c:pt idx="6">
                  <c:v>4.7167320074873662E-2</c:v>
                </c:pt>
                <c:pt idx="7">
                  <c:v>4.7167320074873662E-2</c:v>
                </c:pt>
                <c:pt idx="8">
                  <c:v>0.57959897679041683</c:v>
                </c:pt>
                <c:pt idx="9">
                  <c:v>7.702786265389312</c:v>
                </c:pt>
                <c:pt idx="10">
                  <c:v>13.866813639893314</c:v>
                </c:pt>
                <c:pt idx="11">
                  <c:v>15.066723050895511</c:v>
                </c:pt>
                <c:pt idx="12">
                  <c:v>14.878099706928005</c:v>
                </c:pt>
                <c:pt idx="13">
                  <c:v>16.591992506617576</c:v>
                </c:pt>
                <c:pt idx="14">
                  <c:v>40.913234124359064</c:v>
                </c:pt>
                <c:pt idx="15">
                  <c:v>46.351629978355263</c:v>
                </c:pt>
                <c:pt idx="16">
                  <c:v>54.934667542692608</c:v>
                </c:pt>
                <c:pt idx="17">
                  <c:v>88.041732973627546</c:v>
                </c:pt>
                <c:pt idx="18">
                  <c:v>157.37105286259222</c:v>
                </c:pt>
                <c:pt idx="19">
                  <c:v>222.12126229009593</c:v>
                </c:pt>
                <c:pt idx="20">
                  <c:v>246.03684008077505</c:v>
                </c:pt>
                <c:pt idx="21">
                  <c:v>288.00540758373802</c:v>
                </c:pt>
                <c:pt idx="22">
                  <c:v>361.42999729059869</c:v>
                </c:pt>
                <c:pt idx="23">
                  <c:v>398.85880451809669</c:v>
                </c:pt>
                <c:pt idx="24">
                  <c:v>383.26085077798257</c:v>
                </c:pt>
                <c:pt idx="25">
                  <c:v>362.97348804728466</c:v>
                </c:pt>
                <c:pt idx="26">
                  <c:v>370.11821683323473</c:v>
                </c:pt>
                <c:pt idx="27">
                  <c:v>389.42688804439149</c:v>
                </c:pt>
                <c:pt idx="28">
                  <c:v>402.98939610334662</c:v>
                </c:pt>
                <c:pt idx="29">
                  <c:v>422.37345553914224</c:v>
                </c:pt>
                <c:pt idx="30">
                  <c:v>418.14489541840015</c:v>
                </c:pt>
                <c:pt idx="31">
                  <c:v>416.56731887978844</c:v>
                </c:pt>
                <c:pt idx="32">
                  <c:v>443.03688796494799</c:v>
                </c:pt>
                <c:pt idx="33">
                  <c:v>486.16990261094327</c:v>
                </c:pt>
                <c:pt idx="34">
                  <c:v>498.005167388789</c:v>
                </c:pt>
                <c:pt idx="35">
                  <c:v>498.005167388789</c:v>
                </c:pt>
                <c:pt idx="36">
                  <c:v>498.005167388789</c:v>
                </c:pt>
                <c:pt idx="37">
                  <c:v>498.005167388789</c:v>
                </c:pt>
                <c:pt idx="38">
                  <c:v>498.005167388789</c:v>
                </c:pt>
                <c:pt idx="39">
                  <c:v>498.005167388789</c:v>
                </c:pt>
                <c:pt idx="40">
                  <c:v>498.005167388789</c:v>
                </c:pt>
                <c:pt idx="41">
                  <c:v>498.005167388789</c:v>
                </c:pt>
                <c:pt idx="42">
                  <c:v>498.005167388789</c:v>
                </c:pt>
                <c:pt idx="43">
                  <c:v>498.005167388789</c:v>
                </c:pt>
                <c:pt idx="44">
                  <c:v>498.005167388789</c:v>
                </c:pt>
                <c:pt idx="45">
                  <c:v>498.005167388789</c:v>
                </c:pt>
                <c:pt idx="46">
                  <c:v>498.005167388789</c:v>
                </c:pt>
                <c:pt idx="47">
                  <c:v>498.005167388789</c:v>
                </c:pt>
                <c:pt idx="48">
                  <c:v>498.005167388789</c:v>
                </c:pt>
                <c:pt idx="49">
                  <c:v>498.005167388789</c:v>
                </c:pt>
                <c:pt idx="50">
                  <c:v>498.005167388789</c:v>
                </c:pt>
                <c:pt idx="51">
                  <c:v>498.005167388789</c:v>
                </c:pt>
                <c:pt idx="52">
                  <c:v>498.005167388789</c:v>
                </c:pt>
                <c:pt idx="53">
                  <c:v>498.005167388789</c:v>
                </c:pt>
                <c:pt idx="54">
                  <c:v>498.005167388789</c:v>
                </c:pt>
                <c:pt idx="55">
                  <c:v>498.005167388789</c:v>
                </c:pt>
                <c:pt idx="56">
                  <c:v>498.005167388789</c:v>
                </c:pt>
                <c:pt idx="57">
                  <c:v>498.005167388789</c:v>
                </c:pt>
                <c:pt idx="58">
                  <c:v>498.005167388789</c:v>
                </c:pt>
                <c:pt idx="59">
                  <c:v>498.005167388789</c:v>
                </c:pt>
                <c:pt idx="60">
                  <c:v>498.90670154904672</c:v>
                </c:pt>
                <c:pt idx="61">
                  <c:v>499.11365880948654</c:v>
                </c:pt>
                <c:pt idx="62">
                  <c:v>499.19520733105378</c:v>
                </c:pt>
                <c:pt idx="63">
                  <c:v>499.15743304036585</c:v>
                </c:pt>
                <c:pt idx="64">
                  <c:v>499.88046098898616</c:v>
                </c:pt>
                <c:pt idx="65">
                  <c:v>505.05099885998266</c:v>
                </c:pt>
                <c:pt idx="66">
                  <c:v>508.21494193451935</c:v>
                </c:pt>
                <c:pt idx="67">
                  <c:v>508.79682841510925</c:v>
                </c:pt>
                <c:pt idx="68">
                  <c:v>509.51578528070536</c:v>
                </c:pt>
                <c:pt idx="69">
                  <c:v>510.7754646513003</c:v>
                </c:pt>
                <c:pt idx="70">
                  <c:v>511.3962796036538</c:v>
                </c:pt>
                <c:pt idx="71">
                  <c:v>513.19080303179044</c:v>
                </c:pt>
                <c:pt idx="72">
                  <c:v>513.19080303179044</c:v>
                </c:pt>
                <c:pt idx="73">
                  <c:v>513.19080303179044</c:v>
                </c:pt>
                <c:pt idx="74">
                  <c:v>513.19080303179044</c:v>
                </c:pt>
                <c:pt idx="75">
                  <c:v>513.19080303179044</c:v>
                </c:pt>
                <c:pt idx="76">
                  <c:v>513.19080303179044</c:v>
                </c:pt>
                <c:pt idx="77">
                  <c:v>513.19080303179044</c:v>
                </c:pt>
                <c:pt idx="78">
                  <c:v>513.4108061014947</c:v>
                </c:pt>
                <c:pt idx="79">
                  <c:v>513.42176781265152</c:v>
                </c:pt>
                <c:pt idx="80">
                  <c:v>513.43840767266863</c:v>
                </c:pt>
                <c:pt idx="81">
                  <c:v>541.76085103878916</c:v>
                </c:pt>
                <c:pt idx="82">
                  <c:v>548.31455391774386</c:v>
                </c:pt>
                <c:pt idx="83">
                  <c:v>548.42358853725318</c:v>
                </c:pt>
                <c:pt idx="84">
                  <c:v>549.25120419774407</c:v>
                </c:pt>
                <c:pt idx="85">
                  <c:v>547.94264608550873</c:v>
                </c:pt>
                <c:pt idx="86">
                  <c:v>548.77457534742291</c:v>
                </c:pt>
                <c:pt idx="87">
                  <c:v>549.57964217181484</c:v>
                </c:pt>
                <c:pt idx="88">
                  <c:v>563.79412403149411</c:v>
                </c:pt>
                <c:pt idx="89">
                  <c:v>576.14629645503999</c:v>
                </c:pt>
                <c:pt idx="90">
                  <c:v>579.4237932103814</c:v>
                </c:pt>
                <c:pt idx="91">
                  <c:v>579.4237932103814</c:v>
                </c:pt>
                <c:pt idx="92">
                  <c:v>579.4237932103814</c:v>
                </c:pt>
                <c:pt idx="93">
                  <c:v>579.4237932103814</c:v>
                </c:pt>
                <c:pt idx="94">
                  <c:v>579.4237932103814</c:v>
                </c:pt>
                <c:pt idx="95">
                  <c:v>579.4237932103814</c:v>
                </c:pt>
                <c:pt idx="96">
                  <c:v>579.4237932103814</c:v>
                </c:pt>
                <c:pt idx="97">
                  <c:v>579.4237932103814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787-4FC6-AB06-58BFE5AA9569}"/>
            </c:ext>
          </c:extLst>
        </c:ser>
        <c:ser>
          <c:idx val="2"/>
          <c:order val="2"/>
          <c:tx>
            <c:strRef>
              <c:f>'model4(1)vol'!$L$1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'model4(1)vol'!时间</c:f>
              <c:numCache>
                <c:formatCode>yyyy\-mm\-dd</c:formatCode>
                <c:ptCount val="98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</c:numCache>
            </c:numRef>
          </c:cat>
          <c:val>
            <c:numRef>
              <c:f>'model4(1)vol'!金额</c:f>
              <c:numCache>
                <c:formatCode>0.00_ </c:formatCode>
                <c:ptCount val="98"/>
                <c:pt idx="0">
                  <c:v>0</c:v>
                </c:pt>
                <c:pt idx="1">
                  <c:v>0</c:v>
                </c:pt>
                <c:pt idx="2">
                  <c:v>3.3852143594406969E-3</c:v>
                </c:pt>
                <c:pt idx="3">
                  <c:v>3.3852143594406969E-3</c:v>
                </c:pt>
                <c:pt idx="4">
                  <c:v>3.3852143594406969E-3</c:v>
                </c:pt>
                <c:pt idx="5">
                  <c:v>3.3852143594406969E-3</c:v>
                </c:pt>
                <c:pt idx="6">
                  <c:v>3.3852143594406969E-3</c:v>
                </c:pt>
                <c:pt idx="7">
                  <c:v>3.3852143594406969E-3</c:v>
                </c:pt>
                <c:pt idx="8">
                  <c:v>3.3852143594407247E-3</c:v>
                </c:pt>
                <c:pt idx="9">
                  <c:v>-1.616300105620283E-2</c:v>
                </c:pt>
                <c:pt idx="10">
                  <c:v>2.2230273494020736E-2</c:v>
                </c:pt>
                <c:pt idx="11">
                  <c:v>1.2221396844962182</c:v>
                </c:pt>
                <c:pt idx="12">
                  <c:v>1.0335163405287116</c:v>
                </c:pt>
                <c:pt idx="13">
                  <c:v>0.60387541546592516</c:v>
                </c:pt>
                <c:pt idx="14">
                  <c:v>-0.13055788142748526</c:v>
                </c:pt>
                <c:pt idx="15">
                  <c:v>-0.34851583859460789</c:v>
                </c:pt>
                <c:pt idx="16">
                  <c:v>-2.5582376885837235</c:v>
                </c:pt>
                <c:pt idx="17">
                  <c:v>-4.2073925728337542</c:v>
                </c:pt>
                <c:pt idx="18">
                  <c:v>-14.929553614601446</c:v>
                </c:pt>
                <c:pt idx="19">
                  <c:v>-6.8501424339173695</c:v>
                </c:pt>
                <c:pt idx="20">
                  <c:v>-17.263350045976779</c:v>
                </c:pt>
                <c:pt idx="21">
                  <c:v>-12.332506966762821</c:v>
                </c:pt>
                <c:pt idx="22">
                  <c:v>58.106865896756005</c:v>
                </c:pt>
                <c:pt idx="23">
                  <c:v>95.535673124254004</c:v>
                </c:pt>
                <c:pt idx="24">
                  <c:v>79.937719384139882</c:v>
                </c:pt>
                <c:pt idx="25">
                  <c:v>57.623215696043474</c:v>
                </c:pt>
                <c:pt idx="26">
                  <c:v>63.682129354476388</c:v>
                </c:pt>
                <c:pt idx="27">
                  <c:v>82.990800565633151</c:v>
                </c:pt>
                <c:pt idx="28">
                  <c:v>96.553308624588283</c:v>
                </c:pt>
                <c:pt idx="29">
                  <c:v>115.9373680603839</c:v>
                </c:pt>
                <c:pt idx="30">
                  <c:v>111.70880793964182</c:v>
                </c:pt>
                <c:pt idx="31">
                  <c:v>110.13123140103011</c:v>
                </c:pt>
                <c:pt idx="32">
                  <c:v>136.60080048618966</c:v>
                </c:pt>
                <c:pt idx="33">
                  <c:v>179.73381513218493</c:v>
                </c:pt>
                <c:pt idx="34">
                  <c:v>191.56907991003067</c:v>
                </c:pt>
                <c:pt idx="35">
                  <c:v>191.56907991003067</c:v>
                </c:pt>
                <c:pt idx="36">
                  <c:v>191.56907991003067</c:v>
                </c:pt>
                <c:pt idx="37">
                  <c:v>191.56907991003067</c:v>
                </c:pt>
                <c:pt idx="38">
                  <c:v>191.56907991003067</c:v>
                </c:pt>
                <c:pt idx="39">
                  <c:v>191.56907991003067</c:v>
                </c:pt>
                <c:pt idx="40">
                  <c:v>191.56907991003067</c:v>
                </c:pt>
                <c:pt idx="41">
                  <c:v>191.56907991003067</c:v>
                </c:pt>
                <c:pt idx="42">
                  <c:v>191.56907991003067</c:v>
                </c:pt>
                <c:pt idx="43">
                  <c:v>191.56907991003067</c:v>
                </c:pt>
                <c:pt idx="44">
                  <c:v>191.56907991003067</c:v>
                </c:pt>
                <c:pt idx="45">
                  <c:v>191.56907991003067</c:v>
                </c:pt>
                <c:pt idx="46">
                  <c:v>191.56907991003067</c:v>
                </c:pt>
                <c:pt idx="47">
                  <c:v>191.56907991003067</c:v>
                </c:pt>
                <c:pt idx="48">
                  <c:v>191.56907991003067</c:v>
                </c:pt>
                <c:pt idx="49">
                  <c:v>191.56907991003067</c:v>
                </c:pt>
                <c:pt idx="50">
                  <c:v>191.56907991003067</c:v>
                </c:pt>
                <c:pt idx="51">
                  <c:v>191.56907991003067</c:v>
                </c:pt>
                <c:pt idx="52">
                  <c:v>191.56907991003067</c:v>
                </c:pt>
                <c:pt idx="53">
                  <c:v>191.56907991003067</c:v>
                </c:pt>
                <c:pt idx="54">
                  <c:v>191.56907991003067</c:v>
                </c:pt>
                <c:pt idx="55">
                  <c:v>191.56907991003067</c:v>
                </c:pt>
                <c:pt idx="56">
                  <c:v>191.56907991003067</c:v>
                </c:pt>
                <c:pt idx="57">
                  <c:v>191.56907991003067</c:v>
                </c:pt>
                <c:pt idx="58">
                  <c:v>191.56907991003067</c:v>
                </c:pt>
                <c:pt idx="59">
                  <c:v>191.56907991003067</c:v>
                </c:pt>
                <c:pt idx="60">
                  <c:v>191.56907991003067</c:v>
                </c:pt>
                <c:pt idx="61">
                  <c:v>191.60600829280901</c:v>
                </c:pt>
                <c:pt idx="62">
                  <c:v>191.68755681437625</c:v>
                </c:pt>
                <c:pt idx="63">
                  <c:v>191.64978252368832</c:v>
                </c:pt>
                <c:pt idx="64">
                  <c:v>191.59424384820642</c:v>
                </c:pt>
                <c:pt idx="65">
                  <c:v>191.45096357006366</c:v>
                </c:pt>
                <c:pt idx="66">
                  <c:v>191.76135846214714</c:v>
                </c:pt>
                <c:pt idx="67">
                  <c:v>192.08593071262925</c:v>
                </c:pt>
                <c:pt idx="68">
                  <c:v>192.00037206169367</c:v>
                </c:pt>
                <c:pt idx="69">
                  <c:v>193.26005143228861</c:v>
                </c:pt>
                <c:pt idx="70">
                  <c:v>193.8808663846421</c:v>
                </c:pt>
                <c:pt idx="71">
                  <c:v>195.67538981277875</c:v>
                </c:pt>
                <c:pt idx="72">
                  <c:v>195.67538981277875</c:v>
                </c:pt>
                <c:pt idx="73">
                  <c:v>195.67538981277875</c:v>
                </c:pt>
                <c:pt idx="74">
                  <c:v>195.67538981277875</c:v>
                </c:pt>
                <c:pt idx="75">
                  <c:v>195.67538981277875</c:v>
                </c:pt>
                <c:pt idx="76">
                  <c:v>195.67538981277875</c:v>
                </c:pt>
                <c:pt idx="77">
                  <c:v>195.67538981277875</c:v>
                </c:pt>
                <c:pt idx="78">
                  <c:v>195.67538981277869</c:v>
                </c:pt>
                <c:pt idx="79">
                  <c:v>195.68100213063764</c:v>
                </c:pt>
                <c:pt idx="80">
                  <c:v>195.680619109389</c:v>
                </c:pt>
                <c:pt idx="81">
                  <c:v>195.63352487675371</c:v>
                </c:pt>
                <c:pt idx="82">
                  <c:v>201.96288805777994</c:v>
                </c:pt>
                <c:pt idx="83">
                  <c:v>201.99238041098755</c:v>
                </c:pt>
                <c:pt idx="84">
                  <c:v>202.81999607147844</c:v>
                </c:pt>
                <c:pt idx="85">
                  <c:v>200.78506788769289</c:v>
                </c:pt>
                <c:pt idx="86">
                  <c:v>200.93568168273862</c:v>
                </c:pt>
                <c:pt idx="87">
                  <c:v>200.659270300922</c:v>
                </c:pt>
                <c:pt idx="88">
                  <c:v>197.36714737913957</c:v>
                </c:pt>
                <c:pt idx="89">
                  <c:v>209.71931980268545</c:v>
                </c:pt>
                <c:pt idx="90">
                  <c:v>212.99681655802686</c:v>
                </c:pt>
                <c:pt idx="91">
                  <c:v>212.99681655802686</c:v>
                </c:pt>
                <c:pt idx="92">
                  <c:v>212.99681655802686</c:v>
                </c:pt>
                <c:pt idx="93">
                  <c:v>212.99681655802686</c:v>
                </c:pt>
                <c:pt idx="94">
                  <c:v>212.99681655802686</c:v>
                </c:pt>
                <c:pt idx="95">
                  <c:v>212.99681655802686</c:v>
                </c:pt>
                <c:pt idx="96">
                  <c:v>212.99681655802686</c:v>
                </c:pt>
                <c:pt idx="97">
                  <c:v>212.99681655802686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787-4FC6-AB06-58BFE5AA95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2637952"/>
        <c:axId val="592639488"/>
      </c:lineChart>
      <c:dateAx>
        <c:axId val="592637952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2639488"/>
        <c:crosses val="autoZero"/>
        <c:auto val="1"/>
        <c:lblOffset val="100"/>
        <c:baseTimeUnit val="days"/>
      </c:dateAx>
      <c:valAx>
        <c:axId val="59263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263795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model4(3)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'model4(3)'!$H$1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'model4(3)'!时间</c:f>
              <c:numCache>
                <c:formatCode>yyyy\-mm\-dd</c:formatCode>
                <c:ptCount val="98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</c:numCache>
            </c:numRef>
          </c:cat>
          <c:val>
            <c:numRef>
              <c:f>'model4(3)'!资金</c:f>
              <c:numCache>
                <c:formatCode>0.00_ </c:formatCode>
                <c:ptCount val="98"/>
                <c:pt idx="0">
                  <c:v>0</c:v>
                </c:pt>
                <c:pt idx="1">
                  <c:v>1.287083671874977E-2</c:v>
                </c:pt>
                <c:pt idx="2">
                  <c:v>1.287083671874977E-2</c:v>
                </c:pt>
                <c:pt idx="3">
                  <c:v>1.287083671874977E-2</c:v>
                </c:pt>
                <c:pt idx="4">
                  <c:v>1.287083671874977E-2</c:v>
                </c:pt>
                <c:pt idx="5">
                  <c:v>1.287083671874977E-2</c:v>
                </c:pt>
                <c:pt idx="6">
                  <c:v>1.287083671874977E-2</c:v>
                </c:pt>
                <c:pt idx="7">
                  <c:v>1.287083671874977E-2</c:v>
                </c:pt>
                <c:pt idx="8">
                  <c:v>2.4278224531545677E-2</c:v>
                </c:pt>
                <c:pt idx="9">
                  <c:v>0.28073406321086991</c:v>
                </c:pt>
                <c:pt idx="10">
                  <c:v>0.39638490274028904</c:v>
                </c:pt>
                <c:pt idx="11">
                  <c:v>0.39638490274028904</c:v>
                </c:pt>
                <c:pt idx="12">
                  <c:v>0.39638490274028904</c:v>
                </c:pt>
                <c:pt idx="13">
                  <c:v>0.53625847236249169</c:v>
                </c:pt>
                <c:pt idx="14">
                  <c:v>3.0818570984030407</c:v>
                </c:pt>
                <c:pt idx="15">
                  <c:v>5.4943222476529066</c:v>
                </c:pt>
                <c:pt idx="16">
                  <c:v>11.530943521727007</c:v>
                </c:pt>
                <c:pt idx="17">
                  <c:v>20.301398437377745</c:v>
                </c:pt>
                <c:pt idx="18">
                  <c:v>52.78503325293326</c:v>
                </c:pt>
                <c:pt idx="19">
                  <c:v>70.333072552805163</c:v>
                </c:pt>
                <c:pt idx="20">
                  <c:v>94.690445948187715</c:v>
                </c:pt>
                <c:pt idx="21">
                  <c:v>112.1970660070251</c:v>
                </c:pt>
                <c:pt idx="22">
                  <c:v>112.26169886546552</c:v>
                </c:pt>
                <c:pt idx="23">
                  <c:v>112.26169886546552</c:v>
                </c:pt>
                <c:pt idx="24">
                  <c:v>112.26169886546552</c:v>
                </c:pt>
                <c:pt idx="25">
                  <c:v>112.42800813130106</c:v>
                </c:pt>
                <c:pt idx="26">
                  <c:v>112.46592062677684</c:v>
                </c:pt>
                <c:pt idx="27">
                  <c:v>112.46592062677684</c:v>
                </c:pt>
                <c:pt idx="28">
                  <c:v>112.46592062677684</c:v>
                </c:pt>
                <c:pt idx="29">
                  <c:v>112.46592062677684</c:v>
                </c:pt>
                <c:pt idx="30">
                  <c:v>112.46592062677684</c:v>
                </c:pt>
                <c:pt idx="31">
                  <c:v>112.46592062677684</c:v>
                </c:pt>
                <c:pt idx="32">
                  <c:v>112.46592062677684</c:v>
                </c:pt>
                <c:pt idx="33">
                  <c:v>112.46592062677684</c:v>
                </c:pt>
                <c:pt idx="34">
                  <c:v>112.46592062677684</c:v>
                </c:pt>
                <c:pt idx="35">
                  <c:v>112.46592062677684</c:v>
                </c:pt>
                <c:pt idx="36">
                  <c:v>112.46592062677684</c:v>
                </c:pt>
                <c:pt idx="37">
                  <c:v>112.46592062677684</c:v>
                </c:pt>
                <c:pt idx="38">
                  <c:v>112.46592062677684</c:v>
                </c:pt>
                <c:pt idx="39">
                  <c:v>112.46592062677684</c:v>
                </c:pt>
                <c:pt idx="40">
                  <c:v>112.46592062677684</c:v>
                </c:pt>
                <c:pt idx="41">
                  <c:v>112.46592062677684</c:v>
                </c:pt>
                <c:pt idx="42">
                  <c:v>112.46592062677684</c:v>
                </c:pt>
                <c:pt idx="43">
                  <c:v>112.46592062677684</c:v>
                </c:pt>
                <c:pt idx="44">
                  <c:v>112.46592062677684</c:v>
                </c:pt>
                <c:pt idx="45">
                  <c:v>112.46592062677684</c:v>
                </c:pt>
                <c:pt idx="46">
                  <c:v>112.46592062677684</c:v>
                </c:pt>
                <c:pt idx="47">
                  <c:v>112.46592062677684</c:v>
                </c:pt>
                <c:pt idx="48">
                  <c:v>112.46592062677684</c:v>
                </c:pt>
                <c:pt idx="49">
                  <c:v>112.46592062677684</c:v>
                </c:pt>
                <c:pt idx="50">
                  <c:v>112.46592062677684</c:v>
                </c:pt>
                <c:pt idx="51">
                  <c:v>112.46592062677684</c:v>
                </c:pt>
                <c:pt idx="52">
                  <c:v>112.46592062677684</c:v>
                </c:pt>
                <c:pt idx="53">
                  <c:v>112.46592062677684</c:v>
                </c:pt>
                <c:pt idx="54">
                  <c:v>112.46592062677684</c:v>
                </c:pt>
                <c:pt idx="55">
                  <c:v>112.46592062677684</c:v>
                </c:pt>
                <c:pt idx="56">
                  <c:v>112.46592062677684</c:v>
                </c:pt>
                <c:pt idx="57">
                  <c:v>112.46592062677684</c:v>
                </c:pt>
                <c:pt idx="58">
                  <c:v>112.46592062677684</c:v>
                </c:pt>
                <c:pt idx="59">
                  <c:v>112.46592062677684</c:v>
                </c:pt>
                <c:pt idx="60">
                  <c:v>113.17102837377797</c:v>
                </c:pt>
                <c:pt idx="61">
                  <c:v>113.21150746641388</c:v>
                </c:pt>
                <c:pt idx="62">
                  <c:v>113.21150746641388</c:v>
                </c:pt>
                <c:pt idx="63">
                  <c:v>113.21150746641388</c:v>
                </c:pt>
                <c:pt idx="64">
                  <c:v>113.86635451615535</c:v>
                </c:pt>
                <c:pt idx="65">
                  <c:v>122.20233515306759</c:v>
                </c:pt>
                <c:pt idx="66">
                  <c:v>125.32650619841577</c:v>
                </c:pt>
                <c:pt idx="67">
                  <c:v>126.4588542725015</c:v>
                </c:pt>
                <c:pt idx="68">
                  <c:v>127.90859509815668</c:v>
                </c:pt>
                <c:pt idx="69">
                  <c:v>127.90859509815668</c:v>
                </c:pt>
                <c:pt idx="70">
                  <c:v>127.90859509815668</c:v>
                </c:pt>
                <c:pt idx="71">
                  <c:v>127.90859509815668</c:v>
                </c:pt>
                <c:pt idx="72">
                  <c:v>127.90859509815668</c:v>
                </c:pt>
                <c:pt idx="73">
                  <c:v>127.90859509815668</c:v>
                </c:pt>
                <c:pt idx="74">
                  <c:v>127.90859509815668</c:v>
                </c:pt>
                <c:pt idx="75">
                  <c:v>127.90859509815668</c:v>
                </c:pt>
                <c:pt idx="76">
                  <c:v>127.90859509815668</c:v>
                </c:pt>
                <c:pt idx="77">
                  <c:v>127.90859509815668</c:v>
                </c:pt>
                <c:pt idx="78">
                  <c:v>127.97656108776468</c:v>
                </c:pt>
                <c:pt idx="79">
                  <c:v>127.97681823164866</c:v>
                </c:pt>
                <c:pt idx="80">
                  <c:v>127.97748504452456</c:v>
                </c:pt>
                <c:pt idx="81">
                  <c:v>148.02866703937929</c:v>
                </c:pt>
                <c:pt idx="82">
                  <c:v>148.03711955804346</c:v>
                </c:pt>
                <c:pt idx="83">
                  <c:v>148.04467043772325</c:v>
                </c:pt>
                <c:pt idx="84">
                  <c:v>148.04467043772325</c:v>
                </c:pt>
                <c:pt idx="85">
                  <c:v>148.33410991481924</c:v>
                </c:pt>
                <c:pt idx="86">
                  <c:v>148.54992391223874</c:v>
                </c:pt>
                <c:pt idx="87">
                  <c:v>148.88640903731618</c:v>
                </c:pt>
                <c:pt idx="88">
                  <c:v>155.51321719002138</c:v>
                </c:pt>
                <c:pt idx="89">
                  <c:v>155.51321719002138</c:v>
                </c:pt>
                <c:pt idx="90">
                  <c:v>155.51321719002138</c:v>
                </c:pt>
                <c:pt idx="91">
                  <c:v>155.51321719002138</c:v>
                </c:pt>
                <c:pt idx="92">
                  <c:v>155.51321719002138</c:v>
                </c:pt>
                <c:pt idx="93">
                  <c:v>155.51321719002138</c:v>
                </c:pt>
                <c:pt idx="94">
                  <c:v>155.51321719002138</c:v>
                </c:pt>
                <c:pt idx="95">
                  <c:v>155.51321719002138</c:v>
                </c:pt>
                <c:pt idx="96">
                  <c:v>155.51321719002138</c:v>
                </c:pt>
                <c:pt idx="97">
                  <c:v>155.51321719002138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F8D-4765-B8E3-FB7C48450D03}"/>
            </c:ext>
          </c:extLst>
        </c:ser>
        <c:ser>
          <c:idx val="1"/>
          <c:order val="1"/>
          <c:tx>
            <c:strRef>
              <c:f>'model4(3)'!$I$1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'model4(3)'!时间</c:f>
              <c:numCache>
                <c:formatCode>yyyy\-mm\-dd</c:formatCode>
                <c:ptCount val="98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</c:numCache>
            </c:numRef>
          </c:cat>
          <c:val>
            <c:numRef>
              <c:f>'model4(3)'!资产</c:f>
              <c:numCache>
                <c:formatCode>0.00_ </c:formatCode>
                <c:ptCount val="98"/>
                <c:pt idx="0">
                  <c:v>0</c:v>
                </c:pt>
                <c:pt idx="1">
                  <c:v>1.287083671874977E-2</c:v>
                </c:pt>
                <c:pt idx="2">
                  <c:v>1.3866004506281967E-2</c:v>
                </c:pt>
                <c:pt idx="3">
                  <c:v>1.3866004506281967E-2</c:v>
                </c:pt>
                <c:pt idx="4">
                  <c:v>1.3866004506281967E-2</c:v>
                </c:pt>
                <c:pt idx="5">
                  <c:v>1.3866004506281967E-2</c:v>
                </c:pt>
                <c:pt idx="6">
                  <c:v>1.3866004506281967E-2</c:v>
                </c:pt>
                <c:pt idx="7">
                  <c:v>1.3866004506281967E-2</c:v>
                </c:pt>
                <c:pt idx="8">
                  <c:v>2.5273392319077874E-2</c:v>
                </c:pt>
                <c:pt idx="9">
                  <c:v>0.28131040903039606</c:v>
                </c:pt>
                <c:pt idx="10">
                  <c:v>0.39830249431971548</c:v>
                </c:pt>
                <c:pt idx="11">
                  <c:v>0.43168171050112136</c:v>
                </c:pt>
                <c:pt idx="12">
                  <c:v>0.42497000005609731</c:v>
                </c:pt>
                <c:pt idx="13">
                  <c:v>0.54882078367623399</c:v>
                </c:pt>
                <c:pt idx="14">
                  <c:v>3.0622495035571946</c:v>
                </c:pt>
                <c:pt idx="15">
                  <c:v>5.4557541397949896</c:v>
                </c:pt>
                <c:pt idx="16">
                  <c:v>11.191248145778667</c:v>
                </c:pt>
                <c:pt idx="17">
                  <c:v>19.578613203837094</c:v>
                </c:pt>
                <c:pt idx="18">
                  <c:v>49.47892273715469</c:v>
                </c:pt>
                <c:pt idx="19">
                  <c:v>69.684425923665003</c:v>
                </c:pt>
                <c:pt idx="20">
                  <c:v>90.66966221875505</c:v>
                </c:pt>
                <c:pt idx="21">
                  <c:v>110.04661640225265</c:v>
                </c:pt>
                <c:pt idx="22">
                  <c:v>137.69776667226085</c:v>
                </c:pt>
                <c:pt idx="23">
                  <c:v>152.23943124241393</c:v>
                </c:pt>
                <c:pt idx="24">
                  <c:v>145.72518585804792</c:v>
                </c:pt>
                <c:pt idx="25">
                  <c:v>136.56452423023765</c:v>
                </c:pt>
                <c:pt idx="26">
                  <c:v>139.12231819664655</c:v>
                </c:pt>
                <c:pt idx="27">
                  <c:v>147.12883717357388</c:v>
                </c:pt>
                <c:pt idx="28">
                  <c:v>152.76207635847956</c:v>
                </c:pt>
                <c:pt idx="29">
                  <c:v>161.04296467167467</c:v>
                </c:pt>
                <c:pt idx="30">
                  <c:v>159.1477879945131</c:v>
                </c:pt>
                <c:pt idx="31">
                  <c:v>158.42553237734245</c:v>
                </c:pt>
                <c:pt idx="32">
                  <c:v>170.61765530497394</c:v>
                </c:pt>
                <c:pt idx="33">
                  <c:v>190.61804350774199</c:v>
                </c:pt>
                <c:pt idx="34">
                  <c:v>202.95752138635274</c:v>
                </c:pt>
                <c:pt idx="35">
                  <c:v>198.31048650726436</c:v>
                </c:pt>
                <c:pt idx="36">
                  <c:v>199.65691365838731</c:v>
                </c:pt>
                <c:pt idx="37">
                  <c:v>199.65691365838731</c:v>
                </c:pt>
                <c:pt idx="38">
                  <c:v>199.65691365838731</c:v>
                </c:pt>
                <c:pt idx="39">
                  <c:v>199.65691365838731</c:v>
                </c:pt>
                <c:pt idx="40">
                  <c:v>199.65691365838731</c:v>
                </c:pt>
                <c:pt idx="41">
                  <c:v>199.65691365838731</c:v>
                </c:pt>
                <c:pt idx="42">
                  <c:v>199.65691365838731</c:v>
                </c:pt>
                <c:pt idx="43">
                  <c:v>199.65691365838731</c:v>
                </c:pt>
                <c:pt idx="44">
                  <c:v>199.65691365838731</c:v>
                </c:pt>
                <c:pt idx="45">
                  <c:v>199.65691365838731</c:v>
                </c:pt>
                <c:pt idx="46">
                  <c:v>199.65691365838731</c:v>
                </c:pt>
                <c:pt idx="47">
                  <c:v>199.65691365838731</c:v>
                </c:pt>
                <c:pt idx="48">
                  <c:v>199.65691365838731</c:v>
                </c:pt>
                <c:pt idx="49">
                  <c:v>199.65691365838731</c:v>
                </c:pt>
                <c:pt idx="50">
                  <c:v>199.65691365838731</c:v>
                </c:pt>
                <c:pt idx="51">
                  <c:v>199.65691365838731</c:v>
                </c:pt>
                <c:pt idx="52">
                  <c:v>199.65691365838731</c:v>
                </c:pt>
                <c:pt idx="53">
                  <c:v>199.65691365838731</c:v>
                </c:pt>
                <c:pt idx="54">
                  <c:v>199.65691365838731</c:v>
                </c:pt>
                <c:pt idx="55">
                  <c:v>199.65691365838731</c:v>
                </c:pt>
                <c:pt idx="56">
                  <c:v>199.65691365838731</c:v>
                </c:pt>
                <c:pt idx="57">
                  <c:v>199.65691365838731</c:v>
                </c:pt>
                <c:pt idx="58">
                  <c:v>199.65691365838731</c:v>
                </c:pt>
                <c:pt idx="59">
                  <c:v>199.65691365838731</c:v>
                </c:pt>
                <c:pt idx="60">
                  <c:v>200.36202140538845</c:v>
                </c:pt>
                <c:pt idx="61">
                  <c:v>200.43138291860149</c:v>
                </c:pt>
                <c:pt idx="62">
                  <c:v>200.48835839174495</c:v>
                </c:pt>
                <c:pt idx="63">
                  <c:v>200.46483286268548</c:v>
                </c:pt>
                <c:pt idx="64">
                  <c:v>201.08506011413587</c:v>
                </c:pt>
                <c:pt idx="65">
                  <c:v>209.3163431245182</c:v>
                </c:pt>
                <c:pt idx="66">
                  <c:v>212.87211490657859</c:v>
                </c:pt>
                <c:pt idx="67">
                  <c:v>214.42815514153293</c:v>
                </c:pt>
                <c:pt idx="68">
                  <c:v>215.75971609067892</c:v>
                </c:pt>
                <c:pt idx="69">
                  <c:v>217.53769913479198</c:v>
                </c:pt>
                <c:pt idx="70">
                  <c:v>218.41815641467159</c:v>
                </c:pt>
                <c:pt idx="71">
                  <c:v>221.04391269211092</c:v>
                </c:pt>
                <c:pt idx="72">
                  <c:v>221.04391269211092</c:v>
                </c:pt>
                <c:pt idx="73">
                  <c:v>221.04391269211092</c:v>
                </c:pt>
                <c:pt idx="74">
                  <c:v>221.04391269211092</c:v>
                </c:pt>
                <c:pt idx="75">
                  <c:v>221.04391269211092</c:v>
                </c:pt>
                <c:pt idx="76">
                  <c:v>221.04391269211092</c:v>
                </c:pt>
                <c:pt idx="77">
                  <c:v>221.04391269211092</c:v>
                </c:pt>
                <c:pt idx="78">
                  <c:v>221.11187868171891</c:v>
                </c:pt>
                <c:pt idx="79">
                  <c:v>221.11386965021632</c:v>
                </c:pt>
                <c:pt idx="80">
                  <c:v>221.11442044972711</c:v>
                </c:pt>
                <c:pt idx="81">
                  <c:v>241.15219191750936</c:v>
                </c:pt>
                <c:pt idx="82">
                  <c:v>245.61540076461421</c:v>
                </c:pt>
                <c:pt idx="83">
                  <c:v>245.64358358099761</c:v>
                </c:pt>
                <c:pt idx="84">
                  <c:v>246.22142812489284</c:v>
                </c:pt>
                <c:pt idx="85">
                  <c:v>245.08702773251096</c:v>
                </c:pt>
                <c:pt idx="86">
                  <c:v>245.40727576305983</c:v>
                </c:pt>
                <c:pt idx="87">
                  <c:v>245.55409791005508</c:v>
                </c:pt>
                <c:pt idx="88">
                  <c:v>249.95875135069463</c:v>
                </c:pt>
                <c:pt idx="89">
                  <c:v>257.0274739328039</c:v>
                </c:pt>
                <c:pt idx="90">
                  <c:v>260.01991224112709</c:v>
                </c:pt>
                <c:pt idx="91">
                  <c:v>260.69489949051894</c:v>
                </c:pt>
                <c:pt idx="92">
                  <c:v>260.7091440429981</c:v>
                </c:pt>
                <c:pt idx="93">
                  <c:v>260.7091440429981</c:v>
                </c:pt>
                <c:pt idx="94">
                  <c:v>260.7091440429981</c:v>
                </c:pt>
                <c:pt idx="95">
                  <c:v>260.7091440429981</c:v>
                </c:pt>
                <c:pt idx="96">
                  <c:v>260.7091440429981</c:v>
                </c:pt>
                <c:pt idx="97">
                  <c:v>260.7091440429981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F8D-4765-B8E3-FB7C48450D03}"/>
            </c:ext>
          </c:extLst>
        </c:ser>
        <c:ser>
          <c:idx val="2"/>
          <c:order val="2"/>
          <c:tx>
            <c:strRef>
              <c:f>'model4(3)'!$J$1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'model4(3)'!时间</c:f>
              <c:numCache>
                <c:formatCode>yyyy\-mm\-dd</c:formatCode>
                <c:ptCount val="98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</c:numCache>
            </c:numRef>
          </c:cat>
          <c:val>
            <c:numRef>
              <c:f>'model4(3)'!金额</c:f>
              <c:numCache>
                <c:formatCode>0.00_ </c:formatCode>
                <c:ptCount val="98"/>
                <c:pt idx="0">
                  <c:v>0</c:v>
                </c:pt>
                <c:pt idx="1">
                  <c:v>0</c:v>
                </c:pt>
                <c:pt idx="2">
                  <c:v>9.9516778753219737E-4</c:v>
                </c:pt>
                <c:pt idx="3">
                  <c:v>9.9516778753219737E-4</c:v>
                </c:pt>
                <c:pt idx="4">
                  <c:v>9.9516778753219737E-4</c:v>
                </c:pt>
                <c:pt idx="5">
                  <c:v>9.9516778753219737E-4</c:v>
                </c:pt>
                <c:pt idx="6">
                  <c:v>9.9516778753219737E-4</c:v>
                </c:pt>
                <c:pt idx="7">
                  <c:v>9.9516778753219737E-4</c:v>
                </c:pt>
                <c:pt idx="8">
                  <c:v>9.9516778753219737E-4</c:v>
                </c:pt>
                <c:pt idx="9">
                  <c:v>5.7634581952614727E-4</c:v>
                </c:pt>
                <c:pt idx="10">
                  <c:v>1.9175915794264475E-3</c:v>
                </c:pt>
                <c:pt idx="11">
                  <c:v>3.5296807760832327E-2</c:v>
                </c:pt>
                <c:pt idx="12">
                  <c:v>2.8585097315808272E-2</c:v>
                </c:pt>
                <c:pt idx="13">
                  <c:v>1.2562311313742303E-2</c:v>
                </c:pt>
                <c:pt idx="14">
                  <c:v>-1.9607594845846066E-2</c:v>
                </c:pt>
                <c:pt idx="15">
                  <c:v>-3.8568107857916978E-2</c:v>
                </c:pt>
                <c:pt idx="16">
                  <c:v>-0.33969537594833987</c:v>
                </c:pt>
                <c:pt idx="17">
                  <c:v>-0.72278523354065172</c:v>
                </c:pt>
                <c:pt idx="18">
                  <c:v>-3.3061105157785704</c:v>
                </c:pt>
                <c:pt idx="19">
                  <c:v>-0.6486466291401598</c:v>
                </c:pt>
                <c:pt idx="20">
                  <c:v>-4.0207837294326652</c:v>
                </c:pt>
                <c:pt idx="21">
                  <c:v>-2.1504496047724473</c:v>
                </c:pt>
                <c:pt idx="22">
                  <c:v>25.436067806795336</c:v>
                </c:pt>
                <c:pt idx="23">
                  <c:v>39.97773237694841</c:v>
                </c:pt>
                <c:pt idx="24">
                  <c:v>33.463486992582403</c:v>
                </c:pt>
                <c:pt idx="25">
                  <c:v>24.136516098936596</c:v>
                </c:pt>
                <c:pt idx="26">
                  <c:v>26.656397569869711</c:v>
                </c:pt>
                <c:pt idx="27">
                  <c:v>34.662916546797049</c:v>
                </c:pt>
                <c:pt idx="28">
                  <c:v>40.296155731702726</c:v>
                </c:pt>
                <c:pt idx="29">
                  <c:v>48.577044044897832</c:v>
                </c:pt>
                <c:pt idx="30">
                  <c:v>46.68186736773626</c:v>
                </c:pt>
                <c:pt idx="31">
                  <c:v>45.959611750565614</c:v>
                </c:pt>
                <c:pt idx="32">
                  <c:v>58.151734678197101</c:v>
                </c:pt>
                <c:pt idx="33">
                  <c:v>78.152122880965152</c:v>
                </c:pt>
                <c:pt idx="34">
                  <c:v>90.491600759575903</c:v>
                </c:pt>
                <c:pt idx="35">
                  <c:v>85.844565880487522</c:v>
                </c:pt>
                <c:pt idx="36">
                  <c:v>87.190993031610475</c:v>
                </c:pt>
                <c:pt idx="37">
                  <c:v>87.190993031610475</c:v>
                </c:pt>
                <c:pt idx="38">
                  <c:v>87.190993031610475</c:v>
                </c:pt>
                <c:pt idx="39">
                  <c:v>87.190993031610475</c:v>
                </c:pt>
                <c:pt idx="40">
                  <c:v>87.190993031610475</c:v>
                </c:pt>
                <c:pt idx="41">
                  <c:v>87.190993031610475</c:v>
                </c:pt>
                <c:pt idx="42">
                  <c:v>87.190993031610475</c:v>
                </c:pt>
                <c:pt idx="43">
                  <c:v>87.190993031610475</c:v>
                </c:pt>
                <c:pt idx="44">
                  <c:v>87.190993031610475</c:v>
                </c:pt>
                <c:pt idx="45">
                  <c:v>87.190993031610475</c:v>
                </c:pt>
                <c:pt idx="46">
                  <c:v>87.190993031610475</c:v>
                </c:pt>
                <c:pt idx="47">
                  <c:v>87.190993031610475</c:v>
                </c:pt>
                <c:pt idx="48">
                  <c:v>87.190993031610475</c:v>
                </c:pt>
                <c:pt idx="49">
                  <c:v>87.190993031610475</c:v>
                </c:pt>
                <c:pt idx="50">
                  <c:v>87.190993031610475</c:v>
                </c:pt>
                <c:pt idx="51">
                  <c:v>87.190993031610475</c:v>
                </c:pt>
                <c:pt idx="52">
                  <c:v>87.190993031610475</c:v>
                </c:pt>
                <c:pt idx="53">
                  <c:v>87.190993031610475</c:v>
                </c:pt>
                <c:pt idx="54">
                  <c:v>87.190993031610475</c:v>
                </c:pt>
                <c:pt idx="55">
                  <c:v>87.190993031610475</c:v>
                </c:pt>
                <c:pt idx="56">
                  <c:v>87.190993031610475</c:v>
                </c:pt>
                <c:pt idx="57">
                  <c:v>87.190993031610475</c:v>
                </c:pt>
                <c:pt idx="58">
                  <c:v>87.190993031610475</c:v>
                </c:pt>
                <c:pt idx="59">
                  <c:v>87.190993031610475</c:v>
                </c:pt>
                <c:pt idx="60">
                  <c:v>87.190993031610475</c:v>
                </c:pt>
                <c:pt idx="61">
                  <c:v>87.219875452187608</c:v>
                </c:pt>
                <c:pt idx="62">
                  <c:v>87.276850925331075</c:v>
                </c:pt>
                <c:pt idx="63">
                  <c:v>87.253325396271606</c:v>
                </c:pt>
                <c:pt idx="64">
                  <c:v>87.218705597980517</c:v>
                </c:pt>
                <c:pt idx="65">
                  <c:v>87.114007971450604</c:v>
                </c:pt>
                <c:pt idx="66">
                  <c:v>87.545608708162817</c:v>
                </c:pt>
                <c:pt idx="67">
                  <c:v>87.969300869031429</c:v>
                </c:pt>
                <c:pt idx="68">
                  <c:v>87.85112099252224</c:v>
                </c:pt>
                <c:pt idx="69">
                  <c:v>89.629104036635297</c:v>
                </c:pt>
                <c:pt idx="70">
                  <c:v>90.509561316514905</c:v>
                </c:pt>
                <c:pt idx="71">
                  <c:v>93.135317593954241</c:v>
                </c:pt>
                <c:pt idx="72">
                  <c:v>93.135317593954241</c:v>
                </c:pt>
                <c:pt idx="73">
                  <c:v>93.135317593954241</c:v>
                </c:pt>
                <c:pt idx="74">
                  <c:v>93.135317593954241</c:v>
                </c:pt>
                <c:pt idx="75">
                  <c:v>93.135317593954241</c:v>
                </c:pt>
                <c:pt idx="76">
                  <c:v>93.135317593954241</c:v>
                </c:pt>
                <c:pt idx="77">
                  <c:v>93.135317593954241</c:v>
                </c:pt>
                <c:pt idx="78">
                  <c:v>93.135317593954227</c:v>
                </c:pt>
                <c:pt idx="79">
                  <c:v>93.137051418567651</c:v>
                </c:pt>
                <c:pt idx="80">
                  <c:v>93.13693540520255</c:v>
                </c:pt>
                <c:pt idx="81">
                  <c:v>93.12352487813007</c:v>
                </c:pt>
                <c:pt idx="82">
                  <c:v>97.57828120657075</c:v>
                </c:pt>
                <c:pt idx="83">
                  <c:v>97.598913143274359</c:v>
                </c:pt>
                <c:pt idx="84">
                  <c:v>98.176757687169584</c:v>
                </c:pt>
                <c:pt idx="85">
                  <c:v>96.752917817691724</c:v>
                </c:pt>
                <c:pt idx="86">
                  <c:v>96.85735185082109</c:v>
                </c:pt>
                <c:pt idx="87">
                  <c:v>96.667688872738893</c:v>
                </c:pt>
                <c:pt idx="88">
                  <c:v>94.445534160673247</c:v>
                </c:pt>
                <c:pt idx="89">
                  <c:v>101.51425674278252</c:v>
                </c:pt>
                <c:pt idx="90">
                  <c:v>104.50669505110571</c:v>
                </c:pt>
                <c:pt idx="91">
                  <c:v>105.18168230049756</c:v>
                </c:pt>
                <c:pt idx="92">
                  <c:v>105.19592685297673</c:v>
                </c:pt>
                <c:pt idx="93">
                  <c:v>105.19592685297673</c:v>
                </c:pt>
                <c:pt idx="94">
                  <c:v>105.19592685297673</c:v>
                </c:pt>
                <c:pt idx="95">
                  <c:v>105.19592685297673</c:v>
                </c:pt>
                <c:pt idx="96">
                  <c:v>105.19592685297673</c:v>
                </c:pt>
                <c:pt idx="97">
                  <c:v>105.19592685297673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F8D-4765-B8E3-FB7C48450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3118336"/>
        <c:axId val="593119872"/>
      </c:lineChart>
      <c:dateAx>
        <c:axId val="593118336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3119872"/>
        <c:crosses val="autoZero"/>
        <c:auto val="1"/>
        <c:lblOffset val="100"/>
        <c:baseTimeUnit val="days"/>
      </c:dateAx>
      <c:valAx>
        <c:axId val="59311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311833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model4(3)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'model4(3)&amp;RSI'!$H$1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'model4(3)&amp;RSI'!时间</c:f>
              <c:numCache>
                <c:formatCode>yyyy\-mm\-dd</c:formatCode>
                <c:ptCount val="98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</c:numCache>
            </c:numRef>
          </c:cat>
          <c:val>
            <c:numRef>
              <c:f>'model4(3)&amp;RSI'!资金</c:f>
              <c:numCache>
                <c:formatCode>0.00_ </c:formatCode>
                <c:ptCount val="98"/>
                <c:pt idx="0">
                  <c:v>0</c:v>
                </c:pt>
                <c:pt idx="1">
                  <c:v>2.574167343749954E-2</c:v>
                </c:pt>
                <c:pt idx="2">
                  <c:v>2.574167343749954E-2</c:v>
                </c:pt>
                <c:pt idx="3">
                  <c:v>2.574167343749954E-2</c:v>
                </c:pt>
                <c:pt idx="4">
                  <c:v>2.574167343749954E-2</c:v>
                </c:pt>
                <c:pt idx="5">
                  <c:v>2.574167343749954E-2</c:v>
                </c:pt>
                <c:pt idx="6">
                  <c:v>2.574167343749954E-2</c:v>
                </c:pt>
                <c:pt idx="7">
                  <c:v>2.574167343749954E-2</c:v>
                </c:pt>
                <c:pt idx="8">
                  <c:v>3.6578691859655649E-2</c:v>
                </c:pt>
                <c:pt idx="9">
                  <c:v>0.28021173860501369</c:v>
                </c:pt>
                <c:pt idx="10">
                  <c:v>0.39008003615796183</c:v>
                </c:pt>
                <c:pt idx="11">
                  <c:v>0.39008003615796183</c:v>
                </c:pt>
                <c:pt idx="12">
                  <c:v>0.39008003615796183</c:v>
                </c:pt>
                <c:pt idx="13">
                  <c:v>0.41805475008240234</c:v>
                </c:pt>
                <c:pt idx="14">
                  <c:v>2.8363734448209241</c:v>
                </c:pt>
                <c:pt idx="15">
                  <c:v>5.1282153366082968</c:v>
                </c:pt>
                <c:pt idx="16">
                  <c:v>10.863005546978691</c:v>
                </c:pt>
                <c:pt idx="17">
                  <c:v>28.403915378280168</c:v>
                </c:pt>
                <c:pt idx="18">
                  <c:v>93.371185009391212</c:v>
                </c:pt>
                <c:pt idx="19">
                  <c:v>128.46726360913499</c:v>
                </c:pt>
                <c:pt idx="20">
                  <c:v>152.82463700451754</c:v>
                </c:pt>
                <c:pt idx="21">
                  <c:v>187.83787712219231</c:v>
                </c:pt>
                <c:pt idx="22">
                  <c:v>187.90250998063271</c:v>
                </c:pt>
                <c:pt idx="23">
                  <c:v>187.90250998063271</c:v>
                </c:pt>
                <c:pt idx="24">
                  <c:v>187.90250998063271</c:v>
                </c:pt>
                <c:pt idx="25">
                  <c:v>187.93577183379983</c:v>
                </c:pt>
                <c:pt idx="26">
                  <c:v>187.94335433289498</c:v>
                </c:pt>
                <c:pt idx="27">
                  <c:v>187.94335433289498</c:v>
                </c:pt>
                <c:pt idx="28">
                  <c:v>187.94335433289498</c:v>
                </c:pt>
                <c:pt idx="29">
                  <c:v>187.94335433289498</c:v>
                </c:pt>
                <c:pt idx="30">
                  <c:v>187.94335433289498</c:v>
                </c:pt>
                <c:pt idx="31">
                  <c:v>187.94335433289498</c:v>
                </c:pt>
                <c:pt idx="32">
                  <c:v>187.94335433289498</c:v>
                </c:pt>
                <c:pt idx="33">
                  <c:v>187.94335433289498</c:v>
                </c:pt>
                <c:pt idx="34">
                  <c:v>187.94335433289498</c:v>
                </c:pt>
                <c:pt idx="35">
                  <c:v>187.94335433289498</c:v>
                </c:pt>
                <c:pt idx="36">
                  <c:v>187.94335433289498</c:v>
                </c:pt>
                <c:pt idx="37">
                  <c:v>187.94335433289498</c:v>
                </c:pt>
                <c:pt idx="38">
                  <c:v>187.94335433289498</c:v>
                </c:pt>
                <c:pt idx="39">
                  <c:v>187.94335433289498</c:v>
                </c:pt>
                <c:pt idx="40">
                  <c:v>187.94335433289498</c:v>
                </c:pt>
                <c:pt idx="41">
                  <c:v>187.94335433289498</c:v>
                </c:pt>
                <c:pt idx="42">
                  <c:v>187.94335433289498</c:v>
                </c:pt>
                <c:pt idx="43">
                  <c:v>187.94335433289498</c:v>
                </c:pt>
                <c:pt idx="44">
                  <c:v>187.94335433289498</c:v>
                </c:pt>
                <c:pt idx="45">
                  <c:v>187.94335433289498</c:v>
                </c:pt>
                <c:pt idx="46">
                  <c:v>187.94335433289498</c:v>
                </c:pt>
                <c:pt idx="47">
                  <c:v>187.94335433289498</c:v>
                </c:pt>
                <c:pt idx="48">
                  <c:v>187.94335433289498</c:v>
                </c:pt>
                <c:pt idx="49">
                  <c:v>187.94335433289498</c:v>
                </c:pt>
                <c:pt idx="50">
                  <c:v>187.94335433289498</c:v>
                </c:pt>
                <c:pt idx="51">
                  <c:v>187.94335433289498</c:v>
                </c:pt>
                <c:pt idx="52">
                  <c:v>187.94335433289498</c:v>
                </c:pt>
                <c:pt idx="53">
                  <c:v>187.94335433289498</c:v>
                </c:pt>
                <c:pt idx="54">
                  <c:v>187.94335433289498</c:v>
                </c:pt>
                <c:pt idx="55">
                  <c:v>187.94335433289498</c:v>
                </c:pt>
                <c:pt idx="56">
                  <c:v>187.94335433289498</c:v>
                </c:pt>
                <c:pt idx="57">
                  <c:v>187.94335433289498</c:v>
                </c:pt>
                <c:pt idx="58">
                  <c:v>187.94335433289498</c:v>
                </c:pt>
                <c:pt idx="59">
                  <c:v>187.94335433289498</c:v>
                </c:pt>
                <c:pt idx="60">
                  <c:v>188.61320669254607</c:v>
                </c:pt>
                <c:pt idx="61">
                  <c:v>188.69416487781788</c:v>
                </c:pt>
                <c:pt idx="62">
                  <c:v>188.69416487781788</c:v>
                </c:pt>
                <c:pt idx="63">
                  <c:v>188.69416487781788</c:v>
                </c:pt>
                <c:pt idx="64">
                  <c:v>189.31626957507228</c:v>
                </c:pt>
                <c:pt idx="65">
                  <c:v>197.23545118013891</c:v>
                </c:pt>
                <c:pt idx="66">
                  <c:v>200.35962222548707</c:v>
                </c:pt>
                <c:pt idx="67">
                  <c:v>201.4353528958685</c:v>
                </c:pt>
                <c:pt idx="68">
                  <c:v>202.81260668024092</c:v>
                </c:pt>
                <c:pt idx="69">
                  <c:v>202.81260668024092</c:v>
                </c:pt>
                <c:pt idx="70">
                  <c:v>202.81260668024092</c:v>
                </c:pt>
                <c:pt idx="71">
                  <c:v>202.81260668024092</c:v>
                </c:pt>
                <c:pt idx="72">
                  <c:v>202.81260668024092</c:v>
                </c:pt>
                <c:pt idx="73">
                  <c:v>202.81260668024092</c:v>
                </c:pt>
                <c:pt idx="74">
                  <c:v>202.81260668024092</c:v>
                </c:pt>
                <c:pt idx="75">
                  <c:v>202.81260668024092</c:v>
                </c:pt>
                <c:pt idx="76">
                  <c:v>202.81260668024092</c:v>
                </c:pt>
                <c:pt idx="77">
                  <c:v>202.81260668024092</c:v>
                </c:pt>
                <c:pt idx="78">
                  <c:v>202.87717437036852</c:v>
                </c:pt>
                <c:pt idx="79">
                  <c:v>202.87741865705831</c:v>
                </c:pt>
                <c:pt idx="80">
                  <c:v>202.87805212929041</c:v>
                </c:pt>
                <c:pt idx="81">
                  <c:v>221.92667502440241</c:v>
                </c:pt>
                <c:pt idx="82">
                  <c:v>221.94358006173073</c:v>
                </c:pt>
                <c:pt idx="83">
                  <c:v>221.95075339742652</c:v>
                </c:pt>
                <c:pt idx="84">
                  <c:v>221.95075339742652</c:v>
                </c:pt>
                <c:pt idx="85">
                  <c:v>222.00864129284571</c:v>
                </c:pt>
                <c:pt idx="86">
                  <c:v>222.21366459039422</c:v>
                </c:pt>
                <c:pt idx="87">
                  <c:v>222.53332545921779</c:v>
                </c:pt>
                <c:pt idx="88">
                  <c:v>228.82879320428773</c:v>
                </c:pt>
                <c:pt idx="89">
                  <c:v>228.82879320428773</c:v>
                </c:pt>
                <c:pt idx="90">
                  <c:v>228.82879320428773</c:v>
                </c:pt>
                <c:pt idx="91">
                  <c:v>228.82879320428773</c:v>
                </c:pt>
                <c:pt idx="92">
                  <c:v>228.82879320428773</c:v>
                </c:pt>
                <c:pt idx="93">
                  <c:v>228.82879320428773</c:v>
                </c:pt>
                <c:pt idx="94">
                  <c:v>228.82879320428773</c:v>
                </c:pt>
                <c:pt idx="95">
                  <c:v>228.82879320428773</c:v>
                </c:pt>
                <c:pt idx="96">
                  <c:v>228.82879320428773</c:v>
                </c:pt>
                <c:pt idx="97">
                  <c:v>228.82879320428773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A8D-4169-BC06-5E4E126444CD}"/>
            </c:ext>
          </c:extLst>
        </c:ser>
        <c:ser>
          <c:idx val="1"/>
          <c:order val="1"/>
          <c:tx>
            <c:strRef>
              <c:f>'model4(3)&amp;RSI'!$I$1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'model4(3)&amp;RSI'!时间</c:f>
              <c:numCache>
                <c:formatCode>yyyy\-mm\-dd</c:formatCode>
                <c:ptCount val="98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</c:numCache>
            </c:numRef>
          </c:cat>
          <c:val>
            <c:numRef>
              <c:f>'model4(3)&amp;RSI'!资产</c:f>
              <c:numCache>
                <c:formatCode>0.00_ </c:formatCode>
                <c:ptCount val="98"/>
                <c:pt idx="0">
                  <c:v>0</c:v>
                </c:pt>
                <c:pt idx="1">
                  <c:v>2.574167343749954E-2</c:v>
                </c:pt>
                <c:pt idx="2">
                  <c:v>2.7732009012563934E-2</c:v>
                </c:pt>
                <c:pt idx="3">
                  <c:v>2.7732009012563934E-2</c:v>
                </c:pt>
                <c:pt idx="4">
                  <c:v>2.7732009012563934E-2</c:v>
                </c:pt>
                <c:pt idx="5">
                  <c:v>2.7732009012563934E-2</c:v>
                </c:pt>
                <c:pt idx="6">
                  <c:v>2.7732009012563934E-2</c:v>
                </c:pt>
                <c:pt idx="7">
                  <c:v>2.7732009012563934E-2</c:v>
                </c:pt>
                <c:pt idx="8">
                  <c:v>3.8569027434720043E-2</c:v>
                </c:pt>
                <c:pt idx="9">
                  <c:v>0.28180419331047235</c:v>
                </c:pt>
                <c:pt idx="10">
                  <c:v>0.39294667433532576</c:v>
                </c:pt>
                <c:pt idx="11">
                  <c:v>0.42465692970766139</c:v>
                </c:pt>
                <c:pt idx="12">
                  <c:v>0.41828080478488849</c:v>
                </c:pt>
                <c:pt idx="13">
                  <c:v>0.43076853139452165</c:v>
                </c:pt>
                <c:pt idx="14">
                  <c:v>2.8265451398330677</c:v>
                </c:pt>
                <c:pt idx="15">
                  <c:v>5.100975993600346</c:v>
                </c:pt>
                <c:pt idx="16">
                  <c:v>10.5549078602434</c:v>
                </c:pt>
                <c:pt idx="17">
                  <c:v>27.734889573539043</c:v>
                </c:pt>
                <c:pt idx="18">
                  <c:v>89.034939549735739</c:v>
                </c:pt>
                <c:pt idx="19">
                  <c:v>128.91911884642394</c:v>
                </c:pt>
                <c:pt idx="20">
                  <c:v>147.03202834440864</c:v>
                </c:pt>
                <c:pt idx="21">
                  <c:v>185.08005939638093</c:v>
                </c:pt>
                <c:pt idx="22">
                  <c:v>231.56484837167272</c:v>
                </c:pt>
                <c:pt idx="23">
                  <c:v>256.02961290482466</c:v>
                </c:pt>
                <c:pt idx="24">
                  <c:v>245.04836595814189</c:v>
                </c:pt>
                <c:pt idx="25">
                  <c:v>229.35852759171613</c:v>
                </c:pt>
                <c:pt idx="26">
                  <c:v>233.60946738015161</c:v>
                </c:pt>
                <c:pt idx="27">
                  <c:v>247.08880492484883</c:v>
                </c:pt>
                <c:pt idx="28">
                  <c:v>256.5740691039382</c:v>
                </c:pt>
                <c:pt idx="29">
                  <c:v>270.54820769178946</c:v>
                </c:pt>
                <c:pt idx="30">
                  <c:v>267.30964571300427</c:v>
                </c:pt>
                <c:pt idx="31">
                  <c:v>266.06537664981909</c:v>
                </c:pt>
                <c:pt idx="32">
                  <c:v>287.20070621111392</c:v>
                </c:pt>
                <c:pt idx="33">
                  <c:v>323.3154676923993</c:v>
                </c:pt>
                <c:pt idx="34">
                  <c:v>352.39895741009786</c:v>
                </c:pt>
                <c:pt idx="35">
                  <c:v>319.24558832562036</c:v>
                </c:pt>
                <c:pt idx="36">
                  <c:v>335.81384442136857</c:v>
                </c:pt>
                <c:pt idx="37">
                  <c:v>333.79655433772439</c:v>
                </c:pt>
                <c:pt idx="38">
                  <c:v>352.81469274550187</c:v>
                </c:pt>
                <c:pt idx="39">
                  <c:v>373.91124909056066</c:v>
                </c:pt>
                <c:pt idx="40">
                  <c:v>372.29484802786317</c:v>
                </c:pt>
                <c:pt idx="41">
                  <c:v>364.87904336683062</c:v>
                </c:pt>
                <c:pt idx="42">
                  <c:v>365.21247898977379</c:v>
                </c:pt>
                <c:pt idx="43">
                  <c:v>365.48970136463151</c:v>
                </c:pt>
                <c:pt idx="44">
                  <c:v>365.48970136463151</c:v>
                </c:pt>
                <c:pt idx="45">
                  <c:v>365.48970136463151</c:v>
                </c:pt>
                <c:pt idx="46">
                  <c:v>365.48970136463151</c:v>
                </c:pt>
                <c:pt idx="47">
                  <c:v>365.48970136463151</c:v>
                </c:pt>
                <c:pt idx="48">
                  <c:v>365.48970136463151</c:v>
                </c:pt>
                <c:pt idx="49">
                  <c:v>365.48970136463151</c:v>
                </c:pt>
                <c:pt idx="50">
                  <c:v>365.48970136463151</c:v>
                </c:pt>
                <c:pt idx="51">
                  <c:v>365.48970136463151</c:v>
                </c:pt>
                <c:pt idx="52">
                  <c:v>365.48970136463151</c:v>
                </c:pt>
                <c:pt idx="53">
                  <c:v>365.48970136463151</c:v>
                </c:pt>
                <c:pt idx="54">
                  <c:v>365.48970136463151</c:v>
                </c:pt>
                <c:pt idx="55">
                  <c:v>365.48970136463151</c:v>
                </c:pt>
                <c:pt idx="56">
                  <c:v>365.48970136463151</c:v>
                </c:pt>
                <c:pt idx="57">
                  <c:v>365.48970136463151</c:v>
                </c:pt>
                <c:pt idx="58">
                  <c:v>365.48970136463151</c:v>
                </c:pt>
                <c:pt idx="59">
                  <c:v>365.48970136463151</c:v>
                </c:pt>
                <c:pt idx="60">
                  <c:v>366.1595537242826</c:v>
                </c:pt>
                <c:pt idx="61">
                  <c:v>366.26795020910271</c:v>
                </c:pt>
                <c:pt idx="62">
                  <c:v>366.32520373537545</c:v>
                </c:pt>
                <c:pt idx="63">
                  <c:v>366.30092748506729</c:v>
                </c:pt>
                <c:pt idx="64">
                  <c:v>366.88730741113807</c:v>
                </c:pt>
                <c:pt idx="65">
                  <c:v>374.70331770758759</c:v>
                </c:pt>
                <c:pt idx="66">
                  <c:v>378.23921830252954</c:v>
                </c:pt>
                <c:pt idx="67">
                  <c:v>379.72384347127047</c:v>
                </c:pt>
                <c:pt idx="68">
                  <c:v>380.98718402423759</c:v>
                </c:pt>
                <c:pt idx="69">
                  <c:v>382.69871349369868</c:v>
                </c:pt>
                <c:pt idx="70">
                  <c:v>383.54627945193135</c:v>
                </c:pt>
                <c:pt idx="71">
                  <c:v>386.1849236203841</c:v>
                </c:pt>
                <c:pt idx="72">
                  <c:v>385.66967279429002</c:v>
                </c:pt>
                <c:pt idx="73">
                  <c:v>385.77719580127933</c:v>
                </c:pt>
                <c:pt idx="74">
                  <c:v>385.8367831379033</c:v>
                </c:pt>
                <c:pt idx="75">
                  <c:v>385.74028684615433</c:v>
                </c:pt>
                <c:pt idx="76">
                  <c:v>385.70297418766131</c:v>
                </c:pt>
                <c:pt idx="77">
                  <c:v>385.68737156004084</c:v>
                </c:pt>
                <c:pt idx="78">
                  <c:v>385.73703230092593</c:v>
                </c:pt>
                <c:pt idx="79">
                  <c:v>385.74580383879999</c:v>
                </c:pt>
                <c:pt idx="80">
                  <c:v>385.74586842928301</c:v>
                </c:pt>
                <c:pt idx="81">
                  <c:v>404.72923304738163</c:v>
                </c:pt>
                <c:pt idx="82">
                  <c:v>409.02769348317463</c:v>
                </c:pt>
                <c:pt idx="83">
                  <c:v>409.0547039591255</c:v>
                </c:pt>
                <c:pt idx="84">
                  <c:v>409.61028637615084</c:v>
                </c:pt>
                <c:pt idx="85">
                  <c:v>408.29918793102689</c:v>
                </c:pt>
                <c:pt idx="86">
                  <c:v>408.60366450206681</c:v>
                </c:pt>
                <c:pt idx="87">
                  <c:v>408.74271184263227</c:v>
                </c:pt>
                <c:pt idx="88">
                  <c:v>412.92212101380829</c:v>
                </c:pt>
                <c:pt idx="89">
                  <c:v>419.64969552124478</c:v>
                </c:pt>
                <c:pt idx="90">
                  <c:v>422.49790901996181</c:v>
                </c:pt>
                <c:pt idx="91">
                  <c:v>423.41629391491529</c:v>
                </c:pt>
                <c:pt idx="92">
                  <c:v>423.53966470758814</c:v>
                </c:pt>
                <c:pt idx="93">
                  <c:v>423.38233301388448</c:v>
                </c:pt>
                <c:pt idx="94">
                  <c:v>425.96884845680034</c:v>
                </c:pt>
                <c:pt idx="95">
                  <c:v>425.75844436164391</c:v>
                </c:pt>
                <c:pt idx="96">
                  <c:v>425.75844436164391</c:v>
                </c:pt>
                <c:pt idx="97">
                  <c:v>425.75844436164391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A8D-4169-BC06-5E4E126444CD}"/>
            </c:ext>
          </c:extLst>
        </c:ser>
        <c:ser>
          <c:idx val="2"/>
          <c:order val="2"/>
          <c:tx>
            <c:strRef>
              <c:f>'model4(3)&amp;RSI'!$J$1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'model4(3)&amp;RSI'!时间</c:f>
              <c:numCache>
                <c:formatCode>yyyy\-mm\-dd</c:formatCode>
                <c:ptCount val="98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</c:numCache>
            </c:numRef>
          </c:cat>
          <c:val>
            <c:numRef>
              <c:f>'model4(3)&amp;RSI'!金额</c:f>
              <c:numCache>
                <c:formatCode>0.00_ </c:formatCode>
                <c:ptCount val="98"/>
                <c:pt idx="0">
                  <c:v>0</c:v>
                </c:pt>
                <c:pt idx="1">
                  <c:v>0</c:v>
                </c:pt>
                <c:pt idx="2">
                  <c:v>1.9903355750643947E-3</c:v>
                </c:pt>
                <c:pt idx="3">
                  <c:v>1.9903355750643947E-3</c:v>
                </c:pt>
                <c:pt idx="4">
                  <c:v>1.9903355750643947E-3</c:v>
                </c:pt>
                <c:pt idx="5">
                  <c:v>1.9903355750643947E-3</c:v>
                </c:pt>
                <c:pt idx="6">
                  <c:v>1.9903355750643947E-3</c:v>
                </c:pt>
                <c:pt idx="7">
                  <c:v>1.9903355750643947E-3</c:v>
                </c:pt>
                <c:pt idx="8">
                  <c:v>1.9903355750643947E-3</c:v>
                </c:pt>
                <c:pt idx="9">
                  <c:v>1.5924547054586569E-3</c:v>
                </c:pt>
                <c:pt idx="10">
                  <c:v>2.8666381773639338E-3</c:v>
                </c:pt>
                <c:pt idx="11">
                  <c:v>3.4576893549699561E-2</c:v>
                </c:pt>
                <c:pt idx="12">
                  <c:v>2.8200768626926664E-2</c:v>
                </c:pt>
                <c:pt idx="13">
                  <c:v>1.271378131211931E-2</c:v>
                </c:pt>
                <c:pt idx="14">
                  <c:v>-9.8283049878564732E-3</c:v>
                </c:pt>
                <c:pt idx="15">
                  <c:v>-2.7239343007950723E-2</c:v>
                </c:pt>
                <c:pt idx="16">
                  <c:v>-0.30809768673529092</c:v>
                </c:pt>
                <c:pt idx="17">
                  <c:v>-0.66902580474112483</c:v>
                </c:pt>
                <c:pt idx="18">
                  <c:v>-4.3362454596554727</c:v>
                </c:pt>
                <c:pt idx="19">
                  <c:v>0.45185523728895305</c:v>
                </c:pt>
                <c:pt idx="20">
                  <c:v>-5.7926086601088969</c:v>
                </c:pt>
                <c:pt idx="21">
                  <c:v>-2.7578177258113783</c:v>
                </c:pt>
                <c:pt idx="22">
                  <c:v>43.662338391040009</c:v>
                </c:pt>
                <c:pt idx="23">
                  <c:v>68.127102924191945</c:v>
                </c:pt>
                <c:pt idx="24">
                  <c:v>57.145855977509171</c:v>
                </c:pt>
                <c:pt idx="25">
                  <c:v>41.422755757916292</c:v>
                </c:pt>
                <c:pt idx="26">
                  <c:v>45.66611304725663</c:v>
                </c:pt>
                <c:pt idx="27">
                  <c:v>59.145450591953846</c:v>
                </c:pt>
                <c:pt idx="28">
                  <c:v>68.630714771043216</c:v>
                </c:pt>
                <c:pt idx="29">
                  <c:v>82.604853358894474</c:v>
                </c:pt>
                <c:pt idx="30">
                  <c:v>79.366291380109288</c:v>
                </c:pt>
                <c:pt idx="31">
                  <c:v>78.122022316924102</c:v>
                </c:pt>
                <c:pt idx="32">
                  <c:v>99.257351878218941</c:v>
                </c:pt>
                <c:pt idx="33">
                  <c:v>135.37211335950431</c:v>
                </c:pt>
                <c:pt idx="34">
                  <c:v>164.45560307720288</c:v>
                </c:pt>
                <c:pt idx="35">
                  <c:v>131.30223399272538</c:v>
                </c:pt>
                <c:pt idx="36">
                  <c:v>147.87049008847359</c:v>
                </c:pt>
                <c:pt idx="37">
                  <c:v>145.8532000048294</c:v>
                </c:pt>
                <c:pt idx="38">
                  <c:v>164.87133841260689</c:v>
                </c:pt>
                <c:pt idx="39">
                  <c:v>185.96789475766568</c:v>
                </c:pt>
                <c:pt idx="40">
                  <c:v>184.35149369496818</c:v>
                </c:pt>
                <c:pt idx="41">
                  <c:v>176.93568903393563</c:v>
                </c:pt>
                <c:pt idx="42">
                  <c:v>177.2691246568788</c:v>
                </c:pt>
                <c:pt idx="43">
                  <c:v>177.54634703173653</c:v>
                </c:pt>
                <c:pt idx="44">
                  <c:v>177.54634703173653</c:v>
                </c:pt>
                <c:pt idx="45">
                  <c:v>177.54634703173653</c:v>
                </c:pt>
                <c:pt idx="46">
                  <c:v>177.54634703173653</c:v>
                </c:pt>
                <c:pt idx="47">
                  <c:v>177.54634703173653</c:v>
                </c:pt>
                <c:pt idx="48">
                  <c:v>177.54634703173653</c:v>
                </c:pt>
                <c:pt idx="49">
                  <c:v>177.54634703173653</c:v>
                </c:pt>
                <c:pt idx="50">
                  <c:v>177.54634703173653</c:v>
                </c:pt>
                <c:pt idx="51">
                  <c:v>177.54634703173653</c:v>
                </c:pt>
                <c:pt idx="52">
                  <c:v>177.54634703173653</c:v>
                </c:pt>
                <c:pt idx="53">
                  <c:v>177.54634703173653</c:v>
                </c:pt>
                <c:pt idx="54">
                  <c:v>177.54634703173653</c:v>
                </c:pt>
                <c:pt idx="55">
                  <c:v>177.54634703173653</c:v>
                </c:pt>
                <c:pt idx="56">
                  <c:v>177.54634703173653</c:v>
                </c:pt>
                <c:pt idx="57">
                  <c:v>177.54634703173653</c:v>
                </c:pt>
                <c:pt idx="58">
                  <c:v>177.54634703173653</c:v>
                </c:pt>
                <c:pt idx="59">
                  <c:v>177.54634703173653</c:v>
                </c:pt>
                <c:pt idx="60">
                  <c:v>177.54634703173653</c:v>
                </c:pt>
                <c:pt idx="61">
                  <c:v>177.57378533128482</c:v>
                </c:pt>
                <c:pt idx="62">
                  <c:v>177.63103885755757</c:v>
                </c:pt>
                <c:pt idx="63">
                  <c:v>177.60676260724941</c:v>
                </c:pt>
                <c:pt idx="64">
                  <c:v>177.57103783606578</c:v>
                </c:pt>
                <c:pt idx="65">
                  <c:v>177.46786652744868</c:v>
                </c:pt>
                <c:pt idx="66">
                  <c:v>177.87959607704246</c:v>
                </c:pt>
                <c:pt idx="67">
                  <c:v>178.28849057540197</c:v>
                </c:pt>
                <c:pt idx="68">
                  <c:v>178.17457734399667</c:v>
                </c:pt>
                <c:pt idx="69">
                  <c:v>179.88610681345776</c:v>
                </c:pt>
                <c:pt idx="70">
                  <c:v>180.73367277169044</c:v>
                </c:pt>
                <c:pt idx="71">
                  <c:v>183.37231694014318</c:v>
                </c:pt>
                <c:pt idx="72">
                  <c:v>182.8570661140491</c:v>
                </c:pt>
                <c:pt idx="73">
                  <c:v>182.96458912103841</c:v>
                </c:pt>
                <c:pt idx="74">
                  <c:v>183.02417645766238</c:v>
                </c:pt>
                <c:pt idx="75">
                  <c:v>182.92768016591342</c:v>
                </c:pt>
                <c:pt idx="76">
                  <c:v>182.89036750742039</c:v>
                </c:pt>
                <c:pt idx="77">
                  <c:v>182.87476487979993</c:v>
                </c:pt>
                <c:pt idx="78">
                  <c:v>182.85985793055741</c:v>
                </c:pt>
                <c:pt idx="79">
                  <c:v>182.86838518174167</c:v>
                </c:pt>
                <c:pt idx="80">
                  <c:v>182.8678162999926</c:v>
                </c:pt>
                <c:pt idx="81">
                  <c:v>182.80255802297921</c:v>
                </c:pt>
                <c:pt idx="82">
                  <c:v>187.0841134214439</c:v>
                </c:pt>
                <c:pt idx="83">
                  <c:v>187.10395056169898</c:v>
                </c:pt>
                <c:pt idx="84">
                  <c:v>187.65953297872431</c:v>
                </c:pt>
                <c:pt idx="85">
                  <c:v>186.29054663818118</c:v>
                </c:pt>
                <c:pt idx="86">
                  <c:v>186.38999991167259</c:v>
                </c:pt>
                <c:pt idx="87">
                  <c:v>186.20938638341448</c:v>
                </c:pt>
                <c:pt idx="88">
                  <c:v>184.09332780952056</c:v>
                </c:pt>
                <c:pt idx="89">
                  <c:v>190.82090231695705</c:v>
                </c:pt>
                <c:pt idx="90">
                  <c:v>193.66911581567408</c:v>
                </c:pt>
                <c:pt idx="91">
                  <c:v>194.58750071062755</c:v>
                </c:pt>
                <c:pt idx="92">
                  <c:v>194.71087150330041</c:v>
                </c:pt>
                <c:pt idx="93">
                  <c:v>194.55353980959674</c:v>
                </c:pt>
                <c:pt idx="94">
                  <c:v>197.14005525251261</c:v>
                </c:pt>
                <c:pt idx="95">
                  <c:v>196.92965115735618</c:v>
                </c:pt>
                <c:pt idx="96">
                  <c:v>196.92965115735618</c:v>
                </c:pt>
                <c:pt idx="97">
                  <c:v>196.92965115735618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A8D-4169-BC06-5E4E126444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3156352"/>
        <c:axId val="593170432"/>
      </c:lineChart>
      <c:dateAx>
        <c:axId val="593156352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3170432"/>
        <c:crosses val="autoZero"/>
        <c:auto val="1"/>
        <c:lblOffset val="100"/>
        <c:baseTimeUnit val="days"/>
      </c:dateAx>
      <c:valAx>
        <c:axId val="59317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315635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model4(3)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'model4(3)&amp;KDJ'!$H$1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'model4(3)&amp;KDJ'!时间</c:f>
              <c:numCache>
                <c:formatCode>yyyy\-mm\-dd</c:formatCode>
                <c:ptCount val="98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</c:numCache>
            </c:numRef>
          </c:cat>
          <c:val>
            <c:numRef>
              <c:f>'model4(3)&amp;KDJ'!资金</c:f>
              <c:numCache>
                <c:formatCode>0.00_ </c:formatCode>
                <c:ptCount val="98"/>
                <c:pt idx="0">
                  <c:v>0</c:v>
                </c:pt>
                <c:pt idx="1">
                  <c:v>1.2227294882812281E-2</c:v>
                </c:pt>
                <c:pt idx="2">
                  <c:v>1.2227294882812281E-2</c:v>
                </c:pt>
                <c:pt idx="3">
                  <c:v>1.2227294882812281E-2</c:v>
                </c:pt>
                <c:pt idx="4">
                  <c:v>1.2227294882812281E-2</c:v>
                </c:pt>
                <c:pt idx="5">
                  <c:v>1.2227294882812281E-2</c:v>
                </c:pt>
                <c:pt idx="6">
                  <c:v>1.2227294882812281E-2</c:v>
                </c:pt>
                <c:pt idx="7">
                  <c:v>1.2227294882812281E-2</c:v>
                </c:pt>
                <c:pt idx="8">
                  <c:v>2.3064313304968394E-2</c:v>
                </c:pt>
                <c:pt idx="9">
                  <c:v>0.2666973600503264</c:v>
                </c:pt>
                <c:pt idx="10">
                  <c:v>0.37656565760327454</c:v>
                </c:pt>
                <c:pt idx="11">
                  <c:v>0.37656565760327454</c:v>
                </c:pt>
                <c:pt idx="12">
                  <c:v>0.37656565760327454</c:v>
                </c:pt>
                <c:pt idx="13">
                  <c:v>0.50944554874436709</c:v>
                </c:pt>
                <c:pt idx="14">
                  <c:v>2.9277642434828888</c:v>
                </c:pt>
                <c:pt idx="15">
                  <c:v>5.2196061352702614</c:v>
                </c:pt>
                <c:pt idx="16">
                  <c:v>10.954396345640657</c:v>
                </c:pt>
                <c:pt idx="17">
                  <c:v>19.286328515508856</c:v>
                </c:pt>
                <c:pt idx="18">
                  <c:v>50.145781590286596</c:v>
                </c:pt>
                <c:pt idx="19">
                  <c:v>66.816418925164896</c:v>
                </c:pt>
                <c:pt idx="20">
                  <c:v>89.955923650778317</c:v>
                </c:pt>
                <c:pt idx="21">
                  <c:v>106.58721270667382</c:v>
                </c:pt>
                <c:pt idx="22">
                  <c:v>106.64861392219223</c:v>
                </c:pt>
                <c:pt idx="23">
                  <c:v>106.64861392219223</c:v>
                </c:pt>
                <c:pt idx="24">
                  <c:v>106.64861392219223</c:v>
                </c:pt>
                <c:pt idx="25">
                  <c:v>106.80660772473598</c:v>
                </c:pt>
                <c:pt idx="26">
                  <c:v>106.84262459543797</c:v>
                </c:pt>
                <c:pt idx="27">
                  <c:v>106.84262459543797</c:v>
                </c:pt>
                <c:pt idx="28">
                  <c:v>106.84262459543797</c:v>
                </c:pt>
                <c:pt idx="29">
                  <c:v>106.84262459543797</c:v>
                </c:pt>
                <c:pt idx="30">
                  <c:v>106.84262459543797</c:v>
                </c:pt>
                <c:pt idx="31">
                  <c:v>106.84262459543797</c:v>
                </c:pt>
                <c:pt idx="32">
                  <c:v>106.84262459543797</c:v>
                </c:pt>
                <c:pt idx="33">
                  <c:v>106.84262459543797</c:v>
                </c:pt>
                <c:pt idx="34">
                  <c:v>106.84262459543797</c:v>
                </c:pt>
                <c:pt idx="35">
                  <c:v>106.84262459543797</c:v>
                </c:pt>
                <c:pt idx="36">
                  <c:v>106.84262459543797</c:v>
                </c:pt>
                <c:pt idx="37">
                  <c:v>106.84262459543797</c:v>
                </c:pt>
                <c:pt idx="38">
                  <c:v>106.84262459543797</c:v>
                </c:pt>
                <c:pt idx="39">
                  <c:v>106.84262459543797</c:v>
                </c:pt>
                <c:pt idx="40">
                  <c:v>106.84262459543797</c:v>
                </c:pt>
                <c:pt idx="41">
                  <c:v>106.84262459543797</c:v>
                </c:pt>
                <c:pt idx="42">
                  <c:v>106.84262459543797</c:v>
                </c:pt>
                <c:pt idx="43">
                  <c:v>106.84262459543797</c:v>
                </c:pt>
                <c:pt idx="44">
                  <c:v>106.84262459543797</c:v>
                </c:pt>
                <c:pt idx="45">
                  <c:v>106.84262459543797</c:v>
                </c:pt>
                <c:pt idx="46">
                  <c:v>106.84262459543797</c:v>
                </c:pt>
                <c:pt idx="47">
                  <c:v>106.84262459543797</c:v>
                </c:pt>
                <c:pt idx="48">
                  <c:v>106.84262459543797</c:v>
                </c:pt>
                <c:pt idx="49">
                  <c:v>106.84262459543797</c:v>
                </c:pt>
                <c:pt idx="50">
                  <c:v>106.84262459543797</c:v>
                </c:pt>
                <c:pt idx="51">
                  <c:v>106.84262459543797</c:v>
                </c:pt>
                <c:pt idx="52">
                  <c:v>106.84262459543797</c:v>
                </c:pt>
                <c:pt idx="53">
                  <c:v>106.84262459543797</c:v>
                </c:pt>
                <c:pt idx="54">
                  <c:v>106.84262459543797</c:v>
                </c:pt>
                <c:pt idx="55">
                  <c:v>106.84262459543797</c:v>
                </c:pt>
                <c:pt idx="56">
                  <c:v>106.84262459543797</c:v>
                </c:pt>
                <c:pt idx="57">
                  <c:v>106.84262459543797</c:v>
                </c:pt>
                <c:pt idx="58">
                  <c:v>106.84262459543797</c:v>
                </c:pt>
                <c:pt idx="59">
                  <c:v>106.84262459543797</c:v>
                </c:pt>
                <c:pt idx="60">
                  <c:v>107.51247695508904</c:v>
                </c:pt>
                <c:pt idx="61">
                  <c:v>107.55093209309315</c:v>
                </c:pt>
                <c:pt idx="62">
                  <c:v>107.55093209309315</c:v>
                </c:pt>
                <c:pt idx="63">
                  <c:v>107.55093209309315</c:v>
                </c:pt>
                <c:pt idx="64">
                  <c:v>108.17303679034755</c:v>
                </c:pt>
                <c:pt idx="65">
                  <c:v>116.09221839541418</c:v>
                </c:pt>
                <c:pt idx="66">
                  <c:v>119.06018088849494</c:v>
                </c:pt>
                <c:pt idx="67">
                  <c:v>120.13591155887639</c:v>
                </c:pt>
                <c:pt idx="68">
                  <c:v>121.51316534324882</c:v>
                </c:pt>
                <c:pt idx="69">
                  <c:v>121.51316534324882</c:v>
                </c:pt>
                <c:pt idx="70">
                  <c:v>121.51316534324882</c:v>
                </c:pt>
                <c:pt idx="71">
                  <c:v>121.51316534324882</c:v>
                </c:pt>
                <c:pt idx="72">
                  <c:v>121.51316534324882</c:v>
                </c:pt>
                <c:pt idx="73">
                  <c:v>121.51316534324882</c:v>
                </c:pt>
                <c:pt idx="74">
                  <c:v>121.51316534324882</c:v>
                </c:pt>
                <c:pt idx="75">
                  <c:v>121.51316534324882</c:v>
                </c:pt>
                <c:pt idx="76">
                  <c:v>121.51316534324882</c:v>
                </c:pt>
                <c:pt idx="77">
                  <c:v>121.51316534324882</c:v>
                </c:pt>
                <c:pt idx="78">
                  <c:v>121.5777330333764</c:v>
                </c:pt>
                <c:pt idx="79">
                  <c:v>121.57797732006618</c:v>
                </c:pt>
                <c:pt idx="80">
                  <c:v>121.57861079229829</c:v>
                </c:pt>
                <c:pt idx="81">
                  <c:v>141.62979278715304</c:v>
                </c:pt>
                <c:pt idx="82">
                  <c:v>141.63782267988398</c:v>
                </c:pt>
                <c:pt idx="83">
                  <c:v>141.64499601557978</c:v>
                </c:pt>
                <c:pt idx="84">
                  <c:v>141.64499601557978</c:v>
                </c:pt>
                <c:pt idx="85">
                  <c:v>141.91996351882096</c:v>
                </c:pt>
                <c:pt idx="86">
                  <c:v>142.12498681636947</c:v>
                </c:pt>
                <c:pt idx="87">
                  <c:v>142.44464768519305</c:v>
                </c:pt>
                <c:pt idx="88">
                  <c:v>143.77000931573409</c:v>
                </c:pt>
                <c:pt idx="89">
                  <c:v>143.77000931573409</c:v>
                </c:pt>
                <c:pt idx="90">
                  <c:v>143.77000931573409</c:v>
                </c:pt>
                <c:pt idx="91">
                  <c:v>143.77000931573409</c:v>
                </c:pt>
                <c:pt idx="92">
                  <c:v>143.77000931573409</c:v>
                </c:pt>
                <c:pt idx="93">
                  <c:v>143.77000931573409</c:v>
                </c:pt>
                <c:pt idx="94">
                  <c:v>143.77000931573409</c:v>
                </c:pt>
                <c:pt idx="95">
                  <c:v>143.77000931573409</c:v>
                </c:pt>
                <c:pt idx="96">
                  <c:v>143.77000931573409</c:v>
                </c:pt>
                <c:pt idx="97">
                  <c:v>143.77000931573409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3AB-4546-910C-54B14AF3A5EB}"/>
            </c:ext>
          </c:extLst>
        </c:ser>
        <c:ser>
          <c:idx val="1"/>
          <c:order val="1"/>
          <c:tx>
            <c:strRef>
              <c:f>'model4(3)&amp;KDJ'!$I$1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'model4(3)&amp;KDJ'!时间</c:f>
              <c:numCache>
                <c:formatCode>yyyy\-mm\-dd</c:formatCode>
                <c:ptCount val="98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</c:numCache>
            </c:numRef>
          </c:cat>
          <c:val>
            <c:numRef>
              <c:f>'model4(3)&amp;KDJ'!资产</c:f>
              <c:numCache>
                <c:formatCode>0.00_ </c:formatCode>
                <c:ptCount val="98"/>
                <c:pt idx="0">
                  <c:v>0</c:v>
                </c:pt>
                <c:pt idx="1">
                  <c:v>1.2227294882812281E-2</c:v>
                </c:pt>
                <c:pt idx="2">
                  <c:v>1.3172704280967869E-2</c:v>
                </c:pt>
                <c:pt idx="3">
                  <c:v>1.3172704280967869E-2</c:v>
                </c:pt>
                <c:pt idx="4">
                  <c:v>1.3172704280967869E-2</c:v>
                </c:pt>
                <c:pt idx="5">
                  <c:v>1.3172704280967869E-2</c:v>
                </c:pt>
                <c:pt idx="6">
                  <c:v>1.3172704280967869E-2</c:v>
                </c:pt>
                <c:pt idx="7">
                  <c:v>1.3172704280967869E-2</c:v>
                </c:pt>
                <c:pt idx="8">
                  <c:v>2.400972270312398E-2</c:v>
                </c:pt>
                <c:pt idx="9">
                  <c:v>0.26724488857887629</c:v>
                </c:pt>
                <c:pt idx="10">
                  <c:v>0.37838736960372971</c:v>
                </c:pt>
                <c:pt idx="11">
                  <c:v>0.41009762497606533</c:v>
                </c:pt>
                <c:pt idx="12">
                  <c:v>0.40372150005329244</c:v>
                </c:pt>
                <c:pt idx="13">
                  <c:v>0.52111440387957764</c:v>
                </c:pt>
                <c:pt idx="14">
                  <c:v>2.908523700077513</c:v>
                </c:pt>
                <c:pt idx="15">
                  <c:v>5.1823270054267461</c:v>
                </c:pt>
                <c:pt idx="16">
                  <c:v>10.630820119113402</c:v>
                </c:pt>
                <c:pt idx="17">
                  <c:v>18.598686428885543</c:v>
                </c:pt>
                <c:pt idx="18">
                  <c:v>47.003497652618798</c:v>
                </c:pt>
                <c:pt idx="19">
                  <c:v>66.198895323801963</c:v>
                </c:pt>
                <c:pt idx="20">
                  <c:v>86.134708859831349</c:v>
                </c:pt>
                <c:pt idx="21">
                  <c:v>104.54288058184575</c:v>
                </c:pt>
                <c:pt idx="22">
                  <c:v>130.81228240973041</c:v>
                </c:pt>
                <c:pt idx="23">
                  <c:v>144.6272900362948</c:v>
                </c:pt>
                <c:pt idx="24">
                  <c:v>138.43856552791817</c:v>
                </c:pt>
                <c:pt idx="25">
                  <c:v>129.73566294119334</c:v>
                </c:pt>
                <c:pt idx="26">
                  <c:v>132.16564115666571</c:v>
                </c:pt>
                <c:pt idx="27">
                  <c:v>139.77206907643676</c:v>
                </c:pt>
                <c:pt idx="28">
                  <c:v>145.12381159624942</c:v>
                </c:pt>
                <c:pt idx="29">
                  <c:v>152.99089908516706</c:v>
                </c:pt>
                <c:pt idx="30">
                  <c:v>151.19042469386412</c:v>
                </c:pt>
                <c:pt idx="31">
                  <c:v>150.50426010832143</c:v>
                </c:pt>
                <c:pt idx="32">
                  <c:v>162.08714662649086</c:v>
                </c:pt>
                <c:pt idx="33">
                  <c:v>181.0881504966529</c:v>
                </c:pt>
                <c:pt idx="34">
                  <c:v>192.81118081271271</c:v>
                </c:pt>
                <c:pt idx="35">
                  <c:v>188.39560160927965</c:v>
                </c:pt>
                <c:pt idx="36">
                  <c:v>189.67518588591878</c:v>
                </c:pt>
                <c:pt idx="37">
                  <c:v>189.60372676107033</c:v>
                </c:pt>
                <c:pt idx="38">
                  <c:v>189.60372676107033</c:v>
                </c:pt>
                <c:pt idx="39">
                  <c:v>189.60372676107033</c:v>
                </c:pt>
                <c:pt idx="40">
                  <c:v>189.60372676107033</c:v>
                </c:pt>
                <c:pt idx="41">
                  <c:v>189.60372676107033</c:v>
                </c:pt>
                <c:pt idx="42">
                  <c:v>189.60372676107033</c:v>
                </c:pt>
                <c:pt idx="43">
                  <c:v>189.60372676107033</c:v>
                </c:pt>
                <c:pt idx="44">
                  <c:v>189.60372676107033</c:v>
                </c:pt>
                <c:pt idx="45">
                  <c:v>189.60372676107033</c:v>
                </c:pt>
                <c:pt idx="46">
                  <c:v>189.60372676107033</c:v>
                </c:pt>
                <c:pt idx="47">
                  <c:v>189.60372676107033</c:v>
                </c:pt>
                <c:pt idx="48">
                  <c:v>189.60372676107033</c:v>
                </c:pt>
                <c:pt idx="49">
                  <c:v>189.60372676107033</c:v>
                </c:pt>
                <c:pt idx="50">
                  <c:v>189.60372676107033</c:v>
                </c:pt>
                <c:pt idx="51">
                  <c:v>189.60372676107033</c:v>
                </c:pt>
                <c:pt idx="52">
                  <c:v>189.60372676107033</c:v>
                </c:pt>
                <c:pt idx="53">
                  <c:v>189.60372676107033</c:v>
                </c:pt>
                <c:pt idx="54">
                  <c:v>189.60372676107033</c:v>
                </c:pt>
                <c:pt idx="55">
                  <c:v>189.60372676107033</c:v>
                </c:pt>
                <c:pt idx="56">
                  <c:v>189.60372676107033</c:v>
                </c:pt>
                <c:pt idx="57">
                  <c:v>189.60372676107033</c:v>
                </c:pt>
                <c:pt idx="58">
                  <c:v>189.60372676107033</c:v>
                </c:pt>
                <c:pt idx="59">
                  <c:v>189.60372676107033</c:v>
                </c:pt>
                <c:pt idx="60">
                  <c:v>190.27357912072142</c:v>
                </c:pt>
                <c:pt idx="61">
                  <c:v>190.3394725582738</c:v>
                </c:pt>
                <c:pt idx="62">
                  <c:v>190.39359925776009</c:v>
                </c:pt>
                <c:pt idx="63">
                  <c:v>190.3712500051536</c:v>
                </c:pt>
                <c:pt idx="64">
                  <c:v>190.96046589403147</c:v>
                </c:pt>
                <c:pt idx="65">
                  <c:v>198.78018475389467</c:v>
                </c:pt>
                <c:pt idx="66">
                  <c:v>202.15816794685205</c:v>
                </c:pt>
                <c:pt idx="67">
                  <c:v>203.63640617005868</c:v>
                </c:pt>
                <c:pt idx="68">
                  <c:v>204.90138907174736</c:v>
                </c:pt>
                <c:pt idx="69">
                  <c:v>206.59047296365478</c:v>
                </c:pt>
                <c:pt idx="70">
                  <c:v>207.42690737954038</c:v>
                </c:pt>
                <c:pt idx="71">
                  <c:v>209.92137584310774</c:v>
                </c:pt>
                <c:pt idx="72">
                  <c:v>209.92137584310774</c:v>
                </c:pt>
                <c:pt idx="73">
                  <c:v>209.92137584310774</c:v>
                </c:pt>
                <c:pt idx="74">
                  <c:v>209.92137584310774</c:v>
                </c:pt>
                <c:pt idx="75">
                  <c:v>209.92137584310774</c:v>
                </c:pt>
                <c:pt idx="76">
                  <c:v>209.92137584310774</c:v>
                </c:pt>
                <c:pt idx="77">
                  <c:v>209.92137584310774</c:v>
                </c:pt>
                <c:pt idx="78">
                  <c:v>209.98594353323534</c:v>
                </c:pt>
                <c:pt idx="79">
                  <c:v>209.98783495330787</c:v>
                </c:pt>
                <c:pt idx="80">
                  <c:v>209.98835821284311</c:v>
                </c:pt>
                <c:pt idx="81">
                  <c:v>230.026800206979</c:v>
                </c:pt>
                <c:pt idx="82">
                  <c:v>234.48895396664994</c:v>
                </c:pt>
                <c:pt idx="83">
                  <c:v>234.51675595598326</c:v>
                </c:pt>
                <c:pt idx="84">
                  <c:v>235.09449970985094</c:v>
                </c:pt>
                <c:pt idx="85">
                  <c:v>233.94586899664986</c:v>
                </c:pt>
                <c:pt idx="86">
                  <c:v>234.25524594935902</c:v>
                </c:pt>
                <c:pt idx="87">
                  <c:v>234.38547253281925</c:v>
                </c:pt>
                <c:pt idx="88">
                  <c:v>233.49284758064533</c:v>
                </c:pt>
                <c:pt idx="89">
                  <c:v>239.25521517483571</c:v>
                </c:pt>
                <c:pt idx="90">
                  <c:v>241.67949469214449</c:v>
                </c:pt>
                <c:pt idx="91">
                  <c:v>242.17499191669597</c:v>
                </c:pt>
                <c:pt idx="92">
                  <c:v>242.17499191669597</c:v>
                </c:pt>
                <c:pt idx="93">
                  <c:v>242.17499191669597</c:v>
                </c:pt>
                <c:pt idx="94">
                  <c:v>242.17499191669597</c:v>
                </c:pt>
                <c:pt idx="95">
                  <c:v>242.17499191669597</c:v>
                </c:pt>
                <c:pt idx="96">
                  <c:v>242.17499191669597</c:v>
                </c:pt>
                <c:pt idx="97">
                  <c:v>242.17499191669597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3AB-4546-910C-54B14AF3A5EB}"/>
            </c:ext>
          </c:extLst>
        </c:ser>
        <c:ser>
          <c:idx val="2"/>
          <c:order val="2"/>
          <c:tx>
            <c:strRef>
              <c:f>'model4(3)&amp;KDJ'!$J$1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'model4(3)&amp;KDJ'!时间</c:f>
              <c:numCache>
                <c:formatCode>yyyy\-mm\-dd</c:formatCode>
                <c:ptCount val="98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</c:numCache>
            </c:numRef>
          </c:cat>
          <c:val>
            <c:numRef>
              <c:f>'model4(3)&amp;KDJ'!金额</c:f>
              <c:numCache>
                <c:formatCode>0.00_ </c:formatCode>
                <c:ptCount val="98"/>
                <c:pt idx="0">
                  <c:v>0</c:v>
                </c:pt>
                <c:pt idx="1">
                  <c:v>0</c:v>
                </c:pt>
                <c:pt idx="2">
                  <c:v>9.4540939815558785E-4</c:v>
                </c:pt>
                <c:pt idx="3">
                  <c:v>9.4540939815558785E-4</c:v>
                </c:pt>
                <c:pt idx="4">
                  <c:v>9.4540939815558785E-4</c:v>
                </c:pt>
                <c:pt idx="5">
                  <c:v>9.4540939815558785E-4</c:v>
                </c:pt>
                <c:pt idx="6">
                  <c:v>9.4540939815558785E-4</c:v>
                </c:pt>
                <c:pt idx="7">
                  <c:v>9.4540939815558785E-4</c:v>
                </c:pt>
                <c:pt idx="8">
                  <c:v>9.4540939815558611E-4</c:v>
                </c:pt>
                <c:pt idx="9">
                  <c:v>5.4752852854988987E-4</c:v>
                </c:pt>
                <c:pt idx="10">
                  <c:v>1.8217120004551668E-3</c:v>
                </c:pt>
                <c:pt idx="11">
                  <c:v>3.3531967372790794E-2</c:v>
                </c:pt>
                <c:pt idx="12">
                  <c:v>2.7155842450017897E-2</c:v>
                </c:pt>
                <c:pt idx="13">
                  <c:v>1.1668855135210543E-2</c:v>
                </c:pt>
                <c:pt idx="14">
                  <c:v>-1.9240543405375732E-2</c:v>
                </c:pt>
                <c:pt idx="15">
                  <c:v>-3.7279129843515335E-2</c:v>
                </c:pt>
                <c:pt idx="16">
                  <c:v>-0.32357622652725482</c:v>
                </c:pt>
                <c:pt idx="17">
                  <c:v>-0.68764208662331328</c:v>
                </c:pt>
                <c:pt idx="18">
                  <c:v>-3.1422839376677985</c:v>
                </c:pt>
                <c:pt idx="19">
                  <c:v>-0.61752360136293305</c:v>
                </c:pt>
                <c:pt idx="20">
                  <c:v>-3.8212147909469678</c:v>
                </c:pt>
                <c:pt idx="21">
                  <c:v>-2.0443321248280739</c:v>
                </c:pt>
                <c:pt idx="22">
                  <c:v>24.163668487538189</c:v>
                </c:pt>
                <c:pt idx="23">
                  <c:v>37.978676114102569</c:v>
                </c:pt>
                <c:pt idx="24">
                  <c:v>31.789951605725946</c:v>
                </c:pt>
                <c:pt idx="25">
                  <c:v>22.929055216457357</c:v>
                </c:pt>
                <c:pt idx="26">
                  <c:v>25.323016561227746</c:v>
                </c:pt>
                <c:pt idx="27">
                  <c:v>32.929444480998797</c:v>
                </c:pt>
                <c:pt idx="28">
                  <c:v>38.281187000811457</c:v>
                </c:pt>
                <c:pt idx="29">
                  <c:v>46.14827448972909</c:v>
                </c:pt>
                <c:pt idx="30">
                  <c:v>44.347800098426148</c:v>
                </c:pt>
                <c:pt idx="31">
                  <c:v>43.661635512883464</c:v>
                </c:pt>
                <c:pt idx="32">
                  <c:v>55.244522031052895</c:v>
                </c:pt>
                <c:pt idx="33">
                  <c:v>74.245525901214933</c:v>
                </c:pt>
                <c:pt idx="34">
                  <c:v>85.968556217274738</c:v>
                </c:pt>
                <c:pt idx="35">
                  <c:v>81.552977013841684</c:v>
                </c:pt>
                <c:pt idx="36">
                  <c:v>82.832561290480811</c:v>
                </c:pt>
                <c:pt idx="37">
                  <c:v>82.761102165632366</c:v>
                </c:pt>
                <c:pt idx="38">
                  <c:v>82.761102165632366</c:v>
                </c:pt>
                <c:pt idx="39">
                  <c:v>82.761102165632366</c:v>
                </c:pt>
                <c:pt idx="40">
                  <c:v>82.761102165632366</c:v>
                </c:pt>
                <c:pt idx="41">
                  <c:v>82.761102165632366</c:v>
                </c:pt>
                <c:pt idx="42">
                  <c:v>82.761102165632366</c:v>
                </c:pt>
                <c:pt idx="43">
                  <c:v>82.761102165632366</c:v>
                </c:pt>
                <c:pt idx="44">
                  <c:v>82.761102165632366</c:v>
                </c:pt>
                <c:pt idx="45">
                  <c:v>82.761102165632366</c:v>
                </c:pt>
                <c:pt idx="46">
                  <c:v>82.761102165632366</c:v>
                </c:pt>
                <c:pt idx="47">
                  <c:v>82.761102165632366</c:v>
                </c:pt>
                <c:pt idx="48">
                  <c:v>82.761102165632366</c:v>
                </c:pt>
                <c:pt idx="49">
                  <c:v>82.761102165632366</c:v>
                </c:pt>
                <c:pt idx="50">
                  <c:v>82.761102165632366</c:v>
                </c:pt>
                <c:pt idx="51">
                  <c:v>82.761102165632366</c:v>
                </c:pt>
                <c:pt idx="52">
                  <c:v>82.761102165632366</c:v>
                </c:pt>
                <c:pt idx="53">
                  <c:v>82.761102165632366</c:v>
                </c:pt>
                <c:pt idx="54">
                  <c:v>82.761102165632366</c:v>
                </c:pt>
                <c:pt idx="55">
                  <c:v>82.761102165632366</c:v>
                </c:pt>
                <c:pt idx="56">
                  <c:v>82.761102165632366</c:v>
                </c:pt>
                <c:pt idx="57">
                  <c:v>82.761102165632366</c:v>
                </c:pt>
                <c:pt idx="58">
                  <c:v>82.761102165632366</c:v>
                </c:pt>
                <c:pt idx="59">
                  <c:v>82.761102165632366</c:v>
                </c:pt>
                <c:pt idx="60">
                  <c:v>82.76110216563238</c:v>
                </c:pt>
                <c:pt idx="61">
                  <c:v>82.788540465180645</c:v>
                </c:pt>
                <c:pt idx="62">
                  <c:v>82.842667164666935</c:v>
                </c:pt>
                <c:pt idx="63">
                  <c:v>82.820317912060446</c:v>
                </c:pt>
                <c:pt idx="64">
                  <c:v>82.78742910368392</c:v>
                </c:pt>
                <c:pt idx="65">
                  <c:v>82.687966358480494</c:v>
                </c:pt>
                <c:pt idx="66">
                  <c:v>83.097987058357106</c:v>
                </c:pt>
                <c:pt idx="67">
                  <c:v>83.50049461118229</c:v>
                </c:pt>
                <c:pt idx="68">
                  <c:v>83.388223728498545</c:v>
                </c:pt>
                <c:pt idx="69">
                  <c:v>85.077307620405961</c:v>
                </c:pt>
                <c:pt idx="70">
                  <c:v>85.913742036291566</c:v>
                </c:pt>
                <c:pt idx="71">
                  <c:v>88.408210499858924</c:v>
                </c:pt>
                <c:pt idx="72">
                  <c:v>88.408210499858924</c:v>
                </c:pt>
                <c:pt idx="73">
                  <c:v>88.408210499858924</c:v>
                </c:pt>
                <c:pt idx="74">
                  <c:v>88.408210499858924</c:v>
                </c:pt>
                <c:pt idx="75">
                  <c:v>88.408210499858924</c:v>
                </c:pt>
                <c:pt idx="76">
                  <c:v>88.408210499858924</c:v>
                </c:pt>
                <c:pt idx="77">
                  <c:v>88.408210499858924</c:v>
                </c:pt>
                <c:pt idx="78">
                  <c:v>88.408210499858939</c:v>
                </c:pt>
                <c:pt idx="79">
                  <c:v>88.409857633241685</c:v>
                </c:pt>
                <c:pt idx="80">
                  <c:v>88.409747420544818</c:v>
                </c:pt>
                <c:pt idx="81">
                  <c:v>88.397007419825968</c:v>
                </c:pt>
                <c:pt idx="82">
                  <c:v>92.851131286765963</c:v>
                </c:pt>
                <c:pt idx="83">
                  <c:v>92.871759940403479</c:v>
                </c:pt>
                <c:pt idx="84">
                  <c:v>93.449503694271158</c:v>
                </c:pt>
                <c:pt idx="85">
                  <c:v>92.0259054778289</c:v>
                </c:pt>
                <c:pt idx="86">
                  <c:v>92.130259132989551</c:v>
                </c:pt>
                <c:pt idx="87">
                  <c:v>91.940824847626203</c:v>
                </c:pt>
                <c:pt idx="88">
                  <c:v>89.722838264911246</c:v>
                </c:pt>
                <c:pt idx="89">
                  <c:v>95.485205859101626</c:v>
                </c:pt>
                <c:pt idx="90">
                  <c:v>97.909485376410402</c:v>
                </c:pt>
                <c:pt idx="91">
                  <c:v>98.404982600961887</c:v>
                </c:pt>
                <c:pt idx="92">
                  <c:v>98.404982600961887</c:v>
                </c:pt>
                <c:pt idx="93">
                  <c:v>98.404982600961887</c:v>
                </c:pt>
                <c:pt idx="94">
                  <c:v>98.404982600961887</c:v>
                </c:pt>
                <c:pt idx="95">
                  <c:v>98.404982600961887</c:v>
                </c:pt>
                <c:pt idx="96">
                  <c:v>98.404982600961887</c:v>
                </c:pt>
                <c:pt idx="97">
                  <c:v>98.404982600961887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3AB-4546-910C-54B14AF3A5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3321344"/>
        <c:axId val="593323136"/>
      </c:lineChart>
      <c:dateAx>
        <c:axId val="593321344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3323136"/>
        <c:crosses val="autoZero"/>
        <c:auto val="1"/>
        <c:lblOffset val="100"/>
        <c:baseTimeUnit val="days"/>
      </c:dateAx>
      <c:valAx>
        <c:axId val="59332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332134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model4(3)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'model4(3)vol'!$J$1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'model4(3)vol'!时间</c:f>
              <c:numCache>
                <c:formatCode>yyyy\-mm\-dd</c:formatCode>
                <c:ptCount val="98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</c:numCache>
            </c:numRef>
          </c:cat>
          <c:val>
            <c:numRef>
              <c:f>'model4(3)vol'!资金</c:f>
              <c:numCache>
                <c:formatCode>0.00_ </c:formatCode>
                <c:ptCount val="98"/>
                <c:pt idx="0">
                  <c:v>0</c:v>
                </c:pt>
                <c:pt idx="1">
                  <c:v>8.865876407375123E-4</c:v>
                </c:pt>
                <c:pt idx="2">
                  <c:v>8.865876407375123E-4</c:v>
                </c:pt>
                <c:pt idx="3">
                  <c:v>8.865876407375123E-4</c:v>
                </c:pt>
                <c:pt idx="4">
                  <c:v>8.865876407375123E-4</c:v>
                </c:pt>
                <c:pt idx="5">
                  <c:v>8.865876407375123E-4</c:v>
                </c:pt>
                <c:pt idx="6">
                  <c:v>8.865876407375123E-4</c:v>
                </c:pt>
                <c:pt idx="7">
                  <c:v>8.865876407375123E-4</c:v>
                </c:pt>
                <c:pt idx="8">
                  <c:v>1.124314398050745E-2</c:v>
                </c:pt>
                <c:pt idx="9">
                  <c:v>0.40336844588871745</c:v>
                </c:pt>
                <c:pt idx="10">
                  <c:v>0.66125186259667834</c:v>
                </c:pt>
                <c:pt idx="11">
                  <c:v>0.66125186259667834</c:v>
                </c:pt>
                <c:pt idx="12">
                  <c:v>0.66125186259667834</c:v>
                </c:pt>
                <c:pt idx="13">
                  <c:v>0.75739795557918455</c:v>
                </c:pt>
                <c:pt idx="14">
                  <c:v>3.7135414785857854</c:v>
                </c:pt>
                <c:pt idx="15">
                  <c:v>4.3690520257965817</c:v>
                </c:pt>
                <c:pt idx="16">
                  <c:v>6.0671128403172814</c:v>
                </c:pt>
                <c:pt idx="17">
                  <c:v>12.260515965420392</c:v>
                </c:pt>
                <c:pt idx="18">
                  <c:v>34.331092483198006</c:v>
                </c:pt>
                <c:pt idx="19">
                  <c:v>47.05610730159443</c:v>
                </c:pt>
                <c:pt idx="20">
                  <c:v>55.65464678217176</c:v>
                </c:pt>
                <c:pt idx="21">
                  <c:v>63.964649493164764</c:v>
                </c:pt>
                <c:pt idx="22">
                  <c:v>64.068167628009263</c:v>
                </c:pt>
                <c:pt idx="23">
                  <c:v>64.068167628009263</c:v>
                </c:pt>
                <c:pt idx="24">
                  <c:v>64.068167628009263</c:v>
                </c:pt>
                <c:pt idx="25">
                  <c:v>64.1644940726909</c:v>
                </c:pt>
                <c:pt idx="26">
                  <c:v>64.196013098006276</c:v>
                </c:pt>
                <c:pt idx="27">
                  <c:v>64.196013098006276</c:v>
                </c:pt>
                <c:pt idx="28">
                  <c:v>64.196013098006276</c:v>
                </c:pt>
                <c:pt idx="29">
                  <c:v>64.196013098006276</c:v>
                </c:pt>
                <c:pt idx="30">
                  <c:v>64.196013098006276</c:v>
                </c:pt>
                <c:pt idx="31">
                  <c:v>64.196013098006276</c:v>
                </c:pt>
                <c:pt idx="32">
                  <c:v>64.196013098006276</c:v>
                </c:pt>
                <c:pt idx="33">
                  <c:v>64.196013098006276</c:v>
                </c:pt>
                <c:pt idx="34">
                  <c:v>64.196013098006276</c:v>
                </c:pt>
                <c:pt idx="35">
                  <c:v>64.196013098006276</c:v>
                </c:pt>
                <c:pt idx="36">
                  <c:v>64.196013098006276</c:v>
                </c:pt>
                <c:pt idx="37">
                  <c:v>64.196013098006276</c:v>
                </c:pt>
                <c:pt idx="38">
                  <c:v>64.196013098006276</c:v>
                </c:pt>
                <c:pt idx="39">
                  <c:v>64.196013098006276</c:v>
                </c:pt>
                <c:pt idx="40">
                  <c:v>64.196013098006276</c:v>
                </c:pt>
                <c:pt idx="41">
                  <c:v>64.196013098006276</c:v>
                </c:pt>
                <c:pt idx="42">
                  <c:v>64.196013098006276</c:v>
                </c:pt>
                <c:pt idx="43">
                  <c:v>64.196013098006276</c:v>
                </c:pt>
                <c:pt idx="44">
                  <c:v>64.196013098006276</c:v>
                </c:pt>
                <c:pt idx="45">
                  <c:v>64.196013098006276</c:v>
                </c:pt>
                <c:pt idx="46">
                  <c:v>64.196013098006276</c:v>
                </c:pt>
                <c:pt idx="47">
                  <c:v>64.196013098006276</c:v>
                </c:pt>
                <c:pt idx="48">
                  <c:v>64.196013098006276</c:v>
                </c:pt>
                <c:pt idx="49">
                  <c:v>64.196013098006276</c:v>
                </c:pt>
                <c:pt idx="50">
                  <c:v>64.196013098006276</c:v>
                </c:pt>
                <c:pt idx="51">
                  <c:v>64.196013098006276</c:v>
                </c:pt>
                <c:pt idx="52">
                  <c:v>64.196013098006276</c:v>
                </c:pt>
                <c:pt idx="53">
                  <c:v>64.196013098006276</c:v>
                </c:pt>
                <c:pt idx="54">
                  <c:v>64.196013098006276</c:v>
                </c:pt>
                <c:pt idx="55">
                  <c:v>64.196013098006276</c:v>
                </c:pt>
                <c:pt idx="56">
                  <c:v>64.196013098006276</c:v>
                </c:pt>
                <c:pt idx="57">
                  <c:v>64.196013098006276</c:v>
                </c:pt>
                <c:pt idx="58">
                  <c:v>64.196013098006276</c:v>
                </c:pt>
                <c:pt idx="59">
                  <c:v>64.196013098006276</c:v>
                </c:pt>
                <c:pt idx="60">
                  <c:v>64.2653487786733</c:v>
                </c:pt>
                <c:pt idx="61">
                  <c:v>64.270393328062184</c:v>
                </c:pt>
                <c:pt idx="62">
                  <c:v>64.270393328062184</c:v>
                </c:pt>
                <c:pt idx="63">
                  <c:v>64.270393328062184</c:v>
                </c:pt>
                <c:pt idx="64">
                  <c:v>64.328813815284349</c:v>
                </c:pt>
                <c:pt idx="65">
                  <c:v>65.259810970889959</c:v>
                </c:pt>
                <c:pt idx="66">
                  <c:v>65.620267512601458</c:v>
                </c:pt>
                <c:pt idx="67">
                  <c:v>65.643442164546443</c:v>
                </c:pt>
                <c:pt idx="68">
                  <c:v>65.722120285934778</c:v>
                </c:pt>
                <c:pt idx="69">
                  <c:v>65.722120285934778</c:v>
                </c:pt>
                <c:pt idx="70">
                  <c:v>65.722120285934778</c:v>
                </c:pt>
                <c:pt idx="71">
                  <c:v>65.722120285934778</c:v>
                </c:pt>
                <c:pt idx="72">
                  <c:v>65.722120285934778</c:v>
                </c:pt>
                <c:pt idx="73">
                  <c:v>65.722120285934778</c:v>
                </c:pt>
                <c:pt idx="74">
                  <c:v>65.722120285934778</c:v>
                </c:pt>
                <c:pt idx="75">
                  <c:v>65.722120285934778</c:v>
                </c:pt>
                <c:pt idx="76">
                  <c:v>65.722120285934778</c:v>
                </c:pt>
                <c:pt idx="77">
                  <c:v>65.722120285934778</c:v>
                </c:pt>
                <c:pt idx="78">
                  <c:v>65.729878267133685</c:v>
                </c:pt>
                <c:pt idx="79">
                  <c:v>65.729907660728031</c:v>
                </c:pt>
                <c:pt idx="80">
                  <c:v>65.730036166853537</c:v>
                </c:pt>
                <c:pt idx="81">
                  <c:v>72.389741557207458</c:v>
                </c:pt>
                <c:pt idx="82">
                  <c:v>72.39369028876763</c:v>
                </c:pt>
                <c:pt idx="83">
                  <c:v>72.395038692392248</c:v>
                </c:pt>
                <c:pt idx="84">
                  <c:v>72.395038692392248</c:v>
                </c:pt>
                <c:pt idx="85">
                  <c:v>72.436556393434074</c:v>
                </c:pt>
                <c:pt idx="86">
                  <c:v>72.471869090202688</c:v>
                </c:pt>
                <c:pt idx="87">
                  <c:v>72.536866466984065</c:v>
                </c:pt>
                <c:pt idx="88">
                  <c:v>75.378225802571194</c:v>
                </c:pt>
                <c:pt idx="89">
                  <c:v>75.378225802571194</c:v>
                </c:pt>
                <c:pt idx="90">
                  <c:v>75.378225802571194</c:v>
                </c:pt>
                <c:pt idx="91">
                  <c:v>75.378225802571194</c:v>
                </c:pt>
                <c:pt idx="92">
                  <c:v>75.378225802571194</c:v>
                </c:pt>
                <c:pt idx="93">
                  <c:v>75.378225802571194</c:v>
                </c:pt>
                <c:pt idx="94">
                  <c:v>75.378225802571194</c:v>
                </c:pt>
                <c:pt idx="95">
                  <c:v>75.378225802571194</c:v>
                </c:pt>
                <c:pt idx="96">
                  <c:v>75.378225802571194</c:v>
                </c:pt>
                <c:pt idx="97">
                  <c:v>75.378225802571194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085-4B45-8DDD-90ACE7C44DAD}"/>
            </c:ext>
          </c:extLst>
        </c:ser>
        <c:ser>
          <c:idx val="1"/>
          <c:order val="1"/>
          <c:tx>
            <c:strRef>
              <c:f>'model4(3)vol'!$K$1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'model4(3)vol'!时间</c:f>
              <c:numCache>
                <c:formatCode>yyyy\-mm\-dd</c:formatCode>
                <c:ptCount val="98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</c:numCache>
            </c:numRef>
          </c:cat>
          <c:val>
            <c:numRef>
              <c:f>'model4(3)vol'!资产</c:f>
              <c:numCache>
                <c:formatCode>0.00_ </c:formatCode>
                <c:ptCount val="98"/>
                <c:pt idx="0">
                  <c:v>0</c:v>
                </c:pt>
                <c:pt idx="1">
                  <c:v>8.865876407375123E-4</c:v>
                </c:pt>
                <c:pt idx="2">
                  <c:v>9.551382315161859E-4</c:v>
                </c:pt>
                <c:pt idx="3">
                  <c:v>9.551382315161859E-4</c:v>
                </c:pt>
                <c:pt idx="4">
                  <c:v>9.551382315161859E-4</c:v>
                </c:pt>
                <c:pt idx="5">
                  <c:v>9.551382315161859E-4</c:v>
                </c:pt>
                <c:pt idx="6">
                  <c:v>9.551382315161859E-4</c:v>
                </c:pt>
                <c:pt idx="7">
                  <c:v>9.551382315161859E-4</c:v>
                </c:pt>
                <c:pt idx="8">
                  <c:v>1.1311694571286123E-2</c:v>
                </c:pt>
                <c:pt idx="9">
                  <c:v>0.40305675576363981</c:v>
                </c:pt>
                <c:pt idx="10">
                  <c:v>0.6629567302325442</c:v>
                </c:pt>
                <c:pt idx="11">
                  <c:v>0.72043591037634602</c:v>
                </c:pt>
                <c:pt idx="12">
                  <c:v>0.71067461335248616</c:v>
                </c:pt>
                <c:pt idx="13">
                  <c:v>0.78348812785338717</c:v>
                </c:pt>
                <c:pt idx="14">
                  <c:v>3.7013628665388758</c:v>
                </c:pt>
                <c:pt idx="15">
                  <c:v>4.3347867206481894</c:v>
                </c:pt>
                <c:pt idx="16">
                  <c:v>5.8042577197234371</c:v>
                </c:pt>
                <c:pt idx="17">
                  <c:v>11.806889822561947</c:v>
                </c:pt>
                <c:pt idx="18">
                  <c:v>32.348298891030659</c:v>
                </c:pt>
                <c:pt idx="19">
                  <c:v>46.799473405860134</c:v>
                </c:pt>
                <c:pt idx="20">
                  <c:v>53.143302708229065</c:v>
                </c:pt>
                <c:pt idx="21">
                  <c:v>62.545032887482442</c:v>
                </c:pt>
                <c:pt idx="22">
                  <c:v>78.271883240421715</c:v>
                </c:pt>
                <c:pt idx="23">
                  <c:v>86.514475063083452</c:v>
                </c:pt>
                <c:pt idx="24">
                  <c:v>82.886617880574903</c:v>
                </c:pt>
                <c:pt idx="25">
                  <c:v>77.788767720664111</c:v>
                </c:pt>
                <c:pt idx="26">
                  <c:v>79.223673779792179</c:v>
                </c:pt>
                <c:pt idx="27">
                  <c:v>83.683311766734164</c:v>
                </c:pt>
                <c:pt idx="28">
                  <c:v>86.820938198859039</c:v>
                </c:pt>
                <c:pt idx="29">
                  <c:v>91.407077526886653</c:v>
                </c:pt>
                <c:pt idx="30">
                  <c:v>90.373219855103969</c:v>
                </c:pt>
                <c:pt idx="31">
                  <c:v>89.980326614317462</c:v>
                </c:pt>
                <c:pt idx="32">
                  <c:v>96.628547919171368</c:v>
                </c:pt>
                <c:pt idx="33">
                  <c:v>107.6548495974898</c:v>
                </c:pt>
                <c:pt idx="34">
                  <c:v>109.42361744668131</c:v>
                </c:pt>
                <c:pt idx="35">
                  <c:v>109.42361744668131</c:v>
                </c:pt>
                <c:pt idx="36">
                  <c:v>109.42361744668131</c:v>
                </c:pt>
                <c:pt idx="37">
                  <c:v>109.42361744668131</c:v>
                </c:pt>
                <c:pt idx="38">
                  <c:v>109.42361744668131</c:v>
                </c:pt>
                <c:pt idx="39">
                  <c:v>109.42361744668131</c:v>
                </c:pt>
                <c:pt idx="40">
                  <c:v>109.42361744668131</c:v>
                </c:pt>
                <c:pt idx="41">
                  <c:v>109.42361744668131</c:v>
                </c:pt>
                <c:pt idx="42">
                  <c:v>109.42361744668131</c:v>
                </c:pt>
                <c:pt idx="43">
                  <c:v>109.42361744668131</c:v>
                </c:pt>
                <c:pt idx="44">
                  <c:v>109.42361744668131</c:v>
                </c:pt>
                <c:pt idx="45">
                  <c:v>109.42361744668131</c:v>
                </c:pt>
                <c:pt idx="46">
                  <c:v>109.42361744668131</c:v>
                </c:pt>
                <c:pt idx="47">
                  <c:v>109.42361744668131</c:v>
                </c:pt>
                <c:pt idx="48">
                  <c:v>109.42361744668131</c:v>
                </c:pt>
                <c:pt idx="49">
                  <c:v>109.42361744668131</c:v>
                </c:pt>
                <c:pt idx="50">
                  <c:v>109.42361744668131</c:v>
                </c:pt>
                <c:pt idx="51">
                  <c:v>109.42361744668131</c:v>
                </c:pt>
                <c:pt idx="52">
                  <c:v>109.42361744668131</c:v>
                </c:pt>
                <c:pt idx="53">
                  <c:v>109.42361744668131</c:v>
                </c:pt>
                <c:pt idx="54">
                  <c:v>109.42361744668131</c:v>
                </c:pt>
                <c:pt idx="55">
                  <c:v>109.42361744668131</c:v>
                </c:pt>
                <c:pt idx="56">
                  <c:v>109.42361744668131</c:v>
                </c:pt>
                <c:pt idx="57">
                  <c:v>109.42361744668131</c:v>
                </c:pt>
                <c:pt idx="58">
                  <c:v>109.42361744668131</c:v>
                </c:pt>
                <c:pt idx="59">
                  <c:v>109.42361744668131</c:v>
                </c:pt>
                <c:pt idx="60">
                  <c:v>109.49295312734833</c:v>
                </c:pt>
                <c:pt idx="61">
                  <c:v>109.50083778493138</c:v>
                </c:pt>
                <c:pt idx="62">
                  <c:v>109.50651866283592</c:v>
                </c:pt>
                <c:pt idx="63">
                  <c:v>109.50371852374371</c:v>
                </c:pt>
                <c:pt idx="64">
                  <c:v>109.55801820731479</c:v>
                </c:pt>
                <c:pt idx="65">
                  <c:v>110.47832512111879</c:v>
                </c:pt>
                <c:pt idx="66">
                  <c:v>110.88652254955814</c:v>
                </c:pt>
                <c:pt idx="67">
                  <c:v>110.95705050634093</c:v>
                </c:pt>
                <c:pt idx="68">
                  <c:v>111.0233632055253</c:v>
                </c:pt>
                <c:pt idx="69">
                  <c:v>111.20119621888678</c:v>
                </c:pt>
                <c:pt idx="70">
                  <c:v>111.28928975374841</c:v>
                </c:pt>
                <c:pt idx="71">
                  <c:v>111.55292633180204</c:v>
                </c:pt>
                <c:pt idx="72">
                  <c:v>111.55292633180204</c:v>
                </c:pt>
                <c:pt idx="73">
                  <c:v>111.55292633180204</c:v>
                </c:pt>
                <c:pt idx="74">
                  <c:v>111.55292633180204</c:v>
                </c:pt>
                <c:pt idx="75">
                  <c:v>111.55292633180204</c:v>
                </c:pt>
                <c:pt idx="76">
                  <c:v>111.55292633180204</c:v>
                </c:pt>
                <c:pt idx="77">
                  <c:v>111.55292633180204</c:v>
                </c:pt>
                <c:pt idx="78">
                  <c:v>111.56068431300095</c:v>
                </c:pt>
                <c:pt idx="79">
                  <c:v>111.56091161409036</c:v>
                </c:pt>
                <c:pt idx="80">
                  <c:v>111.56102687779517</c:v>
                </c:pt>
                <c:pt idx="81">
                  <c:v>118.21919154986482</c:v>
                </c:pt>
                <c:pt idx="82">
                  <c:v>119.69997411858992</c:v>
                </c:pt>
                <c:pt idx="83">
                  <c:v>119.70816335227589</c:v>
                </c:pt>
                <c:pt idx="84">
                  <c:v>119.89972929792364</c:v>
                </c:pt>
                <c:pt idx="85">
                  <c:v>119.46922620186331</c:v>
                </c:pt>
                <c:pt idx="86">
                  <c:v>119.53892362350038</c:v>
                </c:pt>
                <c:pt idx="87">
                  <c:v>119.54175307588233</c:v>
                </c:pt>
                <c:pt idx="88">
                  <c:v>121.65883932602225</c:v>
                </c:pt>
                <c:pt idx="89">
                  <c:v>124.12937723632079</c:v>
                </c:pt>
                <c:pt idx="90">
                  <c:v>125.01187970079131</c:v>
                </c:pt>
                <c:pt idx="91">
                  <c:v>125.02031660046136</c:v>
                </c:pt>
                <c:pt idx="92">
                  <c:v>125.02031660046136</c:v>
                </c:pt>
                <c:pt idx="93">
                  <c:v>125.02031660046136</c:v>
                </c:pt>
                <c:pt idx="94">
                  <c:v>125.02031660046136</c:v>
                </c:pt>
                <c:pt idx="95">
                  <c:v>125.02031660046136</c:v>
                </c:pt>
                <c:pt idx="96">
                  <c:v>125.02031660046136</c:v>
                </c:pt>
                <c:pt idx="97">
                  <c:v>125.02031660046136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085-4B45-8DDD-90ACE7C44DAD}"/>
            </c:ext>
          </c:extLst>
        </c:ser>
        <c:ser>
          <c:idx val="2"/>
          <c:order val="2"/>
          <c:tx>
            <c:strRef>
              <c:f>'model4(3)vol'!$L$1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'model4(3)vol'!时间</c:f>
              <c:numCache>
                <c:formatCode>yyyy\-mm\-dd</c:formatCode>
                <c:ptCount val="98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</c:numCache>
            </c:numRef>
          </c:cat>
          <c:val>
            <c:numRef>
              <c:f>'model4(3)vol'!金额</c:f>
              <c:numCache>
                <c:formatCode>0.00_ </c:formatCode>
                <c:ptCount val="98"/>
                <c:pt idx="0">
                  <c:v>0</c:v>
                </c:pt>
                <c:pt idx="1">
                  <c:v>0</c:v>
                </c:pt>
                <c:pt idx="2">
                  <c:v>6.8550590778673607E-5</c:v>
                </c:pt>
                <c:pt idx="3">
                  <c:v>6.8550590778673607E-5</c:v>
                </c:pt>
                <c:pt idx="4">
                  <c:v>6.8550590778673607E-5</c:v>
                </c:pt>
                <c:pt idx="5">
                  <c:v>6.8550590778673607E-5</c:v>
                </c:pt>
                <c:pt idx="6">
                  <c:v>6.8550590778673607E-5</c:v>
                </c:pt>
                <c:pt idx="7">
                  <c:v>6.8550590778673607E-5</c:v>
                </c:pt>
                <c:pt idx="8">
                  <c:v>6.8550590778673065E-5</c:v>
                </c:pt>
                <c:pt idx="9">
                  <c:v>-3.1169012507764604E-4</c:v>
                </c:pt>
                <c:pt idx="10">
                  <c:v>1.7048676358658588E-3</c:v>
                </c:pt>
                <c:pt idx="11">
                  <c:v>5.9184047779667681E-2</c:v>
                </c:pt>
                <c:pt idx="12">
                  <c:v>4.9422750755807821E-2</c:v>
                </c:pt>
                <c:pt idx="13">
                  <c:v>2.6090172274202628E-2</c:v>
                </c:pt>
                <c:pt idx="14">
                  <c:v>-1.217861204690962E-2</c:v>
                </c:pt>
                <c:pt idx="15">
                  <c:v>-3.4265305148392322E-2</c:v>
                </c:pt>
                <c:pt idx="16">
                  <c:v>-0.2628551205938443</c:v>
                </c:pt>
                <c:pt idx="17">
                  <c:v>-0.45362614285844494</c:v>
                </c:pt>
                <c:pt idx="18">
                  <c:v>-1.9827935921673472</c:v>
                </c:pt>
                <c:pt idx="19">
                  <c:v>-0.2566338957342964</c:v>
                </c:pt>
                <c:pt idx="20">
                  <c:v>-2.5113440739426949</c:v>
                </c:pt>
                <c:pt idx="21">
                  <c:v>-1.4196166056823216</c:v>
                </c:pt>
                <c:pt idx="22">
                  <c:v>14.203715612412452</c:v>
                </c:pt>
                <c:pt idx="23">
                  <c:v>22.446307435074189</c:v>
                </c:pt>
                <c:pt idx="24">
                  <c:v>18.81845025256564</c:v>
                </c:pt>
                <c:pt idx="25">
                  <c:v>13.624273647973212</c:v>
                </c:pt>
                <c:pt idx="26">
                  <c:v>15.027660681785903</c:v>
                </c:pt>
                <c:pt idx="27">
                  <c:v>19.487298668727888</c:v>
                </c:pt>
                <c:pt idx="28">
                  <c:v>22.624925100852764</c:v>
                </c:pt>
                <c:pt idx="29">
                  <c:v>27.211064428880377</c:v>
                </c:pt>
                <c:pt idx="30">
                  <c:v>26.177206757097693</c:v>
                </c:pt>
                <c:pt idx="31">
                  <c:v>25.784313516311187</c:v>
                </c:pt>
                <c:pt idx="32">
                  <c:v>32.432534821165092</c:v>
                </c:pt>
                <c:pt idx="33">
                  <c:v>43.458836499483525</c:v>
                </c:pt>
                <c:pt idx="34">
                  <c:v>45.22760434867503</c:v>
                </c:pt>
                <c:pt idx="35">
                  <c:v>45.22760434867503</c:v>
                </c:pt>
                <c:pt idx="36">
                  <c:v>45.22760434867503</c:v>
                </c:pt>
                <c:pt idx="37">
                  <c:v>45.22760434867503</c:v>
                </c:pt>
                <c:pt idx="38">
                  <c:v>45.22760434867503</c:v>
                </c:pt>
                <c:pt idx="39">
                  <c:v>45.22760434867503</c:v>
                </c:pt>
                <c:pt idx="40">
                  <c:v>45.22760434867503</c:v>
                </c:pt>
                <c:pt idx="41">
                  <c:v>45.22760434867503</c:v>
                </c:pt>
                <c:pt idx="42">
                  <c:v>45.22760434867503</c:v>
                </c:pt>
                <c:pt idx="43">
                  <c:v>45.22760434867503</c:v>
                </c:pt>
                <c:pt idx="44">
                  <c:v>45.22760434867503</c:v>
                </c:pt>
                <c:pt idx="45">
                  <c:v>45.22760434867503</c:v>
                </c:pt>
                <c:pt idx="46">
                  <c:v>45.22760434867503</c:v>
                </c:pt>
                <c:pt idx="47">
                  <c:v>45.22760434867503</c:v>
                </c:pt>
                <c:pt idx="48">
                  <c:v>45.22760434867503</c:v>
                </c:pt>
                <c:pt idx="49">
                  <c:v>45.22760434867503</c:v>
                </c:pt>
                <c:pt idx="50">
                  <c:v>45.22760434867503</c:v>
                </c:pt>
                <c:pt idx="51">
                  <c:v>45.22760434867503</c:v>
                </c:pt>
                <c:pt idx="52">
                  <c:v>45.22760434867503</c:v>
                </c:pt>
                <c:pt idx="53">
                  <c:v>45.22760434867503</c:v>
                </c:pt>
                <c:pt idx="54">
                  <c:v>45.22760434867503</c:v>
                </c:pt>
                <c:pt idx="55">
                  <c:v>45.22760434867503</c:v>
                </c:pt>
                <c:pt idx="56">
                  <c:v>45.22760434867503</c:v>
                </c:pt>
                <c:pt idx="57">
                  <c:v>45.22760434867503</c:v>
                </c:pt>
                <c:pt idx="58">
                  <c:v>45.22760434867503</c:v>
                </c:pt>
                <c:pt idx="59">
                  <c:v>45.22760434867503</c:v>
                </c:pt>
                <c:pt idx="60">
                  <c:v>45.22760434867503</c:v>
                </c:pt>
                <c:pt idx="61">
                  <c:v>45.230444456869193</c:v>
                </c:pt>
                <c:pt idx="62">
                  <c:v>45.236125334773732</c:v>
                </c:pt>
                <c:pt idx="63">
                  <c:v>45.23332519568153</c:v>
                </c:pt>
                <c:pt idx="64">
                  <c:v>45.229204392030439</c:v>
                </c:pt>
                <c:pt idx="65">
                  <c:v>45.218514150228827</c:v>
                </c:pt>
                <c:pt idx="66">
                  <c:v>45.266255036956679</c:v>
                </c:pt>
                <c:pt idx="67">
                  <c:v>45.313608341794492</c:v>
                </c:pt>
                <c:pt idx="68">
                  <c:v>45.301242919590521</c:v>
                </c:pt>
                <c:pt idx="69">
                  <c:v>45.479075932952</c:v>
                </c:pt>
                <c:pt idx="70">
                  <c:v>45.567169467813628</c:v>
                </c:pt>
                <c:pt idx="71">
                  <c:v>45.830806045867263</c:v>
                </c:pt>
                <c:pt idx="72">
                  <c:v>45.830806045867263</c:v>
                </c:pt>
                <c:pt idx="73">
                  <c:v>45.830806045867263</c:v>
                </c:pt>
                <c:pt idx="74">
                  <c:v>45.830806045867263</c:v>
                </c:pt>
                <c:pt idx="75">
                  <c:v>45.830806045867263</c:v>
                </c:pt>
                <c:pt idx="76">
                  <c:v>45.830806045867263</c:v>
                </c:pt>
                <c:pt idx="77">
                  <c:v>45.830806045867263</c:v>
                </c:pt>
                <c:pt idx="78">
                  <c:v>45.830806045867263</c:v>
                </c:pt>
                <c:pt idx="79">
                  <c:v>45.831003953362327</c:v>
                </c:pt>
                <c:pt idx="80">
                  <c:v>45.830990710941634</c:v>
                </c:pt>
                <c:pt idx="81">
                  <c:v>45.829449992657359</c:v>
                </c:pt>
                <c:pt idx="82">
                  <c:v>47.306283829822291</c:v>
                </c:pt>
                <c:pt idx="83">
                  <c:v>47.313124659883641</c:v>
                </c:pt>
                <c:pt idx="84">
                  <c:v>47.504690605531394</c:v>
                </c:pt>
                <c:pt idx="85">
                  <c:v>47.032669808429233</c:v>
                </c:pt>
                <c:pt idx="86">
                  <c:v>47.067054533297693</c:v>
                </c:pt>
                <c:pt idx="87">
                  <c:v>47.004886608898261</c:v>
                </c:pt>
                <c:pt idx="88">
                  <c:v>46.280613523451052</c:v>
                </c:pt>
                <c:pt idx="89">
                  <c:v>48.751151433749598</c:v>
                </c:pt>
                <c:pt idx="90">
                  <c:v>49.633653898220118</c:v>
                </c:pt>
                <c:pt idx="91">
                  <c:v>49.642090797890162</c:v>
                </c:pt>
                <c:pt idx="92">
                  <c:v>49.642090797890162</c:v>
                </c:pt>
                <c:pt idx="93">
                  <c:v>49.642090797890162</c:v>
                </c:pt>
                <c:pt idx="94">
                  <c:v>49.642090797890162</c:v>
                </c:pt>
                <c:pt idx="95">
                  <c:v>49.642090797890162</c:v>
                </c:pt>
                <c:pt idx="96">
                  <c:v>49.642090797890162</c:v>
                </c:pt>
                <c:pt idx="97">
                  <c:v>49.642090797890162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085-4B45-8DDD-90ACE7C44D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3711872"/>
        <c:axId val="593713408"/>
      </c:lineChart>
      <c:dateAx>
        <c:axId val="593711872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3713408"/>
        <c:crosses val="autoZero"/>
        <c:auto val="1"/>
        <c:lblOffset val="100"/>
        <c:baseTimeUnit val="days"/>
      </c:dateAx>
      <c:valAx>
        <c:axId val="59371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371187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9525</xdr:colOff>
      <xdr:row>8</xdr:row>
      <xdr:rowOff>85725</xdr:rowOff>
    </xdr:from>
    <xdr:to>
      <xdr:col>20</xdr:col>
      <xdr:colOff>771525</xdr:colOff>
      <xdr:row>29</xdr:row>
      <xdr:rowOff>47625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19050</xdr:colOff>
      <xdr:row>10</xdr:row>
      <xdr:rowOff>76200</xdr:rowOff>
    </xdr:from>
    <xdr:to>
      <xdr:col>23</xdr:col>
      <xdr:colOff>0</xdr:colOff>
      <xdr:row>31</xdr:row>
      <xdr:rowOff>38100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38100</xdr:colOff>
      <xdr:row>9</xdr:row>
      <xdr:rowOff>28575</xdr:rowOff>
    </xdr:from>
    <xdr:to>
      <xdr:col>23</xdr:col>
      <xdr:colOff>19050</xdr:colOff>
      <xdr:row>29</xdr:row>
      <xdr:rowOff>161925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152400</xdr:rowOff>
    </xdr:from>
    <xdr:to>
      <xdr:col>22</xdr:col>
      <xdr:colOff>762000</xdr:colOff>
      <xdr:row>29</xdr:row>
      <xdr:rowOff>114300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8</xdr:row>
      <xdr:rowOff>114300</xdr:rowOff>
    </xdr:from>
    <xdr:to>
      <xdr:col>20</xdr:col>
      <xdr:colOff>762000</xdr:colOff>
      <xdr:row>29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114300</xdr:rowOff>
    </xdr:from>
    <xdr:to>
      <xdr:col>22</xdr:col>
      <xdr:colOff>762000</xdr:colOff>
      <xdr:row>29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104775</xdr:rowOff>
    </xdr:from>
    <xdr:to>
      <xdr:col>22</xdr:col>
      <xdr:colOff>762000</xdr:colOff>
      <xdr:row>29</xdr:row>
      <xdr:rowOff>66675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104775</xdr:rowOff>
    </xdr:from>
    <xdr:to>
      <xdr:col>22</xdr:col>
      <xdr:colOff>762000</xdr:colOff>
      <xdr:row>29</xdr:row>
      <xdr:rowOff>66675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00B050"/>
  </sheetPr>
  <dimension ref="A1:AF101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1" customFormat="1" ht="27" customHeight="1">
      <c r="A1" s="30" t="s">
        <v>5</v>
      </c>
      <c r="B1" s="30" t="s">
        <v>21</v>
      </c>
      <c r="C1" s="30" t="s">
        <v>22</v>
      </c>
      <c r="D1" s="30" t="s">
        <v>6</v>
      </c>
      <c r="E1" s="30" t="s">
        <v>7</v>
      </c>
      <c r="F1" s="30" t="s">
        <v>8</v>
      </c>
      <c r="G1" s="30" t="s">
        <v>9</v>
      </c>
      <c r="H1" s="30" t="s">
        <v>10</v>
      </c>
      <c r="I1" s="30" t="s">
        <v>11</v>
      </c>
      <c r="J1" s="30" t="s">
        <v>12</v>
      </c>
      <c r="K1" s="14" t="s">
        <v>23</v>
      </c>
      <c r="M1" s="12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33" t="s">
        <v>20</v>
      </c>
      <c r="F3" s="5"/>
      <c r="G3" s="5">
        <f>MIN(F:F)</f>
        <v>0</v>
      </c>
      <c r="H3" s="5"/>
      <c r="I3" s="4"/>
      <c r="J3" s="4"/>
      <c r="K3" s="5"/>
      <c r="L3" s="7"/>
      <c r="X3" s="7"/>
      <c r="Y3" s="7"/>
    </row>
    <row r="4" spans="1:32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7"/>
      <c r="O4" s="31" t="s">
        <v>13</v>
      </c>
      <c r="P4" s="32" t="s">
        <v>14</v>
      </c>
      <c r="Q4" s="32" t="s">
        <v>15</v>
      </c>
      <c r="R4" s="32" t="s">
        <v>16</v>
      </c>
      <c r="S4" s="32" t="s">
        <v>17</v>
      </c>
      <c r="T4" s="32" t="s">
        <v>24</v>
      </c>
      <c r="U4" s="32" t="s">
        <v>18</v>
      </c>
      <c r="V4" s="32" t="s">
        <v>19</v>
      </c>
      <c r="X4" s="6">
        <v>43098</v>
      </c>
      <c r="Y4" s="7">
        <f>VLOOKUP(X4,O:P,2,)</f>
        <v>1.2220518888775631</v>
      </c>
      <c r="Z4" s="7">
        <f t="shared" ref="Z4:Z5" si="0">0-Y4</f>
        <v>-1.2220518888775631</v>
      </c>
      <c r="AA4" s="6">
        <v>43098</v>
      </c>
      <c r="AB4" s="1">
        <f>VLOOKUP(AA4,O:P,2,)</f>
        <v>1.2220518888775631</v>
      </c>
      <c r="AC4" s="1">
        <f t="shared" ref="AC4" si="1">0-AB4</f>
        <v>-1.2220518888775631</v>
      </c>
      <c r="AD4" s="6">
        <v>43098</v>
      </c>
      <c r="AE4" s="7">
        <f>VLOOKUP(AD4,O:P,2,)</f>
        <v>1.2220518888775631</v>
      </c>
      <c r="AF4" s="7">
        <f t="shared" ref="AF4" si="2">0-AE4</f>
        <v>-1.2220518888775631</v>
      </c>
    </row>
    <row r="5" spans="1:32" ht="14.1" customHeight="1">
      <c r="A5" s="15">
        <v>42886</v>
      </c>
      <c r="B5" s="25">
        <v>0.97</v>
      </c>
      <c r="C5" s="20">
        <v>0.99024999999999985</v>
      </c>
      <c r="D5" s="21">
        <v>0.6355968749999924</v>
      </c>
      <c r="E5" s="22">
        <v>0.65525451030927051</v>
      </c>
      <c r="F5" s="22">
        <v>0.65525451030927051</v>
      </c>
      <c r="G5" s="22">
        <v>0.6355968749999924</v>
      </c>
      <c r="H5" s="22">
        <v>0.6355968749999924</v>
      </c>
      <c r="I5" s="22">
        <v>0.6355968749999924</v>
      </c>
      <c r="J5" s="22">
        <v>0</v>
      </c>
      <c r="K5" s="21">
        <v>0</v>
      </c>
      <c r="L5" s="7"/>
      <c r="O5" s="6">
        <v>43098</v>
      </c>
      <c r="P5" s="10">
        <v>1.2220518888775631</v>
      </c>
      <c r="Q5" s="5">
        <v>1.2220518888775631</v>
      </c>
      <c r="R5" s="5">
        <v>1.2711959771507582</v>
      </c>
      <c r="S5" s="5">
        <v>4.9144088273195052E-2</v>
      </c>
      <c r="T5" s="5">
        <v>0.68474096327318767</v>
      </c>
      <c r="U5" s="9">
        <v>4.021440392218794E-2</v>
      </c>
      <c r="V5" s="9">
        <v>4.021440392218794E-2</v>
      </c>
      <c r="X5" s="6">
        <v>43462</v>
      </c>
      <c r="Y5" s="7">
        <f>VLOOKUP(X5,O:P,2,)</f>
        <v>433.73124322277113</v>
      </c>
      <c r="Z5" s="7">
        <f t="shared" si="0"/>
        <v>-433.73124322277113</v>
      </c>
      <c r="AA5" s="6">
        <v>43462</v>
      </c>
      <c r="AB5" s="1">
        <f>VLOOKUP(AA5,O:P,2,)</f>
        <v>433.73124322277113</v>
      </c>
      <c r="AC5" s="1">
        <f t="shared" ref="AC5:AC6" si="3">0-AB5</f>
        <v>-433.73124322277113</v>
      </c>
      <c r="AD5" s="6">
        <v>43462</v>
      </c>
      <c r="AE5" s="7">
        <f>VLOOKUP(AD5,O:P,2,)</f>
        <v>433.73124322277113</v>
      </c>
      <c r="AF5" s="7">
        <f t="shared" ref="AF5:AF7" si="4">0-AE5</f>
        <v>-433.73124322277113</v>
      </c>
    </row>
    <row r="6" spans="1:32" ht="14.1" customHeight="1">
      <c r="A6" s="15">
        <v>42916</v>
      </c>
      <c r="B6" s="25">
        <v>1.0449999999999999</v>
      </c>
      <c r="C6" s="20">
        <v>0.99428000000000039</v>
      </c>
      <c r="D6" s="21">
        <v>-0.68474096327318767</v>
      </c>
      <c r="E6" s="22">
        <v>-0.65525451030927051</v>
      </c>
      <c r="F6" s="22">
        <v>0</v>
      </c>
      <c r="G6" s="22">
        <v>0</v>
      </c>
      <c r="H6" s="22">
        <v>0.6355968749999924</v>
      </c>
      <c r="I6" s="22">
        <v>0.68474096327318767</v>
      </c>
      <c r="J6" s="22">
        <v>4.9144088273195274E-2</v>
      </c>
      <c r="K6" s="21">
        <v>0.68474096327318767</v>
      </c>
      <c r="L6" s="7"/>
      <c r="O6" s="6">
        <v>43462</v>
      </c>
      <c r="P6" s="10">
        <v>433.73124322277113</v>
      </c>
      <c r="Q6" s="5">
        <v>434.95329511164869</v>
      </c>
      <c r="R6" s="5">
        <v>408.0344344676742</v>
      </c>
      <c r="S6" s="5">
        <v>-26.918860643974483</v>
      </c>
      <c r="T6" s="5">
        <v>3.9743282370375694</v>
      </c>
      <c r="U6" s="9">
        <v>-6.1889083141822496E-2</v>
      </c>
      <c r="V6" s="9">
        <v>-6.1726360791192203E-2</v>
      </c>
      <c r="X6" s="6">
        <v>43462</v>
      </c>
      <c r="Z6" s="7">
        <v>408.0344344676742</v>
      </c>
      <c r="AA6" s="6">
        <v>43830</v>
      </c>
      <c r="AB6" s="1">
        <f>VLOOKUP(AA6,O:P,2,)</f>
        <v>84.696913592045235</v>
      </c>
      <c r="AC6" s="1">
        <f t="shared" si="3"/>
        <v>-84.696913592045235</v>
      </c>
      <c r="AD6" s="6">
        <v>43830</v>
      </c>
      <c r="AE6" s="7">
        <f>VLOOKUP(AD6,O:P,2,)</f>
        <v>84.696913592045235</v>
      </c>
      <c r="AF6" s="7">
        <f t="shared" si="4"/>
        <v>-84.696913592045235</v>
      </c>
    </row>
    <row r="7" spans="1:32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0.6355968749999924</v>
      </c>
      <c r="I7" s="22">
        <v>0.68474096327318767</v>
      </c>
      <c r="J7" s="22">
        <v>4.9144088273195274E-2</v>
      </c>
      <c r="K7" s="21">
        <v>0.68474096327318767</v>
      </c>
      <c r="L7" s="7"/>
      <c r="O7" s="6">
        <v>43830</v>
      </c>
      <c r="P7" s="10">
        <v>84.696913592045235</v>
      </c>
      <c r="Q7" s="5">
        <v>519.65020870369392</v>
      </c>
      <c r="R7" s="5">
        <v>768.48106437085028</v>
      </c>
      <c r="S7" s="5">
        <v>248.83085566715636</v>
      </c>
      <c r="T7" s="5">
        <v>107.78352318271537</v>
      </c>
      <c r="U7" s="9">
        <v>0.47884298225893801</v>
      </c>
      <c r="V7" s="9">
        <v>0.23503505370151889</v>
      </c>
      <c r="Z7" s="8">
        <f>IRR(Z4:Z6)</f>
        <v>-6.1726360791192203E-2</v>
      </c>
      <c r="AA7" s="6">
        <v>43830</v>
      </c>
      <c r="AC7" s="1">
        <v>768.48106437085028</v>
      </c>
      <c r="AD7" s="6">
        <v>44196</v>
      </c>
      <c r="AE7" s="7">
        <f>VLOOKUP(AD7,O:P,2,)</f>
        <v>0</v>
      </c>
      <c r="AF7" s="7">
        <f t="shared" si="4"/>
        <v>0</v>
      </c>
    </row>
    <row r="8" spans="1:32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0.6355968749999924</v>
      </c>
      <c r="I8" s="22">
        <v>0.68474096327318767</v>
      </c>
      <c r="J8" s="22">
        <v>4.9144088273195274E-2</v>
      </c>
      <c r="K8" s="21">
        <v>0.68474096327318767</v>
      </c>
      <c r="L8" s="7"/>
      <c r="O8" s="6">
        <v>44196</v>
      </c>
      <c r="P8" s="10">
        <v>0</v>
      </c>
      <c r="Q8" s="5">
        <v>519.65020870369392</v>
      </c>
      <c r="R8" s="5">
        <v>877.35007853812203</v>
      </c>
      <c r="S8" s="5">
        <v>357.69986983442811</v>
      </c>
      <c r="T8" s="5">
        <v>877.35007853812203</v>
      </c>
      <c r="U8" s="9">
        <v>0.68834739954543078</v>
      </c>
      <c r="V8" s="9">
        <v>0.20161145206329167</v>
      </c>
      <c r="AC8" s="2">
        <f>IRR(AC4:AC7)</f>
        <v>0.23503505370151889</v>
      </c>
      <c r="AD8" s="6">
        <v>44196</v>
      </c>
      <c r="AF8" s="7">
        <v>877.35007853812203</v>
      </c>
    </row>
    <row r="9" spans="1:32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0.6355968749999924</v>
      </c>
      <c r="I9" s="22">
        <v>0.68474096327318767</v>
      </c>
      <c r="J9" s="22">
        <v>4.9144088273195274E-2</v>
      </c>
      <c r="K9" s="21">
        <v>0.68474096327318767</v>
      </c>
      <c r="L9" s="7"/>
      <c r="O9" s="29">
        <v>44561</v>
      </c>
      <c r="P9" s="10">
        <v>0</v>
      </c>
      <c r="Q9" s="5">
        <v>519.65020870369392</v>
      </c>
      <c r="R9" s="5">
        <v>877.35007853812203</v>
      </c>
      <c r="S9" s="5">
        <v>357.69986983442811</v>
      </c>
      <c r="T9" s="5">
        <v>877.35007853812203</v>
      </c>
      <c r="U9" s="9">
        <v>0.68834739954543078</v>
      </c>
      <c r="V9" s="9">
        <v>0.14578386948740785</v>
      </c>
      <c r="AF9" s="2">
        <f>IRR(AF4:AF8)</f>
        <v>0.20161145206329167</v>
      </c>
    </row>
    <row r="10" spans="1:32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0.6355968749999924</v>
      </c>
      <c r="I10" s="22">
        <v>0.68474096327318767</v>
      </c>
      <c r="J10" s="22">
        <v>4.9144088273195274E-2</v>
      </c>
      <c r="K10" s="21">
        <v>0.68474096327318767</v>
      </c>
      <c r="L10" s="7"/>
      <c r="O10" s="29">
        <v>44925</v>
      </c>
      <c r="P10" s="10">
        <v>118.96796894445561</v>
      </c>
      <c r="Q10" s="5">
        <v>638.61817764814953</v>
      </c>
      <c r="R10" s="5">
        <v>1000.2997111055655</v>
      </c>
      <c r="S10" s="5">
        <v>361.68153345741598</v>
      </c>
      <c r="T10" s="5">
        <v>882.2506982786532</v>
      </c>
      <c r="U10" s="9">
        <v>0.56635020128833002</v>
      </c>
      <c r="V10" s="9">
        <v>0.11167303680694896</v>
      </c>
      <c r="X10" s="6">
        <v>43098</v>
      </c>
      <c r="Y10" s="1">
        <v>1.2220518888775631</v>
      </c>
      <c r="Z10" s="1">
        <f>-Y10</f>
        <v>-1.2220518888775631</v>
      </c>
      <c r="AA10" s="6">
        <v>43098</v>
      </c>
      <c r="AB10" s="1">
        <v>1.2220518888775631</v>
      </c>
      <c r="AC10" s="1">
        <f t="shared" ref="AC10:AC15" si="5">-AB10</f>
        <v>-1.2220518888775631</v>
      </c>
      <c r="AD10" s="6">
        <v>43098</v>
      </c>
      <c r="AE10" s="1">
        <v>1.2220518888775631</v>
      </c>
      <c r="AF10" s="1">
        <f t="shared" ref="AF10:AF16" si="6">-AE10</f>
        <v>-1.2220518888775631</v>
      </c>
    </row>
    <row r="11" spans="1:32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0.6355968749999924</v>
      </c>
      <c r="I11" s="22">
        <v>0.68474096327318767</v>
      </c>
      <c r="J11" s="22">
        <v>4.9144088273195274E-2</v>
      </c>
      <c r="K11" s="21">
        <v>0.68474096327318767</v>
      </c>
      <c r="L11" s="7"/>
      <c r="O11" s="29">
        <v>45289</v>
      </c>
      <c r="P11" s="10">
        <v>2.0625282415013544</v>
      </c>
      <c r="Q11" s="5">
        <v>640.68070588965088</v>
      </c>
      <c r="R11" s="5">
        <v>1040.0119507390311</v>
      </c>
      <c r="S11" s="5">
        <v>399.33124484938025</v>
      </c>
      <c r="T11" s="5">
        <v>1037.9036096540467</v>
      </c>
      <c r="U11" s="9">
        <v>0.62329213472234635</v>
      </c>
      <c r="V11" s="9">
        <v>9.7357368643772979E-2</v>
      </c>
      <c r="X11" s="6">
        <v>43462</v>
      </c>
      <c r="Y11" s="1">
        <v>433.73124322277113</v>
      </c>
      <c r="Z11" s="1">
        <f>-Y11</f>
        <v>-433.73124322277113</v>
      </c>
      <c r="AA11" s="6">
        <v>43462</v>
      </c>
      <c r="AB11" s="1">
        <v>433.73124322277113</v>
      </c>
      <c r="AC11" s="1">
        <f t="shared" si="5"/>
        <v>-433.73124322277113</v>
      </c>
      <c r="AD11" s="6">
        <v>43462</v>
      </c>
      <c r="AE11" s="1">
        <v>433.73124322277113</v>
      </c>
      <c r="AF11" s="1">
        <f t="shared" si="6"/>
        <v>-433.73124322277113</v>
      </c>
    </row>
    <row r="12" spans="1:32" ht="14.1" customHeight="1">
      <c r="A12" s="15">
        <v>43098</v>
      </c>
      <c r="B12" s="25">
        <v>1.0349999999999999</v>
      </c>
      <c r="C12" s="20">
        <v>1.0544514285714288</v>
      </c>
      <c r="D12" s="21">
        <v>0.5864550138775706</v>
      </c>
      <c r="E12" s="22">
        <v>0.56662320181407788</v>
      </c>
      <c r="F12" s="22">
        <v>0.56662320181407788</v>
      </c>
      <c r="G12" s="22">
        <v>0.5864550138775706</v>
      </c>
      <c r="H12" s="22">
        <v>1.2220518888775631</v>
      </c>
      <c r="I12" s="22">
        <v>1.2711959771507582</v>
      </c>
      <c r="J12" s="22">
        <v>4.9144088273195052E-2</v>
      </c>
      <c r="K12" s="21">
        <v>0.68474096327318767</v>
      </c>
      <c r="L12" s="7"/>
      <c r="O12" s="29">
        <v>45657</v>
      </c>
      <c r="P12" s="10">
        <v>141.99776260849649</v>
      </c>
      <c r="Q12" s="5">
        <v>782.67846849814737</v>
      </c>
      <c r="R12" s="5">
        <v>1240.6008762862457</v>
      </c>
      <c r="S12" s="5">
        <v>457.92240778809833</v>
      </c>
      <c r="T12" s="5">
        <v>1240.6008762862457</v>
      </c>
      <c r="U12" s="9">
        <v>0.5850709150933826</v>
      </c>
      <c r="V12" s="9">
        <v>8.8750050779065059E-2</v>
      </c>
      <c r="X12" s="6">
        <v>43830</v>
      </c>
      <c r="Y12" s="1">
        <v>84.696913592045235</v>
      </c>
      <c r="Z12" s="1">
        <f>-Y12</f>
        <v>-84.696913592045235</v>
      </c>
      <c r="AA12" s="6">
        <v>43830</v>
      </c>
      <c r="AB12" s="1">
        <v>84.696913592045235</v>
      </c>
      <c r="AC12" s="1">
        <f t="shared" si="5"/>
        <v>-84.696913592045235</v>
      </c>
      <c r="AD12" s="6">
        <v>43830</v>
      </c>
      <c r="AE12" s="1">
        <v>84.696913592045235</v>
      </c>
      <c r="AF12" s="1">
        <f t="shared" si="6"/>
        <v>-84.696913592045235</v>
      </c>
    </row>
    <row r="13" spans="1:32" ht="14.1" customHeight="1">
      <c r="A13" s="15">
        <v>43131</v>
      </c>
      <c r="B13" s="25">
        <v>0.997</v>
      </c>
      <c r="C13" s="20">
        <v>1.0518984771573605</v>
      </c>
      <c r="D13" s="21">
        <v>4.6714563310057127</v>
      </c>
      <c r="E13" s="22">
        <v>4.6855128696145565</v>
      </c>
      <c r="F13" s="22">
        <v>5.2521360714286347</v>
      </c>
      <c r="G13" s="22">
        <v>5.2363796632143487</v>
      </c>
      <c r="H13" s="22">
        <v>5.8935082198832758</v>
      </c>
      <c r="I13" s="22">
        <v>5.9211206264875367</v>
      </c>
      <c r="J13" s="22">
        <v>2.7612406604260897E-2</v>
      </c>
      <c r="K13" s="21">
        <v>0.68474096327318767</v>
      </c>
      <c r="L13" s="7"/>
      <c r="X13" s="6">
        <v>44196</v>
      </c>
      <c r="Y13" s="1">
        <v>0</v>
      </c>
      <c r="Z13" s="1">
        <f>-Y13</f>
        <v>0</v>
      </c>
      <c r="AA13" s="6">
        <v>44196</v>
      </c>
      <c r="AB13" s="1">
        <v>0</v>
      </c>
      <c r="AC13" s="1">
        <f t="shared" si="5"/>
        <v>0</v>
      </c>
      <c r="AD13" s="6">
        <v>44196</v>
      </c>
      <c r="AE13" s="1">
        <v>0</v>
      </c>
      <c r="AF13" s="1">
        <f t="shared" si="6"/>
        <v>0</v>
      </c>
    </row>
    <row r="14" spans="1:32" ht="14.1" customHeight="1">
      <c r="A14" s="15">
        <v>43159</v>
      </c>
      <c r="B14" s="25">
        <v>1.002</v>
      </c>
      <c r="C14" s="20">
        <v>1.0440990566037738</v>
      </c>
      <c r="D14" s="21">
        <v>2.7471123787380098</v>
      </c>
      <c r="E14" s="22">
        <v>2.741629120497016</v>
      </c>
      <c r="F14" s="22">
        <v>7.9937651919256503</v>
      </c>
      <c r="G14" s="22">
        <v>8.0097527223095017</v>
      </c>
      <c r="H14" s="22">
        <v>8.6406205986212861</v>
      </c>
      <c r="I14" s="22">
        <v>8.6944936855826889</v>
      </c>
      <c r="J14" s="22">
        <v>5.3873086961402805E-2</v>
      </c>
      <c r="K14" s="21">
        <v>0.68474096327318767</v>
      </c>
      <c r="L14" s="7"/>
      <c r="X14" s="29">
        <v>44561</v>
      </c>
      <c r="Y14" s="1">
        <v>0</v>
      </c>
      <c r="Z14" s="1">
        <f>-Y14</f>
        <v>0</v>
      </c>
      <c r="AA14" s="29">
        <v>44561</v>
      </c>
      <c r="AB14" s="1">
        <v>0</v>
      </c>
      <c r="AC14" s="1">
        <f t="shared" si="5"/>
        <v>0</v>
      </c>
      <c r="AD14" s="29">
        <v>44561</v>
      </c>
      <c r="AE14" s="1">
        <v>0</v>
      </c>
      <c r="AF14" s="1">
        <f t="shared" si="6"/>
        <v>0</v>
      </c>
    </row>
    <row r="15" spans="1:32" ht="14.1" customHeight="1">
      <c r="A15" s="15">
        <v>43189</v>
      </c>
      <c r="B15" s="25">
        <v>1.089</v>
      </c>
      <c r="C15" s="20">
        <v>1.0457435897435901</v>
      </c>
      <c r="D15" s="21">
        <v>-2.9002313938198094</v>
      </c>
      <c r="E15" s="22">
        <v>-2.6632060549309546</v>
      </c>
      <c r="F15" s="22">
        <v>5.3305591369946956</v>
      </c>
      <c r="G15" s="22">
        <v>5.8049789001872236</v>
      </c>
      <c r="H15" s="22">
        <v>8.6406205986212861</v>
      </c>
      <c r="I15" s="22">
        <v>9.3899512572802202</v>
      </c>
      <c r="J15" s="22">
        <v>0.74933065865893411</v>
      </c>
      <c r="K15" s="21">
        <v>3.584972357092997</v>
      </c>
      <c r="L15" s="7"/>
      <c r="X15" s="29">
        <v>44561</v>
      </c>
      <c r="Z15" s="1">
        <v>877.35007853812203</v>
      </c>
      <c r="AA15" s="29">
        <v>44925</v>
      </c>
      <c r="AB15" s="1">
        <v>118.96796894445561</v>
      </c>
      <c r="AC15" s="1">
        <f t="shared" si="5"/>
        <v>-118.96796894445561</v>
      </c>
      <c r="AD15" s="29">
        <v>44925</v>
      </c>
      <c r="AE15" s="1">
        <v>118.96796894445561</v>
      </c>
      <c r="AF15" s="1">
        <f t="shared" si="6"/>
        <v>-118.96796894445561</v>
      </c>
    </row>
    <row r="16" spans="1:32" ht="14.1" customHeight="1">
      <c r="A16" s="15">
        <v>43217</v>
      </c>
      <c r="B16" s="25">
        <v>1.0640000000000001</v>
      </c>
      <c r="C16" s="20">
        <v>1.0481507936507937</v>
      </c>
      <c r="D16" s="21">
        <v>-0.38935587994457249</v>
      </c>
      <c r="E16" s="22">
        <v>-0.36593597739151545</v>
      </c>
      <c r="F16" s="22">
        <v>4.96462315960318</v>
      </c>
      <c r="G16" s="22">
        <v>5.2823590418177835</v>
      </c>
      <c r="H16" s="22">
        <v>8.6406205986212861</v>
      </c>
      <c r="I16" s="22">
        <v>9.2566872788553525</v>
      </c>
      <c r="J16" s="22">
        <v>0.61606668023406641</v>
      </c>
      <c r="K16" s="21">
        <v>3.9743282370375694</v>
      </c>
      <c r="L16" s="7"/>
      <c r="Z16" s="2">
        <f>IRR(Z10:Z15)</f>
        <v>0.14578386948740785</v>
      </c>
      <c r="AA16" s="29">
        <v>44925</v>
      </c>
      <c r="AC16" s="1">
        <v>1000.2997111055655</v>
      </c>
      <c r="AD16" s="29">
        <v>45289</v>
      </c>
      <c r="AE16" s="1">
        <v>2.0625282415013544</v>
      </c>
      <c r="AF16" s="1">
        <f t="shared" si="6"/>
        <v>-2.0625282415013544</v>
      </c>
    </row>
    <row r="17" spans="1:32" ht="14.1" customHeight="1">
      <c r="A17" s="15">
        <v>43251</v>
      </c>
      <c r="B17" s="25">
        <v>1.0029999999999999</v>
      </c>
      <c r="C17" s="20">
        <v>1.0478540145985404</v>
      </c>
      <c r="D17" s="21">
        <v>3.1184180696894375</v>
      </c>
      <c r="E17" s="22">
        <v>3.109090797297545</v>
      </c>
      <c r="F17" s="22">
        <v>8.0737139569007255</v>
      </c>
      <c r="G17" s="22">
        <v>8.0979350987714263</v>
      </c>
      <c r="H17" s="22">
        <v>11.759038668310723</v>
      </c>
      <c r="I17" s="22">
        <v>12.072263335808996</v>
      </c>
      <c r="J17" s="22">
        <v>0.31322466749827349</v>
      </c>
      <c r="K17" s="21">
        <v>3.9743282370375694</v>
      </c>
      <c r="L17" s="7"/>
      <c r="AC17" s="2">
        <f>IRR(AC10:AC16)</f>
        <v>0.11167303680694896</v>
      </c>
      <c r="AD17" s="29">
        <v>45289</v>
      </c>
      <c r="AF17" s="1">
        <v>1040.0119507390311</v>
      </c>
    </row>
    <row r="18" spans="1:32" ht="14.1" customHeight="1">
      <c r="A18" s="15">
        <v>43280</v>
      </c>
      <c r="B18" s="25">
        <v>0.92300000000000004</v>
      </c>
      <c r="C18" s="20">
        <v>1.0409829931972789</v>
      </c>
      <c r="D18" s="21">
        <v>21.575979359873195</v>
      </c>
      <c r="E18" s="22">
        <v>23.375925633665432</v>
      </c>
      <c r="F18" s="22">
        <v>31.449639590566157</v>
      </c>
      <c r="G18" s="22">
        <v>29.028017342092564</v>
      </c>
      <c r="H18" s="22">
        <v>33.335018028183917</v>
      </c>
      <c r="I18" s="22">
        <v>33.002345579130136</v>
      </c>
      <c r="J18" s="22">
        <v>-0.33267244905378135</v>
      </c>
      <c r="K18" s="21">
        <v>3.9743282370375694</v>
      </c>
      <c r="L18" s="7"/>
      <c r="AF18" s="2">
        <f>IRR(AF10:AF17)</f>
        <v>9.7357368643772979E-2</v>
      </c>
    </row>
    <row r="19" spans="1:32" ht="14.1" customHeight="1">
      <c r="A19" s="15">
        <v>43312</v>
      </c>
      <c r="B19" s="25">
        <v>0.91700000000000004</v>
      </c>
      <c r="C19" s="20">
        <v>1.032889240506329</v>
      </c>
      <c r="D19" s="21">
        <v>20.816989900957331</v>
      </c>
      <c r="E19" s="22">
        <v>22.701188550662302</v>
      </c>
      <c r="F19" s="22">
        <v>54.150828141228459</v>
      </c>
      <c r="G19" s="22">
        <v>49.656309405506498</v>
      </c>
      <c r="H19" s="22">
        <v>54.152007929141249</v>
      </c>
      <c r="I19" s="22">
        <v>53.630637642544066</v>
      </c>
      <c r="J19" s="22">
        <v>-0.52137028659718254</v>
      </c>
      <c r="K19" s="21">
        <v>3.9743282370375694</v>
      </c>
      <c r="L19" s="7"/>
      <c r="X19" s="6">
        <v>43098</v>
      </c>
      <c r="Y19" s="1">
        <v>1.2220518888775631</v>
      </c>
      <c r="Z19" s="1">
        <f t="shared" ref="Z19:Z26" si="7">-Y19</f>
        <v>-1.2220518888775631</v>
      </c>
    </row>
    <row r="20" spans="1:32" ht="14.1" customHeight="1">
      <c r="A20" s="15">
        <v>43343</v>
      </c>
      <c r="B20" s="25">
        <v>0.86499999999999999</v>
      </c>
      <c r="C20" s="20">
        <v>1.0223333333333335</v>
      </c>
      <c r="D20" s="21">
        <v>38.368355555555659</v>
      </c>
      <c r="E20" s="22">
        <v>44.356480411047002</v>
      </c>
      <c r="F20" s="22">
        <v>98.507308552275461</v>
      </c>
      <c r="G20" s="22">
        <v>85.208821897718266</v>
      </c>
      <c r="H20" s="22">
        <v>92.520363484696901</v>
      </c>
      <c r="I20" s="22">
        <v>89.183150134755834</v>
      </c>
      <c r="J20" s="22">
        <v>-3.3372133499410666</v>
      </c>
      <c r="K20" s="21">
        <v>3.9743282370375694</v>
      </c>
      <c r="L20" s="7"/>
      <c r="X20" s="6">
        <v>43462</v>
      </c>
      <c r="Y20" s="1">
        <v>433.73124322277113</v>
      </c>
      <c r="Z20" s="1">
        <f t="shared" si="7"/>
        <v>-433.73124322277113</v>
      </c>
    </row>
    <row r="21" spans="1:32" ht="14.1" customHeight="1">
      <c r="A21" s="15">
        <v>43371</v>
      </c>
      <c r="B21" s="25">
        <v>0.83499999999999996</v>
      </c>
      <c r="C21" s="20">
        <v>1.0131955307262572</v>
      </c>
      <c r="D21" s="21">
        <v>49.218153114759374</v>
      </c>
      <c r="E21" s="22">
        <v>58.943895945819612</v>
      </c>
      <c r="F21" s="22">
        <v>157.45120449809508</v>
      </c>
      <c r="G21" s="22">
        <v>131.47175575590938</v>
      </c>
      <c r="H21" s="22">
        <v>141.73851659945626</v>
      </c>
      <c r="I21" s="22">
        <v>135.44608399294697</v>
      </c>
      <c r="J21" s="22">
        <v>-6.2924326065092941</v>
      </c>
      <c r="K21" s="21">
        <v>3.9743282370375694</v>
      </c>
      <c r="L21" s="8"/>
      <c r="X21" s="6">
        <v>43830</v>
      </c>
      <c r="Y21" s="1">
        <v>84.696913592045235</v>
      </c>
      <c r="Z21" s="1">
        <f t="shared" si="7"/>
        <v>-84.696913592045235</v>
      </c>
    </row>
    <row r="22" spans="1:32" ht="14.1" customHeight="1">
      <c r="A22" s="15">
        <v>43404</v>
      </c>
      <c r="B22" s="25">
        <v>0.72399999999999998</v>
      </c>
      <c r="C22" s="20">
        <v>0.99970478723404288</v>
      </c>
      <c r="D22" s="21">
        <v>117.82035104084173</v>
      </c>
      <c r="E22" s="22">
        <v>162.73529149287532</v>
      </c>
      <c r="F22" s="22">
        <v>320.1864959909704</v>
      </c>
      <c r="G22" s="22">
        <v>231.81502309746256</v>
      </c>
      <c r="H22" s="22">
        <v>259.55886764029799</v>
      </c>
      <c r="I22" s="22">
        <v>235.78935133450014</v>
      </c>
      <c r="J22" s="22">
        <v>-23.76951630579785</v>
      </c>
      <c r="K22" s="21">
        <v>3.9743282370375694</v>
      </c>
      <c r="L22" s="7"/>
      <c r="X22" s="6">
        <v>44196</v>
      </c>
      <c r="Y22" s="1">
        <v>0</v>
      </c>
      <c r="Z22" s="1">
        <f t="shared" si="7"/>
        <v>0</v>
      </c>
    </row>
    <row r="23" spans="1:32" ht="14.1" customHeight="1">
      <c r="A23" s="15">
        <v>43434</v>
      </c>
      <c r="B23" s="25">
        <v>0.76300000000000001</v>
      </c>
      <c r="C23" s="20">
        <v>0.98754271356783918</v>
      </c>
      <c r="D23" s="21">
        <v>78.150116835433423</v>
      </c>
      <c r="E23" s="22">
        <v>102.42479270699006</v>
      </c>
      <c r="F23" s="22">
        <v>422.61128869796045</v>
      </c>
      <c r="G23" s="22">
        <v>322.45241327654384</v>
      </c>
      <c r="H23" s="22">
        <v>337.70898447573143</v>
      </c>
      <c r="I23" s="22">
        <v>326.42674151358142</v>
      </c>
      <c r="J23" s="22">
        <v>-11.282242962150008</v>
      </c>
      <c r="K23" s="21">
        <v>3.9743282370375694</v>
      </c>
      <c r="L23" s="7"/>
      <c r="O23" s="3"/>
      <c r="X23" s="29">
        <v>44561</v>
      </c>
      <c r="Y23" s="1">
        <v>0</v>
      </c>
      <c r="Z23" s="1">
        <f t="shared" si="7"/>
        <v>0</v>
      </c>
    </row>
    <row r="24" spans="1:32" ht="14.1" customHeight="1">
      <c r="A24" s="15">
        <v>43462</v>
      </c>
      <c r="B24" s="25">
        <v>0.72599999999999998</v>
      </c>
      <c r="C24" s="20">
        <v>0.976476076555024</v>
      </c>
      <c r="D24" s="21">
        <v>97.244310635917287</v>
      </c>
      <c r="E24" s="22">
        <v>133.94533145443154</v>
      </c>
      <c r="F24" s="22">
        <v>556.55662015239204</v>
      </c>
      <c r="G24" s="22">
        <v>404.06010623063662</v>
      </c>
      <c r="H24" s="22">
        <v>434.95329511164869</v>
      </c>
      <c r="I24" s="22">
        <v>408.0344344676742</v>
      </c>
      <c r="J24" s="22">
        <v>-26.918860643974483</v>
      </c>
      <c r="K24" s="21">
        <v>3.9743282370375694</v>
      </c>
      <c r="L24" s="7"/>
      <c r="X24" s="29">
        <v>44925</v>
      </c>
      <c r="Y24" s="1">
        <v>118.96796894445561</v>
      </c>
      <c r="Z24" s="1">
        <f t="shared" si="7"/>
        <v>-118.96796894445561</v>
      </c>
    </row>
    <row r="25" spans="1:32" ht="14.1" customHeight="1">
      <c r="A25" s="15">
        <v>43496</v>
      </c>
      <c r="B25" s="25">
        <v>0.74099999999999999</v>
      </c>
      <c r="C25" s="20">
        <v>0.9653659090909088</v>
      </c>
      <c r="D25" s="21">
        <v>78.027094801394426</v>
      </c>
      <c r="E25" s="22">
        <v>105.29972307880489</v>
      </c>
      <c r="F25" s="22">
        <v>661.85634323119689</v>
      </c>
      <c r="G25" s="22">
        <v>490.43555033431687</v>
      </c>
      <c r="H25" s="22">
        <v>512.98038991304315</v>
      </c>
      <c r="I25" s="22">
        <v>494.40987857135445</v>
      </c>
      <c r="J25" s="22">
        <v>-18.5705113416887</v>
      </c>
      <c r="K25" s="21">
        <v>3.9743282370375694</v>
      </c>
      <c r="L25" s="7"/>
      <c r="X25" s="29">
        <v>45289</v>
      </c>
      <c r="Y25" s="1">
        <v>2.0625282415013544</v>
      </c>
      <c r="Z25" s="1">
        <f t="shared" si="7"/>
        <v>-2.0625282415013544</v>
      </c>
    </row>
    <row r="26" spans="1:32" ht="14.1" customHeight="1">
      <c r="A26" s="15">
        <v>43524</v>
      </c>
      <c r="B26" s="25">
        <v>0.92700000000000005</v>
      </c>
      <c r="C26" s="20">
        <v>0.96167692307692276</v>
      </c>
      <c r="D26" s="21">
        <v>1.8638579408283635</v>
      </c>
      <c r="E26" s="22">
        <v>2.0106342403757966</v>
      </c>
      <c r="F26" s="22">
        <v>663.86697747157268</v>
      </c>
      <c r="G26" s="22">
        <v>615.4046881161479</v>
      </c>
      <c r="H26" s="22">
        <v>514.84424785387148</v>
      </c>
      <c r="I26" s="22">
        <v>619.37901635318542</v>
      </c>
      <c r="J26" s="22">
        <v>104.53476849931394</v>
      </c>
      <c r="K26" s="21">
        <v>3.9743282370375694</v>
      </c>
      <c r="L26" s="7"/>
      <c r="X26" s="29">
        <v>45657</v>
      </c>
      <c r="Y26" s="1">
        <v>141.99776260849649</v>
      </c>
      <c r="Z26" s="1">
        <f t="shared" si="7"/>
        <v>-141.99776260849649</v>
      </c>
    </row>
    <row r="27" spans="1:32" ht="14.1" customHeight="1">
      <c r="A27" s="15">
        <v>43553</v>
      </c>
      <c r="B27" s="25">
        <v>1.0249999999999999</v>
      </c>
      <c r="C27" s="20">
        <v>0.96459453781512561</v>
      </c>
      <c r="D27" s="21">
        <v>-5.655670785740833</v>
      </c>
      <c r="E27" s="22">
        <v>-5.5177275958447156</v>
      </c>
      <c r="F27" s="22">
        <v>658.34924987572799</v>
      </c>
      <c r="G27" s="22">
        <v>674.80798112262119</v>
      </c>
      <c r="H27" s="22">
        <v>514.84424785387148</v>
      </c>
      <c r="I27" s="22">
        <v>684.43798014539959</v>
      </c>
      <c r="J27" s="22">
        <v>169.59373229152811</v>
      </c>
      <c r="K27" s="21">
        <v>9.6299990227784029</v>
      </c>
      <c r="L27" s="7"/>
      <c r="X27" s="29">
        <v>45657</v>
      </c>
      <c r="Z27" s="1">
        <v>1240.6008762862457</v>
      </c>
    </row>
    <row r="28" spans="1:32" ht="14.1" customHeight="1">
      <c r="A28" s="15">
        <v>43585</v>
      </c>
      <c r="B28" s="25">
        <v>0.98099999999999998</v>
      </c>
      <c r="C28" s="20">
        <v>0.96751509054325924</v>
      </c>
      <c r="D28" s="21">
        <v>-0.28185631373756875</v>
      </c>
      <c r="E28" s="22">
        <v>-0.28731530452351556</v>
      </c>
      <c r="F28" s="22">
        <v>658.06193457120446</v>
      </c>
      <c r="G28" s="22">
        <v>645.55875781435157</v>
      </c>
      <c r="H28" s="22">
        <v>514.84424785387148</v>
      </c>
      <c r="I28" s="22">
        <v>655.47061315086751</v>
      </c>
      <c r="J28" s="22">
        <v>140.62636529699603</v>
      </c>
      <c r="K28" s="21">
        <v>9.9118553365159716</v>
      </c>
      <c r="L28" s="7"/>
      <c r="Z28" s="2">
        <f>IRR(Z19:Z27)</f>
        <v>8.8750050779065059E-2</v>
      </c>
    </row>
    <row r="29" spans="1:32" ht="14.1" customHeight="1">
      <c r="A29" s="15">
        <v>43616</v>
      </c>
      <c r="B29" s="25">
        <v>0.91800000000000004</v>
      </c>
      <c r="C29" s="20">
        <v>0.96551837524177919</v>
      </c>
      <c r="D29" s="21">
        <v>3.4998937777087216</v>
      </c>
      <c r="E29" s="22">
        <v>3.8125204550203935</v>
      </c>
      <c r="F29" s="22">
        <v>661.87445502622484</v>
      </c>
      <c r="G29" s="22">
        <v>607.60074971407448</v>
      </c>
      <c r="H29" s="22">
        <v>518.34414163158021</v>
      </c>
      <c r="I29" s="22">
        <v>617.51260505059042</v>
      </c>
      <c r="J29" s="22">
        <v>99.168463419010209</v>
      </c>
      <c r="K29" s="21">
        <v>9.9118553365159716</v>
      </c>
      <c r="L29" s="7"/>
    </row>
    <row r="30" spans="1:32" ht="14.1" customHeight="1">
      <c r="A30" s="15">
        <v>43644</v>
      </c>
      <c r="B30" s="25">
        <v>0.93500000000000005</v>
      </c>
      <c r="C30" s="20">
        <v>0.96402798507462628</v>
      </c>
      <c r="D30" s="21">
        <v>1.3060670721137209</v>
      </c>
      <c r="E30" s="22">
        <v>1.3968631787312522</v>
      </c>
      <c r="F30" s="22">
        <v>663.27131820495606</v>
      </c>
      <c r="G30" s="22">
        <v>620.15868252163398</v>
      </c>
      <c r="H30" s="22">
        <v>519.65020870369392</v>
      </c>
      <c r="I30" s="22">
        <v>630.07053785814992</v>
      </c>
      <c r="J30" s="22">
        <v>110.420329154456</v>
      </c>
      <c r="K30" s="21">
        <v>9.9118553365159716</v>
      </c>
      <c r="L30" s="7"/>
    </row>
    <row r="31" spans="1:32" ht="14.1" customHeight="1">
      <c r="A31" s="15">
        <v>43677</v>
      </c>
      <c r="B31" s="25">
        <v>0.98899999999999999</v>
      </c>
      <c r="C31" s="20">
        <v>0.96358318425760225</v>
      </c>
      <c r="D31" s="21">
        <v>-1.001322509848646</v>
      </c>
      <c r="E31" s="22">
        <v>-1.012459565064354</v>
      </c>
      <c r="F31" s="22">
        <v>662.25885863989174</v>
      </c>
      <c r="G31" s="22">
        <v>654.97401119485289</v>
      </c>
      <c r="H31" s="22">
        <v>519.65020870369392</v>
      </c>
      <c r="I31" s="22">
        <v>665.88718904121754</v>
      </c>
      <c r="J31" s="22">
        <v>146.23698033752362</v>
      </c>
      <c r="K31" s="21">
        <v>10.913177846364619</v>
      </c>
      <c r="L31" s="7"/>
    </row>
    <row r="32" spans="1:32" ht="14.1" customHeight="1">
      <c r="A32" s="15">
        <v>43707</v>
      </c>
      <c r="B32" s="25">
        <v>1.0269999999999999</v>
      </c>
      <c r="C32" s="20">
        <v>0.9644061962134246</v>
      </c>
      <c r="D32" s="21">
        <v>-6.0728756223320488</v>
      </c>
      <c r="E32" s="22">
        <v>-5.9132187169737582</v>
      </c>
      <c r="F32" s="22">
        <v>656.34563992291794</v>
      </c>
      <c r="G32" s="22">
        <v>674.06697220083663</v>
      </c>
      <c r="H32" s="22">
        <v>519.65020870369392</v>
      </c>
      <c r="I32" s="22">
        <v>691.05302566953333</v>
      </c>
      <c r="J32" s="22">
        <v>171.40281696583941</v>
      </c>
      <c r="K32" s="21">
        <v>16.986053468696667</v>
      </c>
      <c r="L32" s="7"/>
    </row>
    <row r="33" spans="1:15" ht="14.1" customHeight="1">
      <c r="A33" s="15">
        <v>43738</v>
      </c>
      <c r="B33" s="25">
        <v>1.083</v>
      </c>
      <c r="C33" s="20">
        <v>0.96954409317803592</v>
      </c>
      <c r="D33" s="21">
        <v>-19.951976328830991</v>
      </c>
      <c r="E33" s="22">
        <v>-18.42287749661218</v>
      </c>
      <c r="F33" s="22">
        <v>637.92276242630578</v>
      </c>
      <c r="G33" s="22">
        <v>690.87035170768911</v>
      </c>
      <c r="H33" s="22">
        <v>519.65020870369392</v>
      </c>
      <c r="I33" s="22">
        <v>727.80838150521674</v>
      </c>
      <c r="J33" s="22">
        <v>208.15817280152282</v>
      </c>
      <c r="K33" s="21">
        <v>36.938029797527662</v>
      </c>
      <c r="L33" s="7"/>
    </row>
    <row r="34" spans="1:15" ht="14.1" customHeight="1">
      <c r="A34" s="15">
        <v>43769</v>
      </c>
      <c r="B34" s="25">
        <v>1.07</v>
      </c>
      <c r="C34" s="20">
        <v>0.97276575121163122</v>
      </c>
      <c r="D34" s="21">
        <v>-14.654473663029529</v>
      </c>
      <c r="E34" s="22">
        <v>-13.69576977853227</v>
      </c>
      <c r="F34" s="22">
        <v>624.2269926477735</v>
      </c>
      <c r="G34" s="22">
        <v>667.9228821331177</v>
      </c>
      <c r="H34" s="22">
        <v>519.65020870369392</v>
      </c>
      <c r="I34" s="22">
        <v>719.51538559367486</v>
      </c>
      <c r="J34" s="22">
        <v>199.86517688998094</v>
      </c>
      <c r="K34" s="21">
        <v>51.592503460557189</v>
      </c>
      <c r="L34" s="7"/>
    </row>
    <row r="35" spans="1:15" ht="14.1" customHeight="1">
      <c r="A35" s="15">
        <v>43798</v>
      </c>
      <c r="B35" s="25">
        <v>1.0649999999999999</v>
      </c>
      <c r="C35" s="20">
        <v>0.97633749999999986</v>
      </c>
      <c r="D35" s="21">
        <v>-12.184610304687522</v>
      </c>
      <c r="E35" s="22">
        <v>-11.440948642899082</v>
      </c>
      <c r="F35" s="22">
        <v>612.78604400487438</v>
      </c>
      <c r="G35" s="22">
        <v>652.61713686519124</v>
      </c>
      <c r="H35" s="22">
        <v>519.65020870369392</v>
      </c>
      <c r="I35" s="22">
        <v>716.39425063043598</v>
      </c>
      <c r="J35" s="22">
        <v>196.74404192674206</v>
      </c>
      <c r="K35" s="21">
        <v>63.777113765244714</v>
      </c>
      <c r="L35" s="7"/>
      <c r="O35" s="3"/>
    </row>
    <row r="36" spans="1:15" ht="14.1" customHeight="1">
      <c r="A36" s="15">
        <v>43830</v>
      </c>
      <c r="B36" s="25">
        <v>1.1499999999999999</v>
      </c>
      <c r="C36" s="20">
        <v>0.98150302114803611</v>
      </c>
      <c r="D36" s="21">
        <v>-44.006409417470657</v>
      </c>
      <c r="E36" s="22">
        <v>-38.266442971713616</v>
      </c>
      <c r="F36" s="22">
        <v>574.51960103316082</v>
      </c>
      <c r="G36" s="22">
        <v>660.69754118813489</v>
      </c>
      <c r="H36" s="22">
        <v>519.65020870369392</v>
      </c>
      <c r="I36" s="22">
        <v>768.48106437085028</v>
      </c>
      <c r="J36" s="22">
        <v>248.83085566715636</v>
      </c>
      <c r="K36" s="21">
        <v>107.78352318271537</v>
      </c>
      <c r="L36" s="7"/>
    </row>
    <row r="37" spans="1:15" ht="14.1" customHeight="1">
      <c r="A37" s="15">
        <v>43853</v>
      </c>
      <c r="B37" s="25">
        <v>1.296</v>
      </c>
      <c r="C37" s="20">
        <v>0.98780825958702057</v>
      </c>
      <c r="D37" s="21">
        <v>-147.22233073111104</v>
      </c>
      <c r="E37" s="22">
        <v>-113.59747741598073</v>
      </c>
      <c r="F37" s="22">
        <v>460.92212361718009</v>
      </c>
      <c r="G37" s="22">
        <v>597.35507220786542</v>
      </c>
      <c r="H37" s="22">
        <v>519.65020870369392</v>
      </c>
      <c r="I37" s="22">
        <v>852.36092612169182</v>
      </c>
      <c r="J37" s="22">
        <v>332.7107174179979</v>
      </c>
      <c r="K37" s="21">
        <v>255.0058539138264</v>
      </c>
      <c r="L37" s="7"/>
    </row>
    <row r="38" spans="1:15" ht="14.1" customHeight="1">
      <c r="A38" s="15">
        <v>43889</v>
      </c>
      <c r="B38" s="25">
        <v>1.417</v>
      </c>
      <c r="C38" s="20">
        <v>0.99981948424068734</v>
      </c>
      <c r="D38" s="21">
        <v>-269.76135323026949</v>
      </c>
      <c r="E38" s="22">
        <v>-190.37498463674629</v>
      </c>
      <c r="F38" s="22">
        <v>270.54713898043383</v>
      </c>
      <c r="G38" s="22">
        <v>383.36529593527473</v>
      </c>
      <c r="H38" s="22">
        <v>519.65020870369392</v>
      </c>
      <c r="I38" s="22">
        <v>908.13250307937062</v>
      </c>
      <c r="J38" s="22">
        <v>388.4822943756767</v>
      </c>
      <c r="K38" s="21">
        <v>524.76720714409589</v>
      </c>
      <c r="L38" s="7"/>
    </row>
    <row r="39" spans="1:15" ht="14.1" customHeight="1">
      <c r="A39" s="15">
        <v>43921</v>
      </c>
      <c r="B39" s="25">
        <v>1.2110000000000001</v>
      </c>
      <c r="C39" s="20">
        <v>1.0104888888888885</v>
      </c>
      <c r="D39" s="21">
        <v>-62.317293802469393</v>
      </c>
      <c r="E39" s="22">
        <v>-51.459367301791403</v>
      </c>
      <c r="F39" s="22">
        <v>219.08777167864241</v>
      </c>
      <c r="G39" s="22">
        <v>265.31529150283598</v>
      </c>
      <c r="H39" s="22">
        <v>519.65020870369392</v>
      </c>
      <c r="I39" s="22">
        <v>852.39979244940128</v>
      </c>
      <c r="J39" s="22">
        <v>332.74958374570735</v>
      </c>
      <c r="K39" s="21">
        <v>587.0845009465653</v>
      </c>
      <c r="L39" s="7"/>
    </row>
    <row r="40" spans="1:15" ht="14.1" customHeight="1">
      <c r="A40" s="15">
        <v>43951</v>
      </c>
      <c r="B40" s="25">
        <v>1.321</v>
      </c>
      <c r="C40" s="20">
        <v>1.0179959514170034</v>
      </c>
      <c r="D40" s="21">
        <v>-142.30775285941476</v>
      </c>
      <c r="E40" s="22">
        <v>-107.72729209645327</v>
      </c>
      <c r="F40" s="22">
        <v>111.36047958218914</v>
      </c>
      <c r="G40" s="22">
        <v>147.10719352807186</v>
      </c>
      <c r="H40" s="22">
        <v>519.65020870369392</v>
      </c>
      <c r="I40" s="22">
        <v>876.49944733405198</v>
      </c>
      <c r="J40" s="22">
        <v>356.84923863035806</v>
      </c>
      <c r="K40" s="21">
        <v>729.39225380598009</v>
      </c>
      <c r="L40" s="7"/>
    </row>
    <row r="41" spans="1:15" ht="14.1" customHeight="1">
      <c r="A41" s="15">
        <v>43980</v>
      </c>
      <c r="B41" s="25">
        <v>1.3069999999999999</v>
      </c>
      <c r="C41" s="20">
        <v>1.0258050065876148</v>
      </c>
      <c r="D41" s="21">
        <v>-122.55946769629659</v>
      </c>
      <c r="E41" s="22">
        <v>-93.771589668168787</v>
      </c>
      <c r="F41" s="22">
        <v>17.588889914020356</v>
      </c>
      <c r="G41" s="22">
        <v>22.988679117624606</v>
      </c>
      <c r="H41" s="22">
        <v>519.65020870369392</v>
      </c>
      <c r="I41" s="22">
        <v>874.94040061990131</v>
      </c>
      <c r="J41" s="22">
        <v>355.29019191620739</v>
      </c>
      <c r="K41" s="21">
        <v>851.95172150227665</v>
      </c>
      <c r="L41" s="7"/>
    </row>
    <row r="42" spans="1:15" ht="14.1" customHeight="1">
      <c r="A42" s="15">
        <v>44012</v>
      </c>
      <c r="B42" s="25">
        <v>1.444</v>
      </c>
      <c r="C42" s="20">
        <v>1.0346931964056478</v>
      </c>
      <c r="D42" s="21">
        <v>-25.398357035845393</v>
      </c>
      <c r="E42" s="22">
        <v>-17.588889914020356</v>
      </c>
      <c r="F42" s="22">
        <v>0</v>
      </c>
      <c r="G42" s="22">
        <v>0</v>
      </c>
      <c r="H42" s="22">
        <v>519.65020870369392</v>
      </c>
      <c r="I42" s="22">
        <v>877.35007853812203</v>
      </c>
      <c r="J42" s="22">
        <v>357.69986983442811</v>
      </c>
      <c r="K42" s="21">
        <v>877.35007853812203</v>
      </c>
      <c r="L42" s="7"/>
    </row>
    <row r="43" spans="1:15" ht="14.1" customHeight="1">
      <c r="A43" s="15">
        <v>44043</v>
      </c>
      <c r="B43" s="25">
        <v>1.6140000000000001</v>
      </c>
      <c r="C43" s="20">
        <v>1.05088029925187</v>
      </c>
      <c r="D43" s="21">
        <v>0</v>
      </c>
      <c r="E43" s="22">
        <v>0</v>
      </c>
      <c r="F43" s="22">
        <v>0</v>
      </c>
      <c r="G43" s="22">
        <v>0</v>
      </c>
      <c r="H43" s="22">
        <v>519.65020870369392</v>
      </c>
      <c r="I43" s="22">
        <v>877.35007853812203</v>
      </c>
      <c r="J43" s="22">
        <v>357.69986983442811</v>
      </c>
      <c r="K43" s="21">
        <v>877.35007853812203</v>
      </c>
      <c r="L43" s="7"/>
    </row>
    <row r="44" spans="1:15" ht="14.1" customHeight="1">
      <c r="A44" s="15">
        <v>44074</v>
      </c>
      <c r="B44" s="25">
        <v>1.5960000000000001</v>
      </c>
      <c r="C44" s="20">
        <v>1.0654046172539489</v>
      </c>
      <c r="D44" s="21">
        <v>0</v>
      </c>
      <c r="E44" s="22">
        <v>0</v>
      </c>
      <c r="F44" s="22">
        <v>0</v>
      </c>
      <c r="G44" s="22">
        <v>0</v>
      </c>
      <c r="H44" s="22">
        <v>519.65020870369392</v>
      </c>
      <c r="I44" s="22">
        <v>877.35007853812203</v>
      </c>
      <c r="J44" s="22">
        <v>357.69986983442811</v>
      </c>
      <c r="K44" s="21">
        <v>877.35007853812203</v>
      </c>
      <c r="L44" s="7"/>
    </row>
    <row r="45" spans="1:15" ht="14.1" customHeight="1">
      <c r="A45" s="15">
        <v>44104</v>
      </c>
      <c r="B45" s="25">
        <v>1.474</v>
      </c>
      <c r="C45" s="20">
        <v>1.0770781065088759</v>
      </c>
      <c r="D45" s="21">
        <v>0</v>
      </c>
      <c r="E45" s="22">
        <v>0</v>
      </c>
      <c r="F45" s="22">
        <v>0</v>
      </c>
      <c r="G45" s="22">
        <v>0</v>
      </c>
      <c r="H45" s="22">
        <v>519.65020870369392</v>
      </c>
      <c r="I45" s="22">
        <v>877.35007853812203</v>
      </c>
      <c r="J45" s="22">
        <v>357.69986983442811</v>
      </c>
      <c r="K45" s="21">
        <v>877.35007853812203</v>
      </c>
      <c r="L45" s="7"/>
    </row>
    <row r="46" spans="1:15" ht="14.1" customHeight="1">
      <c r="A46" s="15">
        <v>44134</v>
      </c>
      <c r="B46" s="25">
        <v>1.4810000000000001</v>
      </c>
      <c r="C46" s="20">
        <v>1.085178861788618</v>
      </c>
      <c r="D46" s="21">
        <v>0</v>
      </c>
      <c r="E46" s="22">
        <v>0</v>
      </c>
      <c r="F46" s="22">
        <v>0</v>
      </c>
      <c r="G46" s="22">
        <v>0</v>
      </c>
      <c r="H46" s="22">
        <v>519.65020870369392</v>
      </c>
      <c r="I46" s="22">
        <v>877.35007853812203</v>
      </c>
      <c r="J46" s="22">
        <v>357.69986983442811</v>
      </c>
      <c r="K46" s="21">
        <v>877.35007853812203</v>
      </c>
      <c r="L46" s="7"/>
    </row>
    <row r="47" spans="1:15" ht="14.1" customHeight="1">
      <c r="A47" s="15">
        <v>44165</v>
      </c>
      <c r="B47" s="25">
        <v>1.4890000000000001</v>
      </c>
      <c r="C47" s="20">
        <v>1.0954104308390025</v>
      </c>
      <c r="D47" s="21">
        <v>0</v>
      </c>
      <c r="E47" s="22">
        <v>0</v>
      </c>
      <c r="F47" s="22">
        <v>0</v>
      </c>
      <c r="G47" s="22">
        <v>0</v>
      </c>
      <c r="H47" s="22">
        <v>519.65020870369392</v>
      </c>
      <c r="I47" s="22">
        <v>877.35007853812203</v>
      </c>
      <c r="J47" s="22">
        <v>357.69986983442811</v>
      </c>
      <c r="K47" s="21">
        <v>877.35007853812203</v>
      </c>
      <c r="L47" s="7"/>
    </row>
    <row r="48" spans="1:15" ht="14.1" customHeight="1">
      <c r="A48" s="15">
        <v>44196</v>
      </c>
      <c r="B48" s="25">
        <v>1.4510000000000001</v>
      </c>
      <c r="C48" s="20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519.65020870369392</v>
      </c>
      <c r="I48" s="22">
        <v>877.35007853812203</v>
      </c>
      <c r="J48" s="22">
        <v>357.69986983442811</v>
      </c>
      <c r="K48" s="21">
        <v>877.35007853812203</v>
      </c>
      <c r="L48" s="7"/>
    </row>
    <row r="49" spans="1:11" ht="14.1" customHeight="1">
      <c r="A49" s="15">
        <v>44225</v>
      </c>
      <c r="B49" s="25">
        <v>1.456</v>
      </c>
      <c r="C49" s="20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519.65020870369392</v>
      </c>
      <c r="I49" s="22">
        <v>877.35007853812203</v>
      </c>
      <c r="J49" s="22">
        <v>357.69986983442811</v>
      </c>
      <c r="K49" s="21">
        <v>877.35007853812203</v>
      </c>
    </row>
    <row r="50" spans="1:11" ht="14.1" customHeight="1">
      <c r="A50" s="15">
        <v>44253</v>
      </c>
      <c r="B50" s="25">
        <v>1.4239999999999999</v>
      </c>
      <c r="C50" s="20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519.65020870369392</v>
      </c>
      <c r="I50" s="22">
        <v>877.35007853812203</v>
      </c>
      <c r="J50" s="22">
        <v>357.69986983442811</v>
      </c>
      <c r="K50" s="21">
        <v>877.35007853812203</v>
      </c>
    </row>
    <row r="51" spans="1:11" ht="14.1" customHeight="1">
      <c r="A51" s="15">
        <v>44286</v>
      </c>
      <c r="B51" s="25">
        <v>1.371</v>
      </c>
      <c r="C51" s="20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519.65020870369392</v>
      </c>
      <c r="I51" s="22">
        <v>877.35007853812203</v>
      </c>
      <c r="J51" s="22">
        <v>357.69986983442811</v>
      </c>
      <c r="K51" s="21">
        <v>877.35007853812203</v>
      </c>
    </row>
    <row r="52" spans="1:11" ht="14.1" customHeight="1">
      <c r="A52" s="15">
        <v>44316</v>
      </c>
      <c r="B52" s="25">
        <v>1.391</v>
      </c>
      <c r="C52" s="20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519.65020870369392</v>
      </c>
      <c r="I52" s="22">
        <v>877.35007853812203</v>
      </c>
      <c r="J52" s="22">
        <v>357.69986983442811</v>
      </c>
      <c r="K52" s="21">
        <v>877.35007853812203</v>
      </c>
    </row>
    <row r="53" spans="1:11" ht="14.1" customHeight="1">
      <c r="A53" s="15">
        <v>44347</v>
      </c>
      <c r="B53" s="25">
        <v>1.4830000400543213</v>
      </c>
      <c r="C53" s="20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519.65020870369392</v>
      </c>
      <c r="I53" s="22">
        <v>877.35007853812203</v>
      </c>
      <c r="J53" s="22">
        <v>357.69986983442811</v>
      </c>
      <c r="K53" s="21">
        <v>877.35007853812203</v>
      </c>
    </row>
    <row r="54" spans="1:11" ht="14.1" customHeight="1">
      <c r="A54" s="15">
        <v>44377</v>
      </c>
      <c r="B54" s="25">
        <v>1.5579999685287476</v>
      </c>
      <c r="C54" s="20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519.65020870369392</v>
      </c>
      <c r="I54" s="22">
        <v>877.35007853812203</v>
      </c>
      <c r="J54" s="22">
        <v>357.69986983442811</v>
      </c>
      <c r="K54" s="21">
        <v>877.35007853812203</v>
      </c>
    </row>
    <row r="55" spans="1:11" ht="14.1" customHeight="1">
      <c r="A55" s="15">
        <v>44407</v>
      </c>
      <c r="B55" s="25">
        <v>1.5850000381469727</v>
      </c>
      <c r="C55" s="20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519.65020870369392</v>
      </c>
      <c r="I55" s="22">
        <v>877.35007853812203</v>
      </c>
      <c r="J55" s="22">
        <v>357.69986983442811</v>
      </c>
      <c r="K55" s="21">
        <v>877.35007853812203</v>
      </c>
    </row>
    <row r="56" spans="1:11" ht="14.1" customHeight="1">
      <c r="A56" s="15">
        <v>44439</v>
      </c>
      <c r="B56" s="25">
        <v>1.4889999628067017</v>
      </c>
      <c r="C56" s="20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519.65020870369392</v>
      </c>
      <c r="I56" s="22">
        <v>877.35007853812203</v>
      </c>
      <c r="J56" s="22">
        <v>357.69986983442811</v>
      </c>
      <c r="K56" s="21">
        <v>877.35007853812203</v>
      </c>
    </row>
    <row r="57" spans="1:11" ht="14.1" customHeight="1">
      <c r="A57" s="15">
        <v>44469</v>
      </c>
      <c r="B57" s="25">
        <v>1.4470000267028809</v>
      </c>
      <c r="C57" s="20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519.65020870369392</v>
      </c>
      <c r="I57" s="22">
        <v>877.35007853812203</v>
      </c>
      <c r="J57" s="22">
        <v>357.69986983442811</v>
      </c>
      <c r="K57" s="21">
        <v>877.35007853812203</v>
      </c>
    </row>
    <row r="58" spans="1:11" ht="14.1" customHeight="1">
      <c r="A58" s="15">
        <v>44498</v>
      </c>
      <c r="B58" s="25">
        <v>1.4589999914169312</v>
      </c>
      <c r="C58" s="20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519.65020870369392</v>
      </c>
      <c r="I58" s="22">
        <v>877.35007853812203</v>
      </c>
      <c r="J58" s="22">
        <v>357.69986983442811</v>
      </c>
      <c r="K58" s="21">
        <v>877.35007853812203</v>
      </c>
    </row>
    <row r="59" spans="1:11" ht="14.1" customHeight="1">
      <c r="A59" s="15">
        <v>44530</v>
      </c>
      <c r="B59" s="25">
        <v>1.5770000219345093</v>
      </c>
      <c r="C59" s="20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519.65020870369392</v>
      </c>
      <c r="I59" s="22">
        <v>877.35007853812203</v>
      </c>
      <c r="J59" s="22">
        <v>357.69986983442811</v>
      </c>
      <c r="K59" s="21">
        <v>877.35007853812203</v>
      </c>
    </row>
    <row r="60" spans="1:11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519.65020870369392</v>
      </c>
      <c r="I60" s="22">
        <v>877.35007853812203</v>
      </c>
      <c r="J60" s="22">
        <v>357.69986983442811</v>
      </c>
      <c r="K60" s="21">
        <v>877.35007853812203</v>
      </c>
    </row>
    <row r="61" spans="1:11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519.65020870369392</v>
      </c>
      <c r="I61" s="22">
        <v>877.35007853812203</v>
      </c>
      <c r="J61" s="22">
        <v>357.69986983442811</v>
      </c>
      <c r="K61" s="21">
        <v>877.35007853812203</v>
      </c>
    </row>
    <row r="62" spans="1:11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519.65020870369392</v>
      </c>
      <c r="I62" s="22">
        <v>877.35007853812203</v>
      </c>
      <c r="J62" s="22">
        <v>357.69986983442811</v>
      </c>
      <c r="K62" s="21">
        <v>877.35007853812203</v>
      </c>
    </row>
    <row r="63" spans="1:11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519.65020870369392</v>
      </c>
      <c r="I63" s="22">
        <v>877.35007853812203</v>
      </c>
      <c r="J63" s="22">
        <v>357.69986983442811</v>
      </c>
      <c r="K63" s="21">
        <v>877.35007853812203</v>
      </c>
    </row>
    <row r="64" spans="1:11" ht="14.1" customHeight="1">
      <c r="A64" s="15">
        <v>44680</v>
      </c>
      <c r="B64" s="25">
        <v>1.1230000257492065</v>
      </c>
      <c r="C64" s="20">
        <v>1.1999085708976276</v>
      </c>
      <c r="D64" s="21">
        <v>9.1681326911124135</v>
      </c>
      <c r="E64" s="22">
        <v>8.1639648093471031</v>
      </c>
      <c r="F64" s="22">
        <v>8.1639648093471031</v>
      </c>
      <c r="G64" s="22">
        <v>9.1681326911124135</v>
      </c>
      <c r="H64" s="22">
        <v>528.81834139480634</v>
      </c>
      <c r="I64" s="22">
        <v>886.51821122923445</v>
      </c>
      <c r="J64" s="22">
        <v>357.69986983442811</v>
      </c>
      <c r="K64" s="21">
        <v>877.35007853812203</v>
      </c>
    </row>
    <row r="65" spans="1:11" ht="14.1" customHeight="1">
      <c r="A65" s="15">
        <v>44712</v>
      </c>
      <c r="B65" s="25">
        <v>1.1690000295639038</v>
      </c>
      <c r="C65" s="20">
        <v>1.1986688097044584</v>
      </c>
      <c r="D65" s="21">
        <v>1.3643665982942816</v>
      </c>
      <c r="E65" s="22">
        <v>1.1671228090586614</v>
      </c>
      <c r="F65" s="22">
        <v>9.3310876184057641</v>
      </c>
      <c r="G65" s="22">
        <v>10.908041701779714</v>
      </c>
      <c r="H65" s="22">
        <v>530.18270799310062</v>
      </c>
      <c r="I65" s="22">
        <v>888.2581202399017</v>
      </c>
      <c r="J65" s="22">
        <v>358.07541224680108</v>
      </c>
      <c r="K65" s="21">
        <v>877.35007853812203</v>
      </c>
    </row>
    <row r="66" spans="1:11" ht="14.1" customHeight="1">
      <c r="A66" s="15">
        <v>44742</v>
      </c>
      <c r="B66" s="25">
        <v>1.2549999952316284</v>
      </c>
      <c r="C66" s="20">
        <v>1.1988513828217275</v>
      </c>
      <c r="D66" s="21">
        <v>-4.8866333471137757</v>
      </c>
      <c r="E66" s="22">
        <v>-3.8937317654824986</v>
      </c>
      <c r="F66" s="22">
        <v>5.4373558529232655</v>
      </c>
      <c r="G66" s="22">
        <v>6.8238815694913653</v>
      </c>
      <c r="H66" s="22">
        <v>530.18270799310062</v>
      </c>
      <c r="I66" s="22">
        <v>889.06059345472715</v>
      </c>
      <c r="J66" s="22">
        <v>358.87788546162653</v>
      </c>
      <c r="K66" s="21">
        <v>882.23671188523576</v>
      </c>
    </row>
    <row r="67" spans="1:11" ht="14.1" customHeight="1">
      <c r="A67" s="15">
        <v>44771</v>
      </c>
      <c r="B67" s="25">
        <v>1.2020000219345093</v>
      </c>
      <c r="C67" s="20">
        <v>1.1989961112127703</v>
      </c>
      <c r="D67" s="21">
        <v>-1.3986393417476711E-2</v>
      </c>
      <c r="E67" s="22">
        <v>-1.1635934411188186E-2</v>
      </c>
      <c r="F67" s="22">
        <v>5.425719918512077</v>
      </c>
      <c r="G67" s="22">
        <v>6.52171546106202</v>
      </c>
      <c r="H67" s="22">
        <v>530.18270799310062</v>
      </c>
      <c r="I67" s="22">
        <v>888.77241373971526</v>
      </c>
      <c r="J67" s="22">
        <v>358.58970574661464</v>
      </c>
      <c r="K67" s="21">
        <v>882.2506982786532</v>
      </c>
    </row>
    <row r="68" spans="1:11" ht="14.1" customHeight="1">
      <c r="A68" s="15">
        <v>44804</v>
      </c>
      <c r="B68" s="25">
        <v>1.1239999532699585</v>
      </c>
      <c r="C68" s="20">
        <v>1.1990359044829062</v>
      </c>
      <c r="D68" s="21">
        <v>8.7271106603693944</v>
      </c>
      <c r="E68" s="22">
        <v>7.7643336505311638</v>
      </c>
      <c r="F68" s="22">
        <v>13.19005356904324</v>
      </c>
      <c r="G68" s="22">
        <v>14.825619595232851</v>
      </c>
      <c r="H68" s="22">
        <v>538.90981865346998</v>
      </c>
      <c r="I68" s="22">
        <v>897.07631787388607</v>
      </c>
      <c r="J68" s="22">
        <v>358.16649922041609</v>
      </c>
      <c r="K68" s="21">
        <v>882.2506982786532</v>
      </c>
    </row>
    <row r="69" spans="1:11" ht="14.1" customHeight="1">
      <c r="A69" s="15">
        <v>44834</v>
      </c>
      <c r="B69" s="25">
        <v>1.0219999551773071</v>
      </c>
      <c r="C69" s="20">
        <v>1.1972030068203918</v>
      </c>
      <c r="D69" s="21">
        <v>47.578969422826574</v>
      </c>
      <c r="E69" s="22">
        <v>46.554766643382173</v>
      </c>
      <c r="F69" s="22">
        <v>59.74482021242541</v>
      </c>
      <c r="G69" s="22">
        <v>61.05920357917504</v>
      </c>
      <c r="H69" s="22">
        <v>586.4887880762966</v>
      </c>
      <c r="I69" s="22">
        <v>943.30990185782821</v>
      </c>
      <c r="J69" s="22">
        <v>356.82111378153161</v>
      </c>
      <c r="K69" s="21">
        <v>882.2506982786532</v>
      </c>
    </row>
    <row r="70" spans="1:11" ht="14.1" customHeight="1">
      <c r="A70" s="15">
        <v>44865</v>
      </c>
      <c r="B70" s="25">
        <v>1.0690000057220459</v>
      </c>
      <c r="C70" s="20">
        <v>1.1953187214626775</v>
      </c>
      <c r="D70" s="21">
        <v>24.732447816861853</v>
      </c>
      <c r="E70" s="22">
        <v>23.136059573878633</v>
      </c>
      <c r="F70" s="22">
        <v>82.880879786304035</v>
      </c>
      <c r="G70" s="22">
        <v>88.599660965807217</v>
      </c>
      <c r="H70" s="22">
        <v>611.22123589315845</v>
      </c>
      <c r="I70" s="22">
        <v>970.85035924446038</v>
      </c>
      <c r="J70" s="22">
        <v>359.62912335130193</v>
      </c>
      <c r="K70" s="21">
        <v>882.2506982786532</v>
      </c>
    </row>
    <row r="71" spans="1:11" ht="14.1" customHeight="1">
      <c r="A71" s="15">
        <v>44895</v>
      </c>
      <c r="B71" s="25">
        <v>1.1039999723434448</v>
      </c>
      <c r="C71" s="20">
        <v>1.1940635958564907</v>
      </c>
      <c r="D71" s="21">
        <v>12.572757234464486</v>
      </c>
      <c r="E71" s="22">
        <v>11.38836734549592</v>
      </c>
      <c r="F71" s="22">
        <v>94.269247131799958</v>
      </c>
      <c r="G71" s="22">
        <v>104.07324622634452</v>
      </c>
      <c r="H71" s="22">
        <v>623.79399312762291</v>
      </c>
      <c r="I71" s="22">
        <v>986.32394450499771</v>
      </c>
      <c r="J71" s="22">
        <v>362.5299513773748</v>
      </c>
      <c r="K71" s="21">
        <v>882.2506982786532</v>
      </c>
    </row>
    <row r="72" spans="1:11" ht="14.1" customHeight="1">
      <c r="A72" s="15">
        <v>44925</v>
      </c>
      <c r="B72" s="25">
        <v>1.0950000286102295</v>
      </c>
      <c r="C72" s="20">
        <v>1.1927956829781152</v>
      </c>
      <c r="D72" s="21">
        <v>14.824184520526599</v>
      </c>
      <c r="E72" s="22">
        <v>13.53806770155194</v>
      </c>
      <c r="F72" s="22">
        <v>107.8073148333519</v>
      </c>
      <c r="G72" s="22">
        <v>118.04901282691235</v>
      </c>
      <c r="H72" s="22">
        <v>638.61817764814953</v>
      </c>
      <c r="I72" s="22">
        <v>1000.2997111055655</v>
      </c>
      <c r="J72" s="22">
        <v>361.68153345741598</v>
      </c>
      <c r="K72" s="21">
        <v>882.2506982786532</v>
      </c>
    </row>
    <row r="73" spans="1:11" ht="14.1" customHeight="1">
      <c r="A73" s="15">
        <v>44957</v>
      </c>
      <c r="B73" s="25">
        <v>1.218000054359436</v>
      </c>
      <c r="C73" s="20">
        <v>1.1923741104718122</v>
      </c>
      <c r="D73" s="21">
        <v>-1.0178679502040513</v>
      </c>
      <c r="E73" s="22">
        <v>-0.83568793495609728</v>
      </c>
      <c r="F73" s="22">
        <v>106.9716268983958</v>
      </c>
      <c r="G73" s="22">
        <v>130.29144737716339</v>
      </c>
      <c r="H73" s="22">
        <v>638.61817764814953</v>
      </c>
      <c r="I73" s="22">
        <v>1013.5600136060207</v>
      </c>
      <c r="J73" s="22">
        <v>374.94183595787115</v>
      </c>
      <c r="K73" s="21">
        <v>883.26856622885725</v>
      </c>
    </row>
    <row r="74" spans="1:11" ht="14.1" customHeight="1">
      <c r="A74" s="15">
        <v>44985</v>
      </c>
      <c r="B74" s="25">
        <v>1.2790000438690186</v>
      </c>
      <c r="C74" s="20">
        <v>1.1934831693286145</v>
      </c>
      <c r="D74" s="21">
        <v>-11.335360538296761</v>
      </c>
      <c r="E74" s="22">
        <v>-8.8626740809225542</v>
      </c>
      <c r="F74" s="22">
        <v>98.108952817473238</v>
      </c>
      <c r="G74" s="22">
        <v>125.48135495749175</v>
      </c>
      <c r="H74" s="22">
        <v>638.61817764814953</v>
      </c>
      <c r="I74" s="22">
        <v>1020.0852817246457</v>
      </c>
      <c r="J74" s="22">
        <v>381.46710407649618</v>
      </c>
      <c r="K74" s="21">
        <v>894.60392676715401</v>
      </c>
    </row>
    <row r="75" spans="1:11" ht="14.1" customHeight="1">
      <c r="A75" s="15">
        <v>45016</v>
      </c>
      <c r="B75" s="25">
        <v>1.4709999561309814</v>
      </c>
      <c r="C75" s="20">
        <v>1.1961677014332461</v>
      </c>
      <c r="D75" s="21">
        <v>-117.07579074447332</v>
      </c>
      <c r="E75" s="22">
        <v>-79.58925508903863</v>
      </c>
      <c r="F75" s="22">
        <v>18.519697728434608</v>
      </c>
      <c r="G75" s="22">
        <v>27.242474546086346</v>
      </c>
      <c r="H75" s="22">
        <v>638.61817764814953</v>
      </c>
      <c r="I75" s="22">
        <v>1038.9221920577138</v>
      </c>
      <c r="J75" s="22">
        <v>400.30401440956427</v>
      </c>
      <c r="K75" s="21">
        <v>1011.6797175116274</v>
      </c>
    </row>
    <row r="76" spans="1:11" ht="14.1" customHeight="1">
      <c r="A76" s="15">
        <v>45044</v>
      </c>
      <c r="B76" s="25">
        <v>1.4160000085830688</v>
      </c>
      <c r="C76" s="20">
        <v>1.2002050404532403</v>
      </c>
      <c r="D76" s="21">
        <v>-26.223892142419245</v>
      </c>
      <c r="E76" s="22">
        <v>-18.519697728434608</v>
      </c>
      <c r="F76" s="22">
        <v>0</v>
      </c>
      <c r="G76" s="22">
        <v>0</v>
      </c>
      <c r="H76" s="22">
        <v>638.61817764814953</v>
      </c>
      <c r="I76" s="22">
        <v>1037.9036096540467</v>
      </c>
      <c r="J76" s="22">
        <v>399.28543200589718</v>
      </c>
      <c r="K76" s="21">
        <v>1037.9036096540467</v>
      </c>
    </row>
    <row r="77" spans="1:11" ht="12.75">
      <c r="A77" s="15">
        <v>45077</v>
      </c>
      <c r="B77" s="25">
        <v>1.4309999942779541</v>
      </c>
      <c r="C77" s="20">
        <v>1.2024986554579709</v>
      </c>
      <c r="D77" s="21">
        <v>0</v>
      </c>
      <c r="E77" s="22">
        <v>0</v>
      </c>
      <c r="F77" s="22">
        <v>0</v>
      </c>
      <c r="G77" s="22">
        <v>0</v>
      </c>
      <c r="H77" s="22">
        <v>638.61817764814953</v>
      </c>
      <c r="I77" s="22">
        <v>1037.9036096540467</v>
      </c>
      <c r="J77" s="22">
        <v>399.28543200589718</v>
      </c>
      <c r="K77" s="21">
        <v>1037.9036096540467</v>
      </c>
    </row>
    <row r="78" spans="1:11" ht="12.75">
      <c r="A78" s="15">
        <v>45107</v>
      </c>
      <c r="B78" s="25">
        <v>1.4440000057220459</v>
      </c>
      <c r="C78" s="20">
        <v>1.2060948269319787</v>
      </c>
      <c r="D78" s="21">
        <v>0</v>
      </c>
      <c r="E78" s="22">
        <v>0</v>
      </c>
      <c r="F78" s="22">
        <v>0</v>
      </c>
      <c r="G78" s="22">
        <v>0</v>
      </c>
      <c r="H78" s="22">
        <v>638.61817764814953</v>
      </c>
      <c r="I78" s="22">
        <v>1037.9036096540467</v>
      </c>
      <c r="J78" s="22">
        <v>399.28543200589718</v>
      </c>
      <c r="K78" s="21">
        <v>1037.9036096540467</v>
      </c>
    </row>
    <row r="79" spans="1:11" ht="12.75">
      <c r="A79" s="15">
        <v>45138</v>
      </c>
      <c r="B79" s="25">
        <v>1.3869999647140503</v>
      </c>
      <c r="C79" s="20">
        <v>1.2090686716896166</v>
      </c>
      <c r="D79" s="21">
        <v>0</v>
      </c>
      <c r="E79" s="22">
        <v>0</v>
      </c>
      <c r="F79" s="22">
        <v>0</v>
      </c>
      <c r="G79" s="22">
        <v>0</v>
      </c>
      <c r="H79" s="22">
        <v>638.61817764814953</v>
      </c>
      <c r="I79" s="22">
        <v>1037.9036096540467</v>
      </c>
      <c r="J79" s="22">
        <v>399.28543200589718</v>
      </c>
      <c r="K79" s="21">
        <v>1037.9036096540467</v>
      </c>
    </row>
    <row r="80" spans="1:11" ht="12.75">
      <c r="A80" s="15">
        <v>45169</v>
      </c>
      <c r="B80" s="25">
        <v>1.3009999990463257</v>
      </c>
      <c r="C80" s="20">
        <v>1.2109793806853366</v>
      </c>
      <c r="D80" s="21">
        <v>0</v>
      </c>
      <c r="E80" s="22">
        <v>0</v>
      </c>
      <c r="F80" s="22">
        <v>0</v>
      </c>
      <c r="G80" s="22">
        <v>0</v>
      </c>
      <c r="H80" s="22">
        <v>638.61817764814953</v>
      </c>
      <c r="I80" s="22">
        <v>1037.9036096540467</v>
      </c>
      <c r="J80" s="22">
        <v>399.28543200589718</v>
      </c>
      <c r="K80" s="21">
        <v>1037.9036096540467</v>
      </c>
    </row>
    <row r="81" spans="1:11" ht="12.75">
      <c r="A81" s="15">
        <v>45197</v>
      </c>
      <c r="B81" s="25">
        <v>1.2410000562667847</v>
      </c>
      <c r="C81" s="20">
        <v>1.2114211188663961</v>
      </c>
      <c r="D81" s="21">
        <v>0</v>
      </c>
      <c r="E81" s="22">
        <v>0</v>
      </c>
      <c r="F81" s="22">
        <v>0</v>
      </c>
      <c r="G81" s="22">
        <v>0</v>
      </c>
      <c r="H81" s="22">
        <v>638.61817764814953</v>
      </c>
      <c r="I81" s="22">
        <v>1037.9036096540467</v>
      </c>
      <c r="J81" s="22">
        <v>399.28543200589718</v>
      </c>
      <c r="K81" s="21">
        <v>1037.9036096540467</v>
      </c>
    </row>
    <row r="82" spans="1:11" ht="12.75">
      <c r="A82" s="15">
        <v>45230</v>
      </c>
      <c r="B82" s="25">
        <v>1.1759999990463257</v>
      </c>
      <c r="C82" s="20">
        <v>1.2112630579179002</v>
      </c>
      <c r="D82" s="21">
        <v>1.9273991475192054</v>
      </c>
      <c r="E82" s="22">
        <v>1.638944854661756</v>
      </c>
      <c r="F82" s="22">
        <v>1.638944854661756</v>
      </c>
      <c r="G82" s="22">
        <v>1.9273991475192054</v>
      </c>
      <c r="H82" s="22">
        <v>640.54557679566869</v>
      </c>
      <c r="I82" s="22">
        <v>1039.831008801566</v>
      </c>
      <c r="J82" s="22">
        <v>399.28543200589729</v>
      </c>
      <c r="K82" s="21">
        <v>1037.9036096540467</v>
      </c>
    </row>
    <row r="83" spans="1:11" ht="12.75">
      <c r="A83" s="15">
        <v>45260</v>
      </c>
      <c r="B83" s="25">
        <v>1.2059999704360962</v>
      </c>
      <c r="C83" s="20">
        <v>1.2114947233380624</v>
      </c>
      <c r="D83" s="21">
        <v>4.6798079653182528E-2</v>
      </c>
      <c r="E83" s="22">
        <v>3.8804378773127236E-2</v>
      </c>
      <c r="F83" s="22">
        <v>1.6777492334348831</v>
      </c>
      <c r="G83" s="22">
        <v>2.0233655259216521</v>
      </c>
      <c r="H83" s="22">
        <v>640.59237487532187</v>
      </c>
      <c r="I83" s="22">
        <v>1039.9269751799684</v>
      </c>
      <c r="J83" s="22">
        <v>399.33460030464653</v>
      </c>
      <c r="K83" s="21">
        <v>1037.9036096540467</v>
      </c>
    </row>
    <row r="84" spans="1:11" ht="12.75">
      <c r="A84" s="15">
        <v>45289</v>
      </c>
      <c r="B84" s="25">
        <v>1.2039999961853027</v>
      </c>
      <c r="C84" s="20">
        <v>1.2115490193790663</v>
      </c>
      <c r="D84" s="21">
        <v>8.8331014328970323E-2</v>
      </c>
      <c r="E84" s="22">
        <v>7.3364630073782536E-2</v>
      </c>
      <c r="F84" s="22">
        <v>1.7511138635086656</v>
      </c>
      <c r="G84" s="22">
        <v>2.1083410849844642</v>
      </c>
      <c r="H84" s="22">
        <v>640.68070588965088</v>
      </c>
      <c r="I84" s="22">
        <v>1040.0119507390311</v>
      </c>
      <c r="J84" s="22">
        <v>399.33124484938025</v>
      </c>
      <c r="K84" s="21">
        <v>1037.9036096540467</v>
      </c>
    </row>
    <row r="85" spans="1:11" ht="12.75">
      <c r="A85" s="15">
        <v>45322</v>
      </c>
      <c r="B85" s="25">
        <v>0.97500002384185791</v>
      </c>
      <c r="C85" s="20">
        <v>1.2097484883584595</v>
      </c>
      <c r="D85" s="21">
        <v>85.415604468998339</v>
      </c>
      <c r="E85" s="22">
        <v>87.605746031091883</v>
      </c>
      <c r="F85" s="22">
        <v>89.356859894600547</v>
      </c>
      <c r="G85" s="22">
        <v>87.122940527669087</v>
      </c>
      <c r="H85" s="22">
        <v>726.09631035864925</v>
      </c>
      <c r="I85" s="22">
        <v>1125.0265501817157</v>
      </c>
      <c r="J85" s="22">
        <v>398.93023982306647</v>
      </c>
      <c r="K85" s="21">
        <v>1037.9036096540467</v>
      </c>
    </row>
    <row r="86" spans="1:11" ht="12.75">
      <c r="A86" s="15">
        <v>45351</v>
      </c>
      <c r="B86" s="25">
        <v>1.1909999847412109</v>
      </c>
      <c r="C86" s="20">
        <v>1.2086015576979154</v>
      </c>
      <c r="D86" s="21">
        <v>0.48021382435279653</v>
      </c>
      <c r="E86" s="22">
        <v>0.40320220865253903</v>
      </c>
      <c r="F86" s="22">
        <v>89.760062103253091</v>
      </c>
      <c r="G86" s="22">
        <v>106.90423259534458</v>
      </c>
      <c r="H86" s="22">
        <v>726.57652418300199</v>
      </c>
      <c r="I86" s="22">
        <v>1144.8078422493913</v>
      </c>
      <c r="J86" s="22">
        <v>418.23131806638935</v>
      </c>
      <c r="K86" s="21">
        <v>1037.9036096540467</v>
      </c>
    </row>
    <row r="87" spans="1:11" ht="12.75">
      <c r="A87" s="15">
        <v>45380</v>
      </c>
      <c r="B87" s="25">
        <v>1.1920000314712524</v>
      </c>
      <c r="C87" s="20">
        <v>1.2089520707745522</v>
      </c>
      <c r="D87" s="21">
        <v>0.44542603663796299</v>
      </c>
      <c r="E87" s="22">
        <v>0.37367955107197942</v>
      </c>
      <c r="F87" s="22">
        <v>90.133741654325064</v>
      </c>
      <c r="G87" s="22">
        <v>107.43942288857721</v>
      </c>
      <c r="H87" s="22">
        <v>727.02195021963996</v>
      </c>
      <c r="I87" s="22">
        <v>1145.3430325426239</v>
      </c>
      <c r="J87" s="22">
        <v>418.3210823229839</v>
      </c>
      <c r="K87" s="21">
        <v>1037.9036096540467</v>
      </c>
    </row>
    <row r="88" spans="1:11" ht="12.75">
      <c r="A88" s="15">
        <v>45412</v>
      </c>
      <c r="B88" s="25">
        <v>1.2200000286102295</v>
      </c>
      <c r="C88" s="20">
        <v>1.2084678360699213</v>
      </c>
      <c r="D88" s="21">
        <v>-0.20613677041944856</v>
      </c>
      <c r="E88" s="22">
        <v>-0.16896456195519152</v>
      </c>
      <c r="F88" s="22">
        <v>89.964777092369872</v>
      </c>
      <c r="G88" s="22">
        <v>109.75703062660416</v>
      </c>
      <c r="H88" s="22">
        <v>727.02195021963996</v>
      </c>
      <c r="I88" s="22">
        <v>1147.8667770510704</v>
      </c>
      <c r="J88" s="22">
        <v>420.8448268314304</v>
      </c>
      <c r="K88" s="21">
        <v>1038.1097464244663</v>
      </c>
    </row>
    <row r="89" spans="1:11" ht="12.75">
      <c r="A89" s="15">
        <v>45443</v>
      </c>
      <c r="B89" s="25">
        <v>1.1510000228881836</v>
      </c>
      <c r="C89" s="20">
        <v>1.2081578032923572</v>
      </c>
      <c r="D89" s="21">
        <v>5.0638683841341896</v>
      </c>
      <c r="E89" s="22">
        <v>4.3995380394758952</v>
      </c>
      <c r="F89" s="22">
        <v>94.364315131845771</v>
      </c>
      <c r="G89" s="22">
        <v>108.61332887658226</v>
      </c>
      <c r="H89" s="22">
        <v>732.0858186037741</v>
      </c>
      <c r="I89" s="22">
        <v>1146.7230753010485</v>
      </c>
      <c r="J89" s="22">
        <v>414.63725669727444</v>
      </c>
      <c r="K89" s="21">
        <v>1038.1097464244663</v>
      </c>
    </row>
    <row r="90" spans="1:11" ht="12.75">
      <c r="A90" s="15">
        <v>45471</v>
      </c>
      <c r="B90" s="25">
        <v>1.156000018119812</v>
      </c>
      <c r="C90" s="20">
        <v>1.2078301885560148</v>
      </c>
      <c r="D90" s="21">
        <v>4.1638681795410299</v>
      </c>
      <c r="E90" s="22">
        <v>3.6019620365693381</v>
      </c>
      <c r="F90" s="22">
        <v>97.966277168415104</v>
      </c>
      <c r="G90" s="22">
        <v>113.24901818181839</v>
      </c>
      <c r="H90" s="22">
        <v>736.24968678331516</v>
      </c>
      <c r="I90" s="22">
        <v>1151.3587646062847</v>
      </c>
      <c r="J90" s="22">
        <v>415.10907782296954</v>
      </c>
      <c r="K90" s="21">
        <v>1038.1097464244663</v>
      </c>
    </row>
    <row r="91" spans="1:11" ht="12.75">
      <c r="A91" s="15">
        <v>45504</v>
      </c>
      <c r="B91" s="25">
        <v>1.1469999551773071</v>
      </c>
      <c r="C91" s="20">
        <v>1.2071004513391792</v>
      </c>
      <c r="D91" s="21">
        <v>5.5987079402999607</v>
      </c>
      <c r="E91" s="22">
        <v>4.8811753784545644</v>
      </c>
      <c r="F91" s="22">
        <v>102.84745254686968</v>
      </c>
      <c r="G91" s="22">
        <v>117.96602346135974</v>
      </c>
      <c r="H91" s="22">
        <v>741.84839472361512</v>
      </c>
      <c r="I91" s="22">
        <v>1156.075769885826</v>
      </c>
      <c r="J91" s="22">
        <v>414.22737516221093</v>
      </c>
      <c r="K91" s="21">
        <v>1038.1097464244663</v>
      </c>
    </row>
    <row r="92" spans="1:11" ht="12.75">
      <c r="A92" s="15">
        <v>45534</v>
      </c>
      <c r="B92" s="25">
        <v>1.0429999828338623</v>
      </c>
      <c r="C92" s="20">
        <v>1.2053021180026375</v>
      </c>
      <c r="D92" s="21">
        <v>40.830073774532245</v>
      </c>
      <c r="E92" s="22">
        <v>39.146763611247344</v>
      </c>
      <c r="F92" s="22">
        <v>141.99421615811701</v>
      </c>
      <c r="G92" s="22">
        <v>148.09996501542378</v>
      </c>
      <c r="H92" s="22">
        <v>782.67846849814737</v>
      </c>
      <c r="I92" s="22">
        <v>1186.20971143989</v>
      </c>
      <c r="J92" s="22">
        <v>403.53124294174268</v>
      </c>
      <c r="K92" s="21">
        <v>1038.1097464244663</v>
      </c>
    </row>
    <row r="93" spans="1:11" ht="12.75">
      <c r="A93" s="15">
        <v>45565</v>
      </c>
      <c r="B93" s="25">
        <v>1.2979999780654907</v>
      </c>
      <c r="C93" s="20">
        <v>1.2036712629028401</v>
      </c>
      <c r="D93" s="21">
        <v>-13.791755081566535</v>
      </c>
      <c r="E93" s="22">
        <v>-10.625389302487855</v>
      </c>
      <c r="F93" s="22">
        <v>131.36882685562915</v>
      </c>
      <c r="G93" s="22">
        <v>170.5167343770959</v>
      </c>
      <c r="H93" s="22">
        <v>782.67846849814737</v>
      </c>
      <c r="I93" s="22">
        <v>1222.4182358831288</v>
      </c>
      <c r="J93" s="22">
        <v>439.73976738498141</v>
      </c>
      <c r="K93" s="21">
        <v>1051.9015015060329</v>
      </c>
    </row>
    <row r="94" spans="1:11" ht="12.75">
      <c r="A94" s="15">
        <v>45596</v>
      </c>
      <c r="B94" s="25">
        <v>1.4099999666213989</v>
      </c>
      <c r="C94" s="20">
        <v>1.2054314579260539</v>
      </c>
      <c r="D94" s="21">
        <v>-64.864825862248068</v>
      </c>
      <c r="E94" s="22">
        <v>-46.00342368636737</v>
      </c>
      <c r="F94" s="22">
        <v>85.365403169261782</v>
      </c>
      <c r="G94" s="22">
        <v>120.36521561928137</v>
      </c>
      <c r="H94" s="22">
        <v>782.67846849814737</v>
      </c>
      <c r="I94" s="22">
        <v>1237.1315429875624</v>
      </c>
      <c r="J94" s="22">
        <v>454.45307448941503</v>
      </c>
      <c r="K94" s="21">
        <v>1116.7663273682811</v>
      </c>
    </row>
    <row r="95" spans="1:11" ht="12.75">
      <c r="A95" s="15">
        <v>45625</v>
      </c>
      <c r="B95" s="25">
        <v>1.4490000009536743</v>
      </c>
      <c r="C95" s="20">
        <v>1.2082143624614177</v>
      </c>
      <c r="D95" s="21">
        <v>-89.865471741391744</v>
      </c>
      <c r="E95" s="22">
        <v>-62.018959062971604</v>
      </c>
      <c r="F95" s="22">
        <v>23.346444106290178</v>
      </c>
      <c r="G95" s="22">
        <v>33.828997532279374</v>
      </c>
      <c r="H95" s="22">
        <v>782.67846849814737</v>
      </c>
      <c r="I95" s="22">
        <v>1240.4607966419521</v>
      </c>
      <c r="J95" s="22">
        <v>457.78232814380476</v>
      </c>
      <c r="K95" s="21">
        <v>1206.6317991096728</v>
      </c>
    </row>
    <row r="96" spans="1:11" ht="12.75">
      <c r="A96" s="15">
        <v>45657</v>
      </c>
      <c r="B96" s="25">
        <v>1.4550000429153442</v>
      </c>
      <c r="C96" s="20">
        <v>1.211383670768972</v>
      </c>
      <c r="D96" s="21">
        <v>-33.969077176572895</v>
      </c>
      <c r="E96" s="22">
        <v>-23.346444106290178</v>
      </c>
      <c r="F96" s="22">
        <v>0</v>
      </c>
      <c r="G96" s="22">
        <v>0</v>
      </c>
      <c r="H96" s="22">
        <v>782.67846849814737</v>
      </c>
      <c r="I96" s="22">
        <v>1240.6008762862457</v>
      </c>
      <c r="J96" s="22">
        <v>457.92240778809833</v>
      </c>
      <c r="K96" s="21">
        <v>1240.6008762862457</v>
      </c>
    </row>
    <row r="97" spans="1:11" ht="12.75">
      <c r="A97" s="15">
        <v>45684</v>
      </c>
      <c r="B97" s="25">
        <v>1.4459999799728394</v>
      </c>
      <c r="C97" s="20">
        <v>1.2133076104409599</v>
      </c>
      <c r="D97" s="21">
        <v>0</v>
      </c>
      <c r="E97" s="22">
        <v>0</v>
      </c>
      <c r="F97" s="22">
        <v>0</v>
      </c>
      <c r="G97" s="22">
        <v>0</v>
      </c>
      <c r="H97" s="22">
        <v>782.67846849814737</v>
      </c>
      <c r="I97" s="22">
        <v>1240.6008762862457</v>
      </c>
      <c r="J97" s="22">
        <v>457.92240778809833</v>
      </c>
      <c r="K97" s="21">
        <v>1240.6008762862457</v>
      </c>
    </row>
    <row r="98" spans="1:11" ht="12.75">
      <c r="A98" s="15">
        <v>45716</v>
      </c>
      <c r="B98" s="25">
        <v>1.6210000514984131</v>
      </c>
      <c r="C98" s="20">
        <v>1.2172335071496314</v>
      </c>
      <c r="D98" s="21">
        <v>0</v>
      </c>
      <c r="E98" s="22">
        <v>0</v>
      </c>
      <c r="F98" s="22">
        <v>0</v>
      </c>
      <c r="G98" s="22">
        <v>0</v>
      </c>
      <c r="H98" s="22">
        <v>782.67846849814737</v>
      </c>
      <c r="I98" s="22">
        <v>1240.6008762862457</v>
      </c>
      <c r="J98" s="22">
        <v>457.92240778809833</v>
      </c>
      <c r="K98" s="21">
        <v>1240.6008762862457</v>
      </c>
    </row>
    <row r="99" spans="1:11" ht="12.75">
      <c r="A99" s="15">
        <v>45747</v>
      </c>
      <c r="B99" s="25">
        <v>1.5249999761581421</v>
      </c>
      <c r="C99" s="20">
        <v>1.2215649915353923</v>
      </c>
      <c r="D99" s="21">
        <v>0</v>
      </c>
      <c r="E99" s="22">
        <v>0</v>
      </c>
      <c r="F99" s="22">
        <v>0</v>
      </c>
      <c r="G99" s="22">
        <v>0</v>
      </c>
      <c r="H99" s="22">
        <v>782.67846849814737</v>
      </c>
      <c r="I99" s="22">
        <v>1240.6008762862457</v>
      </c>
      <c r="J99" s="22">
        <v>457.92240778809833</v>
      </c>
      <c r="K99" s="21">
        <v>1240.6008762862457</v>
      </c>
    </row>
    <row r="100" spans="1:11" ht="12.75">
      <c r="A100" s="15">
        <v>45777</v>
      </c>
      <c r="B100" s="25">
        <v>1.4620000123977661</v>
      </c>
      <c r="C100" s="20">
        <v>1.2237863723037186</v>
      </c>
      <c r="D100" s="21">
        <v>0</v>
      </c>
      <c r="E100" s="22">
        <v>0</v>
      </c>
      <c r="F100" s="22">
        <v>0</v>
      </c>
      <c r="G100" s="22">
        <v>0</v>
      </c>
      <c r="H100" s="22">
        <v>782.67846849814737</v>
      </c>
      <c r="I100" s="22">
        <v>1240.6008762862457</v>
      </c>
      <c r="J100" s="22">
        <v>457.92240778809833</v>
      </c>
      <c r="K100" s="21">
        <v>1240.6008762862457</v>
      </c>
    </row>
    <row r="101" spans="1:11" ht="12.75">
      <c r="A101" s="15">
        <v>45807</v>
      </c>
      <c r="B101" s="25">
        <v>1.4359999895095825</v>
      </c>
      <c r="C101" s="20">
        <v>1.2261902580553963</v>
      </c>
      <c r="D101" s="21">
        <v>0</v>
      </c>
      <c r="E101" s="22">
        <v>0</v>
      </c>
      <c r="F101" s="22">
        <v>0</v>
      </c>
      <c r="G101" s="22">
        <v>0</v>
      </c>
      <c r="H101" s="22">
        <v>782.67846849814737</v>
      </c>
      <c r="I101" s="22">
        <v>1240.6008762862457</v>
      </c>
      <c r="J101" s="22">
        <v>457.92240778809833</v>
      </c>
      <c r="K101" s="21">
        <v>1240.6008762862457</v>
      </c>
    </row>
  </sheetData>
  <phoneticPr fontId="19" type="noConversion"/>
  <conditionalFormatting sqref="G3">
    <cfRule type="cellIs" dxfId="7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00B050"/>
  </sheetPr>
  <dimension ref="A1:AH101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16384" width="9" style="1"/>
  </cols>
  <sheetData>
    <row r="1" spans="1:34" s="11" customFormat="1" ht="27" customHeight="1">
      <c r="A1" s="30" t="s">
        <v>5</v>
      </c>
      <c r="B1" s="30" t="s">
        <v>21</v>
      </c>
      <c r="C1" s="30" t="s">
        <v>22</v>
      </c>
      <c r="D1" s="30" t="s">
        <v>6</v>
      </c>
      <c r="E1" s="30" t="s">
        <v>7</v>
      </c>
      <c r="F1" s="30" t="s">
        <v>8</v>
      </c>
      <c r="G1" s="30" t="s">
        <v>9</v>
      </c>
      <c r="H1" s="30" t="s">
        <v>10</v>
      </c>
      <c r="I1" s="30" t="s">
        <v>11</v>
      </c>
      <c r="J1" s="30" t="s">
        <v>12</v>
      </c>
      <c r="K1" s="14" t="s">
        <v>23</v>
      </c>
      <c r="L1" s="14" t="s">
        <v>26</v>
      </c>
      <c r="M1" s="14" t="s">
        <v>27</v>
      </c>
      <c r="N1" s="14" t="s">
        <v>4</v>
      </c>
      <c r="O1" s="14" t="s">
        <v>25</v>
      </c>
    </row>
    <row r="2" spans="1:34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4" ht="14.1" customHeight="1">
      <c r="A3" s="4"/>
      <c r="B3" s="4"/>
      <c r="C3" s="4"/>
      <c r="D3" s="5">
        <v>1550</v>
      </c>
      <c r="E3" s="33" t="s">
        <v>20</v>
      </c>
      <c r="F3" s="5"/>
      <c r="G3" s="5">
        <f>MIN(F:F)</f>
        <v>0</v>
      </c>
      <c r="H3" s="5"/>
      <c r="I3" s="4"/>
      <c r="J3" s="4"/>
      <c r="K3" s="5"/>
      <c r="L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26">
        <v>0</v>
      </c>
      <c r="M4" s="27">
        <v>0</v>
      </c>
      <c r="N4" s="27">
        <v>0</v>
      </c>
      <c r="O4" s="27"/>
      <c r="P4" s="27"/>
      <c r="Q4" s="31" t="s">
        <v>13</v>
      </c>
      <c r="R4" s="32" t="s">
        <v>14</v>
      </c>
      <c r="S4" s="32" t="s">
        <v>15</v>
      </c>
      <c r="T4" s="32" t="s">
        <v>16</v>
      </c>
      <c r="U4" s="32" t="s">
        <v>17</v>
      </c>
      <c r="V4" s="32" t="s">
        <v>24</v>
      </c>
      <c r="W4" s="32" t="s">
        <v>18</v>
      </c>
      <c r="X4" s="32" t="s">
        <v>19</v>
      </c>
      <c r="Z4" s="6">
        <v>43098</v>
      </c>
      <c r="AA4" s="7">
        <f>VLOOKUP(Z4,Q:R,2,)</f>
        <v>1.8283260131836769</v>
      </c>
      <c r="AB4" s="7">
        <f t="shared" ref="AB4:AB5" si="0">0-AA4</f>
        <v>-1.8283260131836769</v>
      </c>
      <c r="AC4" s="6">
        <v>43098</v>
      </c>
      <c r="AD4" s="1">
        <f>VLOOKUP(AC4,Q:R,2,)</f>
        <v>1.8283260131836769</v>
      </c>
      <c r="AE4" s="1">
        <f t="shared" ref="AE4:AE6" si="1">0-AD4</f>
        <v>-1.8283260131836769</v>
      </c>
      <c r="AF4" s="6">
        <v>43098</v>
      </c>
      <c r="AG4" s="7">
        <f>VLOOKUP(AF4,Q:R,2,)</f>
        <v>1.8283260131836769</v>
      </c>
      <c r="AH4" s="7">
        <f t="shared" ref="AH4:AH7" si="2">0-AG4</f>
        <v>-1.8283260131836769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1">
        <v>1.2711937499999848</v>
      </c>
      <c r="E5" s="22">
        <v>1.310509020618541</v>
      </c>
      <c r="F5" s="22">
        <v>1.310509020618541</v>
      </c>
      <c r="G5" s="22">
        <v>1.2711937499999848</v>
      </c>
      <c r="H5" s="22">
        <v>1.2711937499999848</v>
      </c>
      <c r="I5" s="22">
        <v>1.2711937499999848</v>
      </c>
      <c r="J5" s="22">
        <v>0</v>
      </c>
      <c r="K5" s="21">
        <v>0</v>
      </c>
      <c r="L5" s="26">
        <v>0</v>
      </c>
      <c r="M5" s="27">
        <v>2.8000000000000025E-2</v>
      </c>
      <c r="N5" s="27">
        <v>0</v>
      </c>
      <c r="O5" s="27">
        <v>2</v>
      </c>
      <c r="P5" s="27"/>
      <c r="Q5" s="6">
        <v>43098</v>
      </c>
      <c r="R5" s="10">
        <v>1.8283260131836769</v>
      </c>
      <c r="S5" s="5">
        <v>1.8283260131836769</v>
      </c>
      <c r="T5" s="5">
        <v>1.9266141897300675</v>
      </c>
      <c r="U5" s="5">
        <v>9.8288176546390549E-2</v>
      </c>
      <c r="V5" s="5">
        <v>1.3694819265463753</v>
      </c>
      <c r="W5" s="9">
        <v>5.3758561568153077E-2</v>
      </c>
      <c r="X5" s="9">
        <v>5.3758561568153077E-2</v>
      </c>
      <c r="Z5" s="6">
        <v>43462</v>
      </c>
      <c r="AA5" s="7">
        <f>VLOOKUP(Z5,Q:R,2,)</f>
        <v>672.01613508174762</v>
      </c>
      <c r="AB5" s="7">
        <f t="shared" si="0"/>
        <v>-672.01613508174762</v>
      </c>
      <c r="AC5" s="6">
        <v>43462</v>
      </c>
      <c r="AD5" s="1">
        <f>VLOOKUP(AC5,Q:R,2,)</f>
        <v>672.01613508174762</v>
      </c>
      <c r="AE5" s="1">
        <f t="shared" si="1"/>
        <v>-672.01613508174762</v>
      </c>
      <c r="AF5" s="6">
        <v>43462</v>
      </c>
      <c r="AG5" s="7">
        <f>VLOOKUP(AF5,Q:R,2,)</f>
        <v>672.01613508174762</v>
      </c>
      <c r="AH5" s="7">
        <f t="shared" si="2"/>
        <v>-672.01613508174762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1">
        <v>-1.3694819265463753</v>
      </c>
      <c r="E6" s="22">
        <v>-1.310509020618541</v>
      </c>
      <c r="F6" s="22">
        <v>0</v>
      </c>
      <c r="G6" s="22">
        <v>0</v>
      </c>
      <c r="H6" s="22">
        <v>1.2711937499999848</v>
      </c>
      <c r="I6" s="22">
        <v>1.3694819265463753</v>
      </c>
      <c r="J6" s="22">
        <v>9.8288176546390549E-2</v>
      </c>
      <c r="K6" s="21">
        <v>1.3694819265463753</v>
      </c>
      <c r="L6" s="26">
        <v>1.2499999999999992E-2</v>
      </c>
      <c r="M6" s="27">
        <v>3.5833333333333349E-2</v>
      </c>
      <c r="N6" s="27">
        <v>34.883720930232521</v>
      </c>
      <c r="O6" s="27">
        <v>2</v>
      </c>
      <c r="P6" s="27"/>
      <c r="Q6" s="6">
        <v>43462</v>
      </c>
      <c r="R6" s="10">
        <v>672.01613508174762</v>
      </c>
      <c r="S6" s="5">
        <v>673.84446109493126</v>
      </c>
      <c r="T6" s="5">
        <v>638.49270564318158</v>
      </c>
      <c r="U6" s="5">
        <v>-35.351755451749682</v>
      </c>
      <c r="V6" s="5">
        <v>4.2025729266641081</v>
      </c>
      <c r="W6" s="9">
        <v>-5.2462782574938055E-2</v>
      </c>
      <c r="X6" s="9">
        <v>-5.2328231251433266E-2</v>
      </c>
      <c r="Z6" s="6">
        <v>43462</v>
      </c>
      <c r="AB6" s="7">
        <v>638.49270564318158</v>
      </c>
      <c r="AC6" s="6">
        <v>43830</v>
      </c>
      <c r="AD6" s="1">
        <f>VLOOKUP(AC6,Q:R,2,)</f>
        <v>158.87923971358168</v>
      </c>
      <c r="AE6" s="1">
        <f t="shared" si="1"/>
        <v>-158.87923971358168</v>
      </c>
      <c r="AF6" s="6">
        <v>43830</v>
      </c>
      <c r="AG6" s="7">
        <f>VLOOKUP(AF6,Q:R,2,)</f>
        <v>158.87923971358168</v>
      </c>
      <c r="AH6" s="7">
        <f t="shared" si="2"/>
        <v>-158.87923971358168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1.2711937499999848</v>
      </c>
      <c r="I7" s="22">
        <v>1.3694819265463753</v>
      </c>
      <c r="J7" s="22">
        <v>9.8288176546390549E-2</v>
      </c>
      <c r="K7" s="21">
        <v>1.3694819265463753</v>
      </c>
      <c r="L7" s="26">
        <v>1.0416666666666659E-2</v>
      </c>
      <c r="M7" s="27">
        <v>3.0861111111111127E-2</v>
      </c>
      <c r="N7" s="27">
        <v>33.753375337533711</v>
      </c>
      <c r="O7" s="27">
        <v>0.95</v>
      </c>
      <c r="P7" s="27"/>
      <c r="Q7" s="6">
        <v>43830</v>
      </c>
      <c r="R7" s="10">
        <v>158.87923971358168</v>
      </c>
      <c r="S7" s="5">
        <v>832.72370080851294</v>
      </c>
      <c r="T7" s="5">
        <v>1253.6456568615129</v>
      </c>
      <c r="U7" s="5">
        <v>420.92195605299992</v>
      </c>
      <c r="V7" s="5">
        <v>24.964411915799673</v>
      </c>
      <c r="W7" s="9">
        <v>0.50547613289295823</v>
      </c>
      <c r="X7" s="9">
        <v>0.2507848642367867</v>
      </c>
      <c r="AB7" s="8">
        <f>IRR(AB4:AB6)</f>
        <v>-5.2328231251433266E-2</v>
      </c>
      <c r="AC7" s="6">
        <v>43830</v>
      </c>
      <c r="AE7" s="1">
        <v>1253.6456568615129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1.2711937499999848</v>
      </c>
      <c r="I8" s="22">
        <v>1.3694819265463753</v>
      </c>
      <c r="J8" s="22">
        <v>9.8288176546390549E-2</v>
      </c>
      <c r="K8" s="21">
        <v>1.3694819265463753</v>
      </c>
      <c r="L8" s="26">
        <v>1.4847222222222239E-2</v>
      </c>
      <c r="M8" s="27">
        <v>3.18842592592593E-2</v>
      </c>
      <c r="N8" s="27">
        <v>46.565993901553647</v>
      </c>
      <c r="O8" s="27">
        <v>0.95</v>
      </c>
      <c r="P8" s="27"/>
      <c r="Q8" s="6">
        <v>44196</v>
      </c>
      <c r="R8" s="10">
        <v>0</v>
      </c>
      <c r="S8" s="5">
        <v>832.72370080851294</v>
      </c>
      <c r="T8" s="5">
        <v>1567.9700638178072</v>
      </c>
      <c r="U8" s="5">
        <v>735.24636300929421</v>
      </c>
      <c r="V8" s="5">
        <v>859.56687859646843</v>
      </c>
      <c r="W8" s="9">
        <v>0.88294155948176389</v>
      </c>
      <c r="X8" s="9">
        <v>0.25076496683649507</v>
      </c>
      <c r="AE8" s="2">
        <f>IRR(AE4:AE7)</f>
        <v>0.2507848642367867</v>
      </c>
      <c r="AF8" s="6">
        <v>44196</v>
      </c>
      <c r="AH8" s="7">
        <v>1567.9700638178072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1.2711937499999848</v>
      </c>
      <c r="I9" s="22">
        <v>1.3694819265463753</v>
      </c>
      <c r="J9" s="22">
        <v>9.8288176546390549E-2</v>
      </c>
      <c r="K9" s="21">
        <v>1.3694819265463753</v>
      </c>
      <c r="L9" s="26">
        <v>1.3039351851851866E-2</v>
      </c>
      <c r="M9" s="27">
        <v>2.7236882716049418E-2</v>
      </c>
      <c r="N9" s="27">
        <v>47.873877446953159</v>
      </c>
      <c r="O9" s="27">
        <v>0.95</v>
      </c>
      <c r="P9" s="27"/>
      <c r="Q9" s="29">
        <v>44561</v>
      </c>
      <c r="R9" s="10">
        <v>0</v>
      </c>
      <c r="S9" s="5">
        <v>832.72370080851294</v>
      </c>
      <c r="T9" s="5">
        <v>1581.717080642338</v>
      </c>
      <c r="U9" s="5">
        <v>748.99337983382509</v>
      </c>
      <c r="V9" s="5">
        <v>1581.717080642338</v>
      </c>
      <c r="W9" s="9">
        <v>0.89945005661134425</v>
      </c>
      <c r="X9" s="9">
        <v>0.18265924412834744</v>
      </c>
      <c r="AH9" s="2">
        <f>IRR(AH4:AH8)</f>
        <v>0.25076496683649507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1.2711937499999848</v>
      </c>
      <c r="I10" s="22">
        <v>1.3694819265463753</v>
      </c>
      <c r="J10" s="22">
        <v>9.8288176546390549E-2</v>
      </c>
      <c r="K10" s="21">
        <v>1.3694819265463753</v>
      </c>
      <c r="L10" s="26">
        <v>1.1699459876543203E-2</v>
      </c>
      <c r="M10" s="27">
        <v>2.353073559670783E-2</v>
      </c>
      <c r="N10" s="27">
        <v>49.719907091132619</v>
      </c>
      <c r="O10" s="27">
        <v>0.95</v>
      </c>
      <c r="P10" s="27"/>
      <c r="Q10" s="29">
        <v>44925</v>
      </c>
      <c r="R10" s="10">
        <v>115.68877781628487</v>
      </c>
      <c r="S10" s="5">
        <v>948.41247862479781</v>
      </c>
      <c r="T10" s="5">
        <v>1701.127830360952</v>
      </c>
      <c r="U10" s="5">
        <v>752.71535173615416</v>
      </c>
      <c r="V10" s="5">
        <v>1586.3726693958426</v>
      </c>
      <c r="W10" s="9">
        <v>0.7936582116966604</v>
      </c>
      <c r="X10" s="9">
        <v>0.14044080627359001</v>
      </c>
      <c r="Z10" s="6">
        <v>43098</v>
      </c>
      <c r="AA10" s="1">
        <v>1.8283260131836769</v>
      </c>
      <c r="AB10" s="1">
        <f>-AA10</f>
        <v>-1.8283260131836769</v>
      </c>
      <c r="AC10" s="6">
        <v>43098</v>
      </c>
      <c r="AD10" s="1">
        <v>1.8283260131836769</v>
      </c>
      <c r="AE10" s="1">
        <f t="shared" ref="AE10:AE15" si="3">-AD10</f>
        <v>-1.8283260131836769</v>
      </c>
      <c r="AF10" s="6">
        <v>43098</v>
      </c>
      <c r="AG10" s="1">
        <v>1.8283260131836769</v>
      </c>
      <c r="AH10" s="1">
        <f t="shared" ref="AH10:AH16" si="4">-AG10</f>
        <v>-1.8283260131836769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1.2711937499999848</v>
      </c>
      <c r="I11" s="22">
        <v>1.3694819265463753</v>
      </c>
      <c r="J11" s="22">
        <v>9.8288176546390549E-2</v>
      </c>
      <c r="K11" s="21">
        <v>1.3694819265463753</v>
      </c>
      <c r="L11" s="26">
        <v>9.7495498971193351E-3</v>
      </c>
      <c r="M11" s="27">
        <v>2.2775612997256511E-2</v>
      </c>
      <c r="N11" s="27">
        <v>42.80697032520591</v>
      </c>
      <c r="O11" s="27">
        <v>0.95</v>
      </c>
      <c r="P11" s="27"/>
      <c r="Q11" s="29">
        <v>45289</v>
      </c>
      <c r="R11" s="10">
        <v>1.9594018294262696</v>
      </c>
      <c r="S11" s="5">
        <v>950.37188045422408</v>
      </c>
      <c r="T11" s="5">
        <v>1728.1136859447943</v>
      </c>
      <c r="U11" s="5">
        <v>777.74180549057019</v>
      </c>
      <c r="V11" s="5">
        <v>1674.8043472917359</v>
      </c>
      <c r="W11" s="9">
        <v>0.81835523702453561</v>
      </c>
      <c r="X11" s="9">
        <v>0.11654017696586116</v>
      </c>
      <c r="Z11" s="6">
        <v>43462</v>
      </c>
      <c r="AA11" s="1">
        <v>672.01613508174762</v>
      </c>
      <c r="AB11" s="1">
        <f>-AA11</f>
        <v>-672.01613508174762</v>
      </c>
      <c r="AC11" s="6">
        <v>43462</v>
      </c>
      <c r="AD11" s="1">
        <v>672.01613508174762</v>
      </c>
      <c r="AE11" s="1">
        <f t="shared" si="3"/>
        <v>-672.01613508174762</v>
      </c>
      <c r="AF11" s="6">
        <v>43462</v>
      </c>
      <c r="AG11" s="1">
        <v>672.01613508174762</v>
      </c>
      <c r="AH11" s="1">
        <f t="shared" si="4"/>
        <v>-672.01613508174762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1">
        <v>0.55713226318369202</v>
      </c>
      <c r="E12" s="22">
        <v>0.53829204172337397</v>
      </c>
      <c r="F12" s="22">
        <v>0.53829204172337397</v>
      </c>
      <c r="G12" s="22">
        <v>0.55713226318369202</v>
      </c>
      <c r="H12" s="22">
        <v>1.8283260131836769</v>
      </c>
      <c r="I12" s="22">
        <v>1.9266141897300675</v>
      </c>
      <c r="J12" s="22">
        <v>9.8288176546390549E-2</v>
      </c>
      <c r="K12" s="21">
        <v>1.3694819265463753</v>
      </c>
      <c r="L12" s="26">
        <v>8.1246249142661129E-3</v>
      </c>
      <c r="M12" s="27">
        <v>2.414634416438045E-2</v>
      </c>
      <c r="N12" s="27">
        <v>33.64743274988674</v>
      </c>
      <c r="O12" s="27">
        <v>0.95</v>
      </c>
      <c r="P12" s="27"/>
      <c r="Q12" s="29">
        <v>45657</v>
      </c>
      <c r="R12" s="10">
        <v>131.60419770554131</v>
      </c>
      <c r="S12" s="5">
        <v>1081.9760781597654</v>
      </c>
      <c r="T12" s="5">
        <v>1927.0158074509754</v>
      </c>
      <c r="U12" s="5">
        <v>845.03972929121005</v>
      </c>
      <c r="V12" s="5">
        <v>1737.4465744729562</v>
      </c>
      <c r="W12" s="9">
        <v>0.78101516877199462</v>
      </c>
      <c r="X12" s="9">
        <v>0.10293825750561858</v>
      </c>
      <c r="Z12" s="6">
        <v>43830</v>
      </c>
      <c r="AA12" s="1">
        <v>158.87923971358168</v>
      </c>
      <c r="AB12" s="1">
        <f>-AA12</f>
        <v>-158.87923971358168</v>
      </c>
      <c r="AC12" s="6">
        <v>43830</v>
      </c>
      <c r="AD12" s="1">
        <v>158.87923971358168</v>
      </c>
      <c r="AE12" s="1">
        <f t="shared" si="3"/>
        <v>-158.87923971358168</v>
      </c>
      <c r="AF12" s="6">
        <v>43830</v>
      </c>
      <c r="AG12" s="1">
        <v>158.87923971358168</v>
      </c>
      <c r="AH12" s="1">
        <f t="shared" si="4"/>
        <v>-158.87923971358168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1">
        <v>4.4378835144554269</v>
      </c>
      <c r="E13" s="22">
        <v>4.4512372261338289</v>
      </c>
      <c r="F13" s="22">
        <v>4.9895292678572032</v>
      </c>
      <c r="G13" s="22">
        <v>4.9745606800536315</v>
      </c>
      <c r="H13" s="22">
        <v>6.2662095276391039</v>
      </c>
      <c r="I13" s="22">
        <v>6.3440426066000066</v>
      </c>
      <c r="J13" s="22">
        <v>7.7833078960902746E-2</v>
      </c>
      <c r="K13" s="21">
        <v>1.3694819265463753</v>
      </c>
      <c r="L13" s="26">
        <v>6.7705207618884268E-3</v>
      </c>
      <c r="M13" s="27">
        <v>2.6455286803650363E-2</v>
      </c>
      <c r="N13" s="27">
        <v>25.592316621395366</v>
      </c>
      <c r="O13" s="27">
        <v>0.95</v>
      </c>
      <c r="P13" s="27"/>
      <c r="Z13" s="6">
        <v>44196</v>
      </c>
      <c r="AA13" s="1">
        <v>0</v>
      </c>
      <c r="AB13" s="1">
        <f>-AA13</f>
        <v>0</v>
      </c>
      <c r="AC13" s="6">
        <v>44196</v>
      </c>
      <c r="AD13" s="1">
        <v>0</v>
      </c>
      <c r="AE13" s="1">
        <f t="shared" si="3"/>
        <v>0</v>
      </c>
      <c r="AF13" s="6">
        <v>44196</v>
      </c>
      <c r="AG13" s="1">
        <v>0</v>
      </c>
      <c r="AH13" s="1">
        <f t="shared" si="4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1">
        <v>2.6097567598011091</v>
      </c>
      <c r="E14" s="22">
        <v>2.6045476644721646</v>
      </c>
      <c r="F14" s="22">
        <v>7.5940769323293678</v>
      </c>
      <c r="G14" s="22">
        <v>7.6092650861940268</v>
      </c>
      <c r="H14" s="22">
        <v>8.8759662874402139</v>
      </c>
      <c r="I14" s="22">
        <v>8.9787470127404028</v>
      </c>
      <c r="J14" s="22">
        <v>0.10278072530018889</v>
      </c>
      <c r="K14" s="21">
        <v>1.3694819265463753</v>
      </c>
      <c r="L14" s="26">
        <v>6.475433968240356E-3</v>
      </c>
      <c r="M14" s="27">
        <v>2.2879405669708638E-2</v>
      </c>
      <c r="N14" s="27">
        <v>28.302457073059184</v>
      </c>
      <c r="O14" s="27">
        <v>0.95</v>
      </c>
      <c r="P14" s="27"/>
      <c r="Z14" s="29">
        <v>44561</v>
      </c>
      <c r="AA14" s="1">
        <v>0</v>
      </c>
      <c r="AB14" s="1">
        <f>-AA14</f>
        <v>0</v>
      </c>
      <c r="AC14" s="29">
        <v>44561</v>
      </c>
      <c r="AD14" s="1">
        <v>0</v>
      </c>
      <c r="AE14" s="1">
        <f t="shared" si="3"/>
        <v>0</v>
      </c>
      <c r="AF14" s="29">
        <v>44561</v>
      </c>
      <c r="AG14" s="1">
        <v>0</v>
      </c>
      <c r="AH14" s="1">
        <f t="shared" si="4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1">
        <v>-2.7552198241288188</v>
      </c>
      <c r="E15" s="22">
        <v>-2.5300457521844066</v>
      </c>
      <c r="F15" s="22">
        <v>5.0640311801449611</v>
      </c>
      <c r="G15" s="22">
        <v>5.5147299551778621</v>
      </c>
      <c r="H15" s="22">
        <v>8.8759662874402139</v>
      </c>
      <c r="I15" s="22">
        <v>9.6394317058530561</v>
      </c>
      <c r="J15" s="22">
        <v>0.76346541841284221</v>
      </c>
      <c r="K15" s="21">
        <v>4.124701750675194</v>
      </c>
      <c r="L15" s="26">
        <v>1.9896194973533624E-2</v>
      </c>
      <c r="M15" s="27">
        <v>3.3566171391423864E-2</v>
      </c>
      <c r="N15" s="27">
        <v>59.274543830212018</v>
      </c>
      <c r="O15" s="27">
        <v>0.95</v>
      </c>
      <c r="P15" s="27"/>
      <c r="Z15" s="29">
        <v>44561</v>
      </c>
      <c r="AB15" s="1">
        <v>1581.717080642338</v>
      </c>
      <c r="AC15" s="29">
        <v>44925</v>
      </c>
      <c r="AD15" s="1">
        <v>115.68877781628487</v>
      </c>
      <c r="AE15" s="1">
        <f t="shared" si="3"/>
        <v>-115.68877781628487</v>
      </c>
      <c r="AF15" s="29">
        <v>44925</v>
      </c>
      <c r="AG15" s="1">
        <v>115.68877781628487</v>
      </c>
      <c r="AH15" s="1">
        <f t="shared" si="4"/>
        <v>-115.68877781628487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1">
        <v>-7.7871175988914507E-2</v>
      </c>
      <c r="E16" s="22">
        <v>-7.3187195478303102E-2</v>
      </c>
      <c r="F16" s="22">
        <v>4.9908439846666584</v>
      </c>
      <c r="G16" s="22">
        <v>5.3102579996853247</v>
      </c>
      <c r="H16" s="22">
        <v>8.8759662874402139</v>
      </c>
      <c r="I16" s="22">
        <v>9.5128309263494337</v>
      </c>
      <c r="J16" s="22">
        <v>0.63686463890921985</v>
      </c>
      <c r="K16" s="21">
        <v>4.2025729266641081</v>
      </c>
      <c r="L16" s="26">
        <v>1.6580162477944686E-2</v>
      </c>
      <c r="M16" s="27">
        <v>3.2138476159519876E-2</v>
      </c>
      <c r="N16" s="27">
        <v>51.58975925195945</v>
      </c>
      <c r="O16" s="27">
        <v>0.2</v>
      </c>
      <c r="P16" s="27"/>
      <c r="AB16" s="2">
        <f>IRR(AB10:AB15)</f>
        <v>0.18265924412834744</v>
      </c>
      <c r="AC16" s="29">
        <v>44925</v>
      </c>
      <c r="AE16" s="1">
        <v>1701.127830360952</v>
      </c>
      <c r="AF16" s="29">
        <v>45289</v>
      </c>
      <c r="AG16" s="1">
        <v>1.9594018294262696</v>
      </c>
      <c r="AH16" s="1">
        <f t="shared" si="4"/>
        <v>-1.9594018294262696</v>
      </c>
    </row>
    <row r="17" spans="1:34" ht="14.1" customHeight="1">
      <c r="A17" s="15">
        <v>43251</v>
      </c>
      <c r="B17" s="25">
        <v>1.0029999999999999</v>
      </c>
      <c r="C17" s="20">
        <v>1.0478540145985404</v>
      </c>
      <c r="D17" s="21">
        <v>0.62368361393788752</v>
      </c>
      <c r="E17" s="22">
        <v>0.62181815945950902</v>
      </c>
      <c r="F17" s="22">
        <v>5.6126621441261673</v>
      </c>
      <c r="G17" s="22">
        <v>5.6295001305585455</v>
      </c>
      <c r="H17" s="22">
        <v>9.4996499013781008</v>
      </c>
      <c r="I17" s="22">
        <v>9.8320730572226545</v>
      </c>
      <c r="J17" s="22">
        <v>0.33242315584455362</v>
      </c>
      <c r="K17" s="21">
        <v>4.2025729266641081</v>
      </c>
      <c r="L17" s="26">
        <v>1.3816802064953906E-2</v>
      </c>
      <c r="M17" s="27">
        <v>3.6948730132933254E-2</v>
      </c>
      <c r="N17" s="27">
        <v>37.394524832772731</v>
      </c>
      <c r="O17" s="27">
        <v>0.2</v>
      </c>
      <c r="P17" s="27"/>
      <c r="AE17" s="2">
        <f>IRR(AE10:AE16)</f>
        <v>0.14044080627359001</v>
      </c>
      <c r="AF17" s="29">
        <v>45289</v>
      </c>
      <c r="AH17" s="1">
        <v>1728.1136859447943</v>
      </c>
    </row>
    <row r="18" spans="1:34" ht="14.1" customHeight="1">
      <c r="A18" s="15">
        <v>43280</v>
      </c>
      <c r="B18" s="25">
        <v>0.92300000000000004</v>
      </c>
      <c r="C18" s="20">
        <v>1.0409829931972789</v>
      </c>
      <c r="D18" s="21">
        <v>20.497180391879535</v>
      </c>
      <c r="E18" s="22">
        <v>22.207129351982161</v>
      </c>
      <c r="F18" s="22">
        <v>27.81979149610833</v>
      </c>
      <c r="G18" s="22">
        <v>25.677667550907991</v>
      </c>
      <c r="H18" s="22">
        <v>29.996830293257638</v>
      </c>
      <c r="I18" s="22">
        <v>29.880240477572098</v>
      </c>
      <c r="J18" s="22">
        <v>-0.11658981568553983</v>
      </c>
      <c r="K18" s="21">
        <v>4.2025729266641081</v>
      </c>
      <c r="L18" s="26">
        <v>1.1514001720794921E-2</v>
      </c>
      <c r="M18" s="27">
        <v>4.4123941777444352E-2</v>
      </c>
      <c r="N18" s="27">
        <v>26.094680703891115</v>
      </c>
      <c r="O18" s="27">
        <v>0.95</v>
      </c>
      <c r="P18" s="27"/>
      <c r="AH18" s="2">
        <f>IRR(AH10:AH17)</f>
        <v>0.11654017696586116</v>
      </c>
    </row>
    <row r="19" spans="1:34" ht="14.1" customHeight="1">
      <c r="A19" s="15">
        <v>43312</v>
      </c>
      <c r="B19" s="25">
        <v>0.91700000000000004</v>
      </c>
      <c r="C19" s="20">
        <v>1.032889240506329</v>
      </c>
      <c r="D19" s="21">
        <v>19.776140405909462</v>
      </c>
      <c r="E19" s="22">
        <v>21.566129123129183</v>
      </c>
      <c r="F19" s="22">
        <v>49.38592061923751</v>
      </c>
      <c r="G19" s="22">
        <v>45.286889207840801</v>
      </c>
      <c r="H19" s="22">
        <v>49.772970699167104</v>
      </c>
      <c r="I19" s="22">
        <v>49.489462134504912</v>
      </c>
      <c r="J19" s="22">
        <v>-0.28350856466219199</v>
      </c>
      <c r="K19" s="21">
        <v>4.2025729266641081</v>
      </c>
      <c r="L19" s="26">
        <v>9.595001433995767E-3</v>
      </c>
      <c r="M19" s="27">
        <v>3.7769951481203629E-2</v>
      </c>
      <c r="N19" s="27">
        <v>25.403796027566408</v>
      </c>
      <c r="O19" s="27">
        <v>0.95</v>
      </c>
      <c r="P19" s="27"/>
      <c r="Z19" s="6">
        <v>43098</v>
      </c>
      <c r="AA19" s="1">
        <v>1.8283260131836769</v>
      </c>
      <c r="AB19" s="1">
        <f t="shared" ref="AB19:AB26" si="5">-AA19</f>
        <v>-1.8283260131836769</v>
      </c>
    </row>
    <row r="20" spans="1:34" ht="14.1" customHeight="1">
      <c r="A20" s="15">
        <v>43343</v>
      </c>
      <c r="B20" s="25">
        <v>0.86499999999999999</v>
      </c>
      <c r="C20" s="20">
        <v>1.0223333333333335</v>
      </c>
      <c r="D20" s="21">
        <v>36.449937777777876</v>
      </c>
      <c r="E20" s="22">
        <v>42.138656390494653</v>
      </c>
      <c r="F20" s="22">
        <v>91.524577009732155</v>
      </c>
      <c r="G20" s="22">
        <v>79.168759113418318</v>
      </c>
      <c r="H20" s="22">
        <v>86.22290847694498</v>
      </c>
      <c r="I20" s="22">
        <v>83.371332040082422</v>
      </c>
      <c r="J20" s="22">
        <v>-2.8515764368625582</v>
      </c>
      <c r="K20" s="21">
        <v>4.2025729266641081</v>
      </c>
      <c r="L20" s="26">
        <v>7.9958345283298055E-3</v>
      </c>
      <c r="M20" s="27">
        <v>4.0141626234336363E-2</v>
      </c>
      <c r="N20" s="27">
        <v>19.919059785102391</v>
      </c>
      <c r="O20" s="27">
        <v>0.95</v>
      </c>
      <c r="P20" s="27"/>
      <c r="Z20" s="6">
        <v>43462</v>
      </c>
      <c r="AA20" s="1">
        <v>672.01613508174762</v>
      </c>
      <c r="AB20" s="1">
        <f t="shared" si="5"/>
        <v>-672.01613508174762</v>
      </c>
    </row>
    <row r="21" spans="1:34" ht="14.1" customHeight="1">
      <c r="A21" s="15">
        <v>43371</v>
      </c>
      <c r="B21" s="25">
        <v>0.83499999999999996</v>
      </c>
      <c r="C21" s="20">
        <v>1.0131955307262572</v>
      </c>
      <c r="D21" s="21">
        <v>98.436306229518749</v>
      </c>
      <c r="E21" s="22">
        <v>117.88779189163922</v>
      </c>
      <c r="F21" s="22">
        <v>209.41236890137139</v>
      </c>
      <c r="G21" s="22">
        <v>174.8593280326451</v>
      </c>
      <c r="H21" s="22">
        <v>184.65921470646373</v>
      </c>
      <c r="I21" s="22">
        <v>179.06190095930921</v>
      </c>
      <c r="J21" s="22">
        <v>-5.5973137471545158</v>
      </c>
      <c r="K21" s="21">
        <v>4.2025729266641081</v>
      </c>
      <c r="L21" s="26">
        <v>6.6631954402748376E-3</v>
      </c>
      <c r="M21" s="27">
        <v>3.8451355195280305E-2</v>
      </c>
      <c r="N21" s="27">
        <v>17.328896228585222</v>
      </c>
      <c r="O21" s="27">
        <v>2</v>
      </c>
      <c r="P21" s="27"/>
      <c r="Z21" s="6">
        <v>43830</v>
      </c>
      <c r="AA21" s="1">
        <v>158.87923971358168</v>
      </c>
      <c r="AB21" s="1">
        <f t="shared" si="5"/>
        <v>-158.87923971358168</v>
      </c>
    </row>
    <row r="22" spans="1:34" ht="14.1" customHeight="1">
      <c r="A22" s="15">
        <v>43404</v>
      </c>
      <c r="B22" s="25">
        <v>0.72399999999999998</v>
      </c>
      <c r="C22" s="20">
        <v>0.99970478723404288</v>
      </c>
      <c r="D22" s="21">
        <v>235.64070208168346</v>
      </c>
      <c r="E22" s="22">
        <v>325.47058298575064</v>
      </c>
      <c r="F22" s="22">
        <v>534.88295188712209</v>
      </c>
      <c r="G22" s="22">
        <v>387.25525716627641</v>
      </c>
      <c r="H22" s="22">
        <v>420.29991678814719</v>
      </c>
      <c r="I22" s="22">
        <v>391.45783009294053</v>
      </c>
      <c r="J22" s="22">
        <v>-28.84208669520666</v>
      </c>
      <c r="K22" s="21">
        <v>4.2025729266641081</v>
      </c>
      <c r="L22" s="26">
        <v>5.5526628668956983E-3</v>
      </c>
      <c r="M22" s="27">
        <v>5.0542795996066925E-2</v>
      </c>
      <c r="N22" s="27">
        <v>10.986061925279694</v>
      </c>
      <c r="O22" s="27">
        <v>2</v>
      </c>
      <c r="P22" s="27"/>
      <c r="Z22" s="6">
        <v>44196</v>
      </c>
      <c r="AA22" s="1">
        <v>0</v>
      </c>
      <c r="AB22" s="1">
        <f t="shared" si="5"/>
        <v>0</v>
      </c>
    </row>
    <row r="23" spans="1:34" ht="14.1" customHeight="1">
      <c r="A23" s="15">
        <v>43434</v>
      </c>
      <c r="B23" s="25">
        <v>0.76300000000000001</v>
      </c>
      <c r="C23" s="20">
        <v>0.98754271356783918</v>
      </c>
      <c r="D23" s="21">
        <v>156.30023367086685</v>
      </c>
      <c r="E23" s="22">
        <v>204.84958541398012</v>
      </c>
      <c r="F23" s="22">
        <v>739.73253730110218</v>
      </c>
      <c r="G23" s="22">
        <v>564.41592596074099</v>
      </c>
      <c r="H23" s="22">
        <v>576.600150459014</v>
      </c>
      <c r="I23" s="22">
        <v>568.61849888740505</v>
      </c>
      <c r="J23" s="22">
        <v>-7.9816515716089498</v>
      </c>
      <c r="K23" s="21">
        <v>4.2025729266641081</v>
      </c>
      <c r="L23" s="26">
        <v>1.112721905574642E-2</v>
      </c>
      <c r="M23" s="27">
        <v>4.8618996663389112E-2</v>
      </c>
      <c r="N23" s="27">
        <v>22.8865666084907</v>
      </c>
      <c r="O23" s="27">
        <v>2</v>
      </c>
      <c r="P23" s="27"/>
      <c r="Z23" s="29">
        <v>44561</v>
      </c>
      <c r="AA23" s="1">
        <v>0</v>
      </c>
      <c r="AB23" s="1">
        <f t="shared" si="5"/>
        <v>0</v>
      </c>
    </row>
    <row r="24" spans="1:34" ht="14.1" customHeight="1">
      <c r="A24" s="15">
        <v>43462</v>
      </c>
      <c r="B24" s="25">
        <v>0.72599999999999998</v>
      </c>
      <c r="C24" s="20">
        <v>0.976476076555024</v>
      </c>
      <c r="D24" s="21">
        <v>97.244310635917287</v>
      </c>
      <c r="E24" s="22">
        <v>133.94533145443154</v>
      </c>
      <c r="F24" s="22">
        <v>873.67786875553372</v>
      </c>
      <c r="G24" s="22">
        <v>634.29013271651752</v>
      </c>
      <c r="H24" s="22">
        <v>673.84446109493126</v>
      </c>
      <c r="I24" s="22">
        <v>638.49270564318158</v>
      </c>
      <c r="J24" s="22">
        <v>-35.351755451749682</v>
      </c>
      <c r="K24" s="21">
        <v>4.2025729266641081</v>
      </c>
      <c r="L24" s="26">
        <v>9.2726825464553506E-3</v>
      </c>
      <c r="M24" s="27">
        <v>4.6682497219490936E-2</v>
      </c>
      <c r="N24" s="27">
        <v>19.863295879089794</v>
      </c>
      <c r="O24" s="27">
        <v>1</v>
      </c>
      <c r="P24" s="27"/>
      <c r="Q24" s="3"/>
      <c r="Z24" s="29">
        <v>44925</v>
      </c>
      <c r="AA24" s="1">
        <v>115.68877781628487</v>
      </c>
      <c r="AB24" s="1">
        <f t="shared" si="5"/>
        <v>-115.68877781628487</v>
      </c>
    </row>
    <row r="25" spans="1:34" ht="14.1" customHeight="1">
      <c r="A25" s="15">
        <v>43496</v>
      </c>
      <c r="B25" s="25">
        <v>0.74099999999999999</v>
      </c>
      <c r="C25" s="20">
        <v>0.9653659090909088</v>
      </c>
      <c r="D25" s="21">
        <v>156.05418960278885</v>
      </c>
      <c r="E25" s="22">
        <v>210.59944615760978</v>
      </c>
      <c r="F25" s="22">
        <v>1084.2773149131435</v>
      </c>
      <c r="G25" s="22">
        <v>803.44949035063939</v>
      </c>
      <c r="H25" s="22">
        <v>829.89865069772009</v>
      </c>
      <c r="I25" s="22">
        <v>807.65206327730345</v>
      </c>
      <c r="J25" s="22">
        <v>-22.246587420416631</v>
      </c>
      <c r="K25" s="21">
        <v>4.2025729266641081</v>
      </c>
      <c r="L25" s="26">
        <v>1.0227235455379461E-2</v>
      </c>
      <c r="M25" s="27">
        <v>4.1402081016242452E-2</v>
      </c>
      <c r="N25" s="27">
        <v>24.70222559916062</v>
      </c>
      <c r="O25" s="27">
        <v>2</v>
      </c>
      <c r="P25" s="27"/>
      <c r="Z25" s="29">
        <v>45289</v>
      </c>
      <c r="AA25" s="1">
        <v>1.9594018294262696</v>
      </c>
      <c r="AB25" s="1">
        <f t="shared" si="5"/>
        <v>-1.9594018294262696</v>
      </c>
    </row>
    <row r="26" spans="1:34" ht="14.1" customHeight="1">
      <c r="A26" s="15">
        <v>43524</v>
      </c>
      <c r="B26" s="25">
        <v>0.92700000000000005</v>
      </c>
      <c r="C26" s="20">
        <v>0.96167692307692276</v>
      </c>
      <c r="D26" s="21">
        <v>1.8638579408283635</v>
      </c>
      <c r="E26" s="22">
        <v>2.0106342403757966</v>
      </c>
      <c r="F26" s="22">
        <v>1086.2879491535193</v>
      </c>
      <c r="G26" s="22">
        <v>1006.9889288653125</v>
      </c>
      <c r="H26" s="22">
        <v>831.76250863854841</v>
      </c>
      <c r="I26" s="22">
        <v>1011.1915017919765</v>
      </c>
      <c r="J26" s="22">
        <v>179.42899315342811</v>
      </c>
      <c r="K26" s="21">
        <v>4.2025729266641081</v>
      </c>
      <c r="L26" s="26">
        <v>3.9522696212816226E-2</v>
      </c>
      <c r="M26" s="27">
        <v>6.5501734180202054E-2</v>
      </c>
      <c r="N26" s="27">
        <v>60.33839669662057</v>
      </c>
      <c r="O26" s="27">
        <v>1</v>
      </c>
      <c r="P26" s="27"/>
      <c r="Z26" s="29">
        <v>45657</v>
      </c>
      <c r="AA26" s="1">
        <v>131.60419770554131</v>
      </c>
      <c r="AB26" s="1">
        <f t="shared" si="5"/>
        <v>-131.60419770554131</v>
      </c>
    </row>
    <row r="27" spans="1:34" ht="14.1" customHeight="1">
      <c r="A27" s="15">
        <v>43553</v>
      </c>
      <c r="B27" s="25">
        <v>1.0249999999999999</v>
      </c>
      <c r="C27" s="20">
        <v>0.96459453781512561</v>
      </c>
      <c r="D27" s="21">
        <v>-1.1311341571481666</v>
      </c>
      <c r="E27" s="22">
        <v>-1.1035455191689432</v>
      </c>
      <c r="F27" s="22">
        <v>1085.1844036343505</v>
      </c>
      <c r="G27" s="22">
        <v>1112.3140137252092</v>
      </c>
      <c r="H27" s="22">
        <v>831.76250863854841</v>
      </c>
      <c r="I27" s="22">
        <v>1117.6477208090214</v>
      </c>
      <c r="J27" s="22">
        <v>285.88521217047298</v>
      </c>
      <c r="K27" s="21">
        <v>5.3337070838122749</v>
      </c>
      <c r="L27" s="26">
        <v>4.9268913510680169E-2</v>
      </c>
      <c r="M27" s="27">
        <v>7.0918111816835022E-2</v>
      </c>
      <c r="N27" s="27">
        <v>69.472962898293602</v>
      </c>
      <c r="O27" s="27">
        <v>0.2</v>
      </c>
      <c r="P27" s="27"/>
      <c r="Z27" s="29">
        <v>45657</v>
      </c>
      <c r="AB27" s="1">
        <v>1927.0158074509754</v>
      </c>
    </row>
    <row r="28" spans="1:34" ht="14.1" customHeight="1">
      <c r="A28" s="15">
        <v>43585</v>
      </c>
      <c r="B28" s="25">
        <v>0.98099999999999998</v>
      </c>
      <c r="C28" s="20">
        <v>0.96751509054325924</v>
      </c>
      <c r="D28" s="21">
        <v>-5.6371262747513751E-2</v>
      </c>
      <c r="E28" s="22">
        <v>-5.7463060904703107E-2</v>
      </c>
      <c r="F28" s="22">
        <v>1085.1269405734458</v>
      </c>
      <c r="G28" s="22">
        <v>1064.5095287025504</v>
      </c>
      <c r="H28" s="22">
        <v>831.76250863854841</v>
      </c>
      <c r="I28" s="22">
        <v>1069.89960704911</v>
      </c>
      <c r="J28" s="22">
        <v>238.13709841056163</v>
      </c>
      <c r="K28" s="21">
        <v>5.3900783465597888</v>
      </c>
      <c r="L28" s="26">
        <v>4.1057427925566804E-2</v>
      </c>
      <c r="M28" s="27">
        <v>6.6431759847362506E-2</v>
      </c>
      <c r="N28" s="27">
        <v>61.80391430228967</v>
      </c>
      <c r="O28" s="27">
        <v>0.2</v>
      </c>
      <c r="P28" s="27"/>
      <c r="AB28" s="2">
        <f>IRR(AB19:AB27)</f>
        <v>0.10293825750561858</v>
      </c>
    </row>
    <row r="29" spans="1:34" ht="14.1" customHeight="1">
      <c r="A29" s="15">
        <v>43616</v>
      </c>
      <c r="B29" s="25">
        <v>0.91800000000000004</v>
      </c>
      <c r="C29" s="20">
        <v>0.96551837524177919</v>
      </c>
      <c r="D29" s="21">
        <v>0.69997875554174438</v>
      </c>
      <c r="E29" s="22">
        <v>0.76250409100407879</v>
      </c>
      <c r="F29" s="22">
        <v>1085.8894446644499</v>
      </c>
      <c r="G29" s="22">
        <v>996.84651020196509</v>
      </c>
      <c r="H29" s="22">
        <v>832.4624873940902</v>
      </c>
      <c r="I29" s="22">
        <v>1002.2365885485249</v>
      </c>
      <c r="J29" s="22">
        <v>169.77410115443467</v>
      </c>
      <c r="K29" s="21">
        <v>5.3900783465597888</v>
      </c>
      <c r="L29" s="26">
        <v>3.4214523271305669E-2</v>
      </c>
      <c r="M29" s="27">
        <v>6.5859799872802077E-2</v>
      </c>
      <c r="N29" s="27">
        <v>51.950542420999881</v>
      </c>
      <c r="O29" s="27">
        <v>0.2</v>
      </c>
      <c r="P29" s="27"/>
    </row>
    <row r="30" spans="1:34" ht="14.1" customHeight="1">
      <c r="A30" s="15">
        <v>43644</v>
      </c>
      <c r="B30" s="25">
        <v>0.93500000000000005</v>
      </c>
      <c r="C30" s="20">
        <v>0.96402798507462628</v>
      </c>
      <c r="D30" s="21">
        <v>0.26121341442274421</v>
      </c>
      <c r="E30" s="22">
        <v>0.27937263574625049</v>
      </c>
      <c r="F30" s="22">
        <v>1086.1688173001962</v>
      </c>
      <c r="G30" s="22">
        <v>1015.5678441756835</v>
      </c>
      <c r="H30" s="22">
        <v>832.72370080851294</v>
      </c>
      <c r="I30" s="22">
        <v>1020.9579225222433</v>
      </c>
      <c r="J30" s="22">
        <v>188.23422171373034</v>
      </c>
      <c r="K30" s="21">
        <v>5.3900783465597888</v>
      </c>
      <c r="L30" s="26">
        <v>3.1345436059421396E-2</v>
      </c>
      <c r="M30" s="27">
        <v>5.7716499894001738E-2</v>
      </c>
      <c r="N30" s="27">
        <v>54.309315563120293</v>
      </c>
      <c r="O30" s="27">
        <v>0.2</v>
      </c>
      <c r="P30" s="27"/>
    </row>
    <row r="31" spans="1:34" ht="14.1" customHeight="1">
      <c r="A31" s="15">
        <v>43677</v>
      </c>
      <c r="B31" s="25">
        <v>0.98899999999999999</v>
      </c>
      <c r="C31" s="20">
        <v>0.96358318425760225</v>
      </c>
      <c r="D31" s="21">
        <v>-0.20026450196972923</v>
      </c>
      <c r="E31" s="22">
        <v>-0.20249191301287081</v>
      </c>
      <c r="F31" s="22">
        <v>1085.9663253871834</v>
      </c>
      <c r="G31" s="22">
        <v>1074.0206958079243</v>
      </c>
      <c r="H31" s="22">
        <v>832.72370080851294</v>
      </c>
      <c r="I31" s="22">
        <v>1079.6110386564537</v>
      </c>
      <c r="J31" s="22">
        <v>246.88733784794078</v>
      </c>
      <c r="K31" s="21">
        <v>5.5903428485295183</v>
      </c>
      <c r="L31" s="26">
        <v>3.5121196716184487E-2</v>
      </c>
      <c r="M31" s="27">
        <v>5.7097083245001436E-2</v>
      </c>
      <c r="N31" s="27">
        <v>61.511367516762199</v>
      </c>
      <c r="O31" s="27">
        <v>0.2</v>
      </c>
      <c r="P31" s="27"/>
    </row>
    <row r="32" spans="1:34" ht="14.1" customHeight="1">
      <c r="A32" s="15">
        <v>43707</v>
      </c>
      <c r="B32" s="25">
        <v>1.0269999999999999</v>
      </c>
      <c r="C32" s="20">
        <v>0.9644061962134246</v>
      </c>
      <c r="D32" s="21">
        <v>-1.2145751244664098</v>
      </c>
      <c r="E32" s="22">
        <v>-1.1826437433947516</v>
      </c>
      <c r="F32" s="22">
        <v>1084.7836816437887</v>
      </c>
      <c r="G32" s="22">
        <v>1114.0728410481709</v>
      </c>
      <c r="H32" s="22">
        <v>832.72370080851294</v>
      </c>
      <c r="I32" s="22">
        <v>1120.8777590211669</v>
      </c>
      <c r="J32" s="22">
        <v>288.15405821265392</v>
      </c>
      <c r="K32" s="21">
        <v>6.8049179729959279</v>
      </c>
      <c r="L32" s="26">
        <v>3.5600997263487061E-2</v>
      </c>
      <c r="M32" s="27">
        <v>5.391423603750118E-2</v>
      </c>
      <c r="N32" s="27">
        <v>66.03264718195031</v>
      </c>
      <c r="O32" s="27">
        <v>0.2</v>
      </c>
      <c r="P32" s="27"/>
    </row>
    <row r="33" spans="1:17" ht="14.1" customHeight="1">
      <c r="A33" s="15">
        <v>43738</v>
      </c>
      <c r="B33" s="25">
        <v>1.083</v>
      </c>
      <c r="C33" s="20">
        <v>0.96954409317803592</v>
      </c>
      <c r="D33" s="21">
        <v>-3.9903952657661983</v>
      </c>
      <c r="E33" s="22">
        <v>-3.6845754993224364</v>
      </c>
      <c r="F33" s="22">
        <v>1081.0991061444663</v>
      </c>
      <c r="G33" s="22">
        <v>1170.8303319544571</v>
      </c>
      <c r="H33" s="22">
        <v>832.72370080851294</v>
      </c>
      <c r="I33" s="22">
        <v>1181.6256451932193</v>
      </c>
      <c r="J33" s="22">
        <v>348.90194438470633</v>
      </c>
      <c r="K33" s="21">
        <v>10.795313238762127</v>
      </c>
      <c r="L33" s="26">
        <v>3.9000831052905895E-2</v>
      </c>
      <c r="M33" s="27">
        <v>5.4261863364584328E-2</v>
      </c>
      <c r="N33" s="27">
        <v>71.875215178034196</v>
      </c>
      <c r="O33" s="27">
        <v>0.2</v>
      </c>
      <c r="P33" s="27"/>
    </row>
    <row r="34" spans="1:17" ht="14.1" customHeight="1">
      <c r="A34" s="15">
        <v>43769</v>
      </c>
      <c r="B34" s="25">
        <v>1.07</v>
      </c>
      <c r="C34" s="20">
        <v>0.97276575121163122</v>
      </c>
      <c r="D34" s="21">
        <v>-2.9308947326059061</v>
      </c>
      <c r="E34" s="22">
        <v>-2.7391539557064539</v>
      </c>
      <c r="F34" s="22">
        <v>1078.35995218876</v>
      </c>
      <c r="G34" s="22">
        <v>1153.8451488419732</v>
      </c>
      <c r="H34" s="22">
        <v>832.72370080851294</v>
      </c>
      <c r="I34" s="22">
        <v>1167.5713568133413</v>
      </c>
      <c r="J34" s="22">
        <v>334.84765600482831</v>
      </c>
      <c r="K34" s="21">
        <v>13.726207971368034</v>
      </c>
      <c r="L34" s="26">
        <v>3.2500692544088244E-2</v>
      </c>
      <c r="M34" s="27">
        <v>4.7384886137153588E-2</v>
      </c>
      <c r="N34" s="27">
        <v>68.588731964061992</v>
      </c>
      <c r="O34" s="27">
        <v>0.2</v>
      </c>
      <c r="P34" s="27"/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1">
        <v>-2.4369220609375049</v>
      </c>
      <c r="E35" s="22">
        <v>-2.288189728579817</v>
      </c>
      <c r="F35" s="22">
        <v>1076.0717624601803</v>
      </c>
      <c r="G35" s="22">
        <v>1146.0164270200919</v>
      </c>
      <c r="H35" s="22">
        <v>832.72370080851294</v>
      </c>
      <c r="I35" s="22">
        <v>1162.1795570523975</v>
      </c>
      <c r="J35" s="22">
        <v>329.45585624388457</v>
      </c>
      <c r="K35" s="21">
        <v>16.163130032305538</v>
      </c>
      <c r="L35" s="26">
        <v>2.708391045340687E-2</v>
      </c>
      <c r="M35" s="27">
        <v>4.0320738447628006E-2</v>
      </c>
      <c r="N35" s="27">
        <v>67.171166739879396</v>
      </c>
      <c r="O35" s="27">
        <v>0.2</v>
      </c>
      <c r="P35" s="27"/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1">
        <v>-8.8012818834941324</v>
      </c>
      <c r="E36" s="22">
        <v>-7.6532885943427242</v>
      </c>
      <c r="F36" s="22">
        <v>1068.4184738658375</v>
      </c>
      <c r="G36" s="22">
        <v>1228.6812449457132</v>
      </c>
      <c r="H36" s="22">
        <v>832.72370080851294</v>
      </c>
      <c r="I36" s="22">
        <v>1253.6456568615129</v>
      </c>
      <c r="J36" s="22">
        <v>420.92195605299992</v>
      </c>
      <c r="K36" s="21">
        <v>24.964411915799673</v>
      </c>
      <c r="L36" s="26">
        <v>3.6736592044505717E-2</v>
      </c>
      <c r="M36" s="27">
        <v>4.7767282039689996E-2</v>
      </c>
      <c r="N36" s="27">
        <v>76.907436378693603</v>
      </c>
      <c r="O36" s="27">
        <v>0.2</v>
      </c>
      <c r="P36" s="27"/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1">
        <v>-29.444466146222211</v>
      </c>
      <c r="E37" s="22">
        <v>-22.719495483196152</v>
      </c>
      <c r="F37" s="22">
        <v>1045.6989783826414</v>
      </c>
      <c r="G37" s="22">
        <v>1355.2258759839033</v>
      </c>
      <c r="H37" s="22">
        <v>832.72370080851294</v>
      </c>
      <c r="I37" s="22">
        <v>1409.6347540459251</v>
      </c>
      <c r="J37" s="22">
        <v>576.91105323741215</v>
      </c>
      <c r="K37" s="21">
        <v>54.408878062021884</v>
      </c>
      <c r="L37" s="26">
        <v>5.4947160037088126E-2</v>
      </c>
      <c r="M37" s="27">
        <v>6.413940169974168E-2</v>
      </c>
      <c r="N37" s="27">
        <v>85.668338931994469</v>
      </c>
      <c r="O37" s="27">
        <v>0.2</v>
      </c>
      <c r="P37" s="27"/>
    </row>
    <row r="38" spans="1:17" ht="14.1" customHeight="1">
      <c r="A38" s="15">
        <v>43889</v>
      </c>
      <c r="B38" s="25">
        <v>1.417</v>
      </c>
      <c r="C38" s="20">
        <v>0.99981948424068734</v>
      </c>
      <c r="D38" s="21">
        <v>-269.76135323026949</v>
      </c>
      <c r="E38" s="22">
        <v>-190.37498463674629</v>
      </c>
      <c r="F38" s="22">
        <v>855.32399374589511</v>
      </c>
      <c r="G38" s="22">
        <v>1211.9940991379333</v>
      </c>
      <c r="H38" s="22">
        <v>832.72370080851294</v>
      </c>
      <c r="I38" s="22">
        <v>1536.1643304302247</v>
      </c>
      <c r="J38" s="22">
        <v>703.44062962171176</v>
      </c>
      <c r="K38" s="21">
        <v>324.17023129229136</v>
      </c>
      <c r="L38" s="26">
        <v>6.5955966697573434E-2</v>
      </c>
      <c r="M38" s="27">
        <v>7.3616168083118064E-2</v>
      </c>
      <c r="N38" s="27">
        <v>89.594403532528744</v>
      </c>
      <c r="O38" s="27">
        <v>1</v>
      </c>
      <c r="P38" s="27"/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1">
        <v>-62.317293802469393</v>
      </c>
      <c r="E39" s="22">
        <v>-51.459367301791403</v>
      </c>
      <c r="F39" s="22">
        <v>803.86462644410369</v>
      </c>
      <c r="G39" s="22">
        <v>973.48006262380966</v>
      </c>
      <c r="H39" s="22">
        <v>832.72370080851294</v>
      </c>
      <c r="I39" s="22">
        <v>1359.9675877185705</v>
      </c>
      <c r="J39" s="22">
        <v>527.24388691005754</v>
      </c>
      <c r="K39" s="21">
        <v>386.48752509476077</v>
      </c>
      <c r="L39" s="26">
        <v>5.4963305581311191E-2</v>
      </c>
      <c r="M39" s="27">
        <v>9.5680140069265049E-2</v>
      </c>
      <c r="N39" s="27">
        <v>57.444842306378312</v>
      </c>
      <c r="O39" s="27">
        <v>1</v>
      </c>
      <c r="P39" s="27"/>
    </row>
    <row r="40" spans="1:17" ht="14.1" customHeight="1">
      <c r="A40" s="15">
        <v>43951</v>
      </c>
      <c r="B40" s="25">
        <v>1.321</v>
      </c>
      <c r="C40" s="20">
        <v>1.0179959514170034</v>
      </c>
      <c r="D40" s="21">
        <v>-28.461550571882952</v>
      </c>
      <c r="E40" s="22">
        <v>-21.545458419290654</v>
      </c>
      <c r="F40" s="22">
        <v>782.31916802481305</v>
      </c>
      <c r="G40" s="22">
        <v>1033.4436209607779</v>
      </c>
      <c r="H40" s="22">
        <v>832.72370080851294</v>
      </c>
      <c r="I40" s="22">
        <v>1448.3926966274216</v>
      </c>
      <c r="J40" s="22">
        <v>615.66899581890868</v>
      </c>
      <c r="K40" s="21">
        <v>414.94907566664369</v>
      </c>
      <c r="L40" s="26">
        <v>6.413608798442598E-2</v>
      </c>
      <c r="M40" s="27">
        <v>9.8066783391054194E-2</v>
      </c>
      <c r="N40" s="27">
        <v>65.400419761577069</v>
      </c>
      <c r="O40" s="27">
        <v>0.2</v>
      </c>
      <c r="P40" s="27"/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1">
        <v>-24.511893539259319</v>
      </c>
      <c r="E41" s="22">
        <v>-18.754317933633757</v>
      </c>
      <c r="F41" s="22">
        <v>763.56485009117932</v>
      </c>
      <c r="G41" s="22">
        <v>997.97925906917135</v>
      </c>
      <c r="H41" s="22">
        <v>832.72370080851294</v>
      </c>
      <c r="I41" s="22">
        <v>1437.4402282750743</v>
      </c>
      <c r="J41" s="22">
        <v>604.71652746656139</v>
      </c>
      <c r="K41" s="21">
        <v>439.46096920590298</v>
      </c>
      <c r="L41" s="26">
        <v>5.3446739987021652E-2</v>
      </c>
      <c r="M41" s="27">
        <v>8.4055652825878499E-2</v>
      </c>
      <c r="N41" s="27">
        <v>63.584944248469171</v>
      </c>
      <c r="O41" s="27">
        <v>0.2</v>
      </c>
      <c r="P41" s="27"/>
    </row>
    <row r="42" spans="1:17" ht="14.1" customHeight="1">
      <c r="A42" s="15">
        <v>44012</v>
      </c>
      <c r="B42" s="25">
        <v>1.444</v>
      </c>
      <c r="C42" s="20">
        <v>1.0346931964056478</v>
      </c>
      <c r="D42" s="21">
        <v>-51.934938435273921</v>
      </c>
      <c r="E42" s="22">
        <v>-35.966023847142608</v>
      </c>
      <c r="F42" s="22">
        <v>727.59882624403667</v>
      </c>
      <c r="G42" s="22">
        <v>1050.6527050963889</v>
      </c>
      <c r="H42" s="22">
        <v>832.72370080851294</v>
      </c>
      <c r="I42" s="22">
        <v>1542.0486127375657</v>
      </c>
      <c r="J42" s="22">
        <v>709.32491192905275</v>
      </c>
      <c r="K42" s="21">
        <v>491.3959076411769</v>
      </c>
      <c r="L42" s="26">
        <v>6.7372283322518045E-2</v>
      </c>
      <c r="M42" s="27">
        <v>9.2879710688232087E-2</v>
      </c>
      <c r="N42" s="27">
        <v>72.537137361103078</v>
      </c>
      <c r="O42" s="27">
        <v>0.2</v>
      </c>
      <c r="P42" s="27"/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1">
        <v>-98.30217718490573</v>
      </c>
      <c r="E43" s="22">
        <v>-60.90593381964419</v>
      </c>
      <c r="F43" s="22">
        <v>666.69289242439254</v>
      </c>
      <c r="G43" s="22">
        <v>1076.0423283729697</v>
      </c>
      <c r="H43" s="22">
        <v>832.72370080851294</v>
      </c>
      <c r="I43" s="22">
        <v>1665.7404131990525</v>
      </c>
      <c r="J43" s="22">
        <v>833.01671239053951</v>
      </c>
      <c r="K43" s="21">
        <v>589.69808482608266</v>
      </c>
      <c r="L43" s="26">
        <v>8.4476902768765072E-2</v>
      </c>
      <c r="M43" s="27">
        <v>0.10573309224019344</v>
      </c>
      <c r="N43" s="27">
        <v>79.896370170333455</v>
      </c>
      <c r="O43" s="27">
        <v>0.2</v>
      </c>
      <c r="P43" s="27"/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1">
        <v>-87.27475265934288</v>
      </c>
      <c r="E44" s="22">
        <v>-54.683428984550673</v>
      </c>
      <c r="F44" s="22">
        <v>612.00946343984185</v>
      </c>
      <c r="G44" s="22">
        <v>976.76710364998769</v>
      </c>
      <c r="H44" s="22">
        <v>832.72370080851294</v>
      </c>
      <c r="I44" s="22">
        <v>1653.7399411354131</v>
      </c>
      <c r="J44" s="22">
        <v>821.01624032690017</v>
      </c>
      <c r="K44" s="21">
        <v>676.97283748542554</v>
      </c>
      <c r="L44" s="26">
        <v>7.0397418973970893E-2</v>
      </c>
      <c r="M44" s="27">
        <v>9.1110910200161196E-2</v>
      </c>
      <c r="N44" s="27">
        <v>77.265630229480848</v>
      </c>
      <c r="O44" s="27">
        <v>0.2</v>
      </c>
      <c r="P44" s="27"/>
    </row>
    <row r="45" spans="1:17" ht="14.1" customHeight="1">
      <c r="A45" s="15">
        <v>44104</v>
      </c>
      <c r="B45" s="25">
        <v>1.474</v>
      </c>
      <c r="C45" s="20">
        <v>1.0770781065088759</v>
      </c>
      <c r="D45" s="21">
        <v>-48.839566755099561</v>
      </c>
      <c r="E45" s="22">
        <v>-33.134034433581789</v>
      </c>
      <c r="F45" s="22">
        <v>578.87542900626011</v>
      </c>
      <c r="G45" s="22">
        <v>853.26238235522737</v>
      </c>
      <c r="H45" s="22">
        <v>832.72370080851294</v>
      </c>
      <c r="I45" s="22">
        <v>1579.0747865957524</v>
      </c>
      <c r="J45" s="22">
        <v>746.35108578723941</v>
      </c>
      <c r="K45" s="21">
        <v>725.8124042405251</v>
      </c>
      <c r="L45" s="26">
        <v>5.8664515811642413E-2</v>
      </c>
      <c r="M45" s="27">
        <v>9.6259091833467689E-2</v>
      </c>
      <c r="N45" s="27">
        <v>60.944389453761438</v>
      </c>
      <c r="O45" s="27">
        <v>0.2</v>
      </c>
      <c r="P45" s="27"/>
    </row>
    <row r="46" spans="1:17" ht="14.1" customHeight="1">
      <c r="A46" s="15">
        <v>44134</v>
      </c>
      <c r="B46" s="25">
        <v>1.4810000000000001</v>
      </c>
      <c r="C46" s="20">
        <v>1.085178861788618</v>
      </c>
      <c r="D46" s="21">
        <v>-48.569055771035757</v>
      </c>
      <c r="E46" s="22">
        <v>-32.794770946006587</v>
      </c>
      <c r="F46" s="22">
        <v>546.08065806025354</v>
      </c>
      <c r="G46" s="22">
        <v>808.7454545872356</v>
      </c>
      <c r="H46" s="22">
        <v>832.72370080851294</v>
      </c>
      <c r="I46" s="22">
        <v>1583.1269145987965</v>
      </c>
      <c r="J46" s="22">
        <v>750.40321379028353</v>
      </c>
      <c r="K46" s="21">
        <v>774.38146001156088</v>
      </c>
      <c r="L46" s="26">
        <v>5.0053763176368699E-2</v>
      </c>
      <c r="M46" s="27">
        <v>8.1382576527889758E-2</v>
      </c>
      <c r="N46" s="27">
        <v>61.504274393690771</v>
      </c>
      <c r="O46" s="27">
        <v>0.2</v>
      </c>
      <c r="P46" s="27"/>
    </row>
    <row r="47" spans="1:17" ht="14.1" customHeight="1">
      <c r="A47" s="15">
        <v>44165</v>
      </c>
      <c r="B47" s="25">
        <v>1.4890000000000001</v>
      </c>
      <c r="C47" s="20">
        <v>1.0954104308390025</v>
      </c>
      <c r="D47" s="21">
        <v>-48.022952175225328</v>
      </c>
      <c r="E47" s="22">
        <v>-32.251814758378323</v>
      </c>
      <c r="F47" s="22">
        <v>513.82884330187517</v>
      </c>
      <c r="G47" s="22">
        <v>765.09114767649214</v>
      </c>
      <c r="H47" s="22">
        <v>832.72370080851294</v>
      </c>
      <c r="I47" s="22">
        <v>1587.4955598632782</v>
      </c>
      <c r="J47" s="22">
        <v>754.77185905476529</v>
      </c>
      <c r="K47" s="21">
        <v>822.4044121867862</v>
      </c>
      <c r="L47" s="26">
        <v>4.3044802646973912E-2</v>
      </c>
      <c r="M47" s="27">
        <v>6.9152147106574802E-2</v>
      </c>
      <c r="N47" s="27">
        <v>62.246516482900823</v>
      </c>
      <c r="O47" s="27">
        <v>0.2</v>
      </c>
      <c r="P47" s="27"/>
    </row>
    <row r="48" spans="1:17" ht="14.1" customHeight="1">
      <c r="A48" s="15">
        <v>44196</v>
      </c>
      <c r="B48" s="25">
        <v>1.4510000000000001</v>
      </c>
      <c r="C48" s="20">
        <v>1.1047646408839782</v>
      </c>
      <c r="D48" s="21">
        <v>-37.162466409682196</v>
      </c>
      <c r="E48" s="22">
        <v>-25.611623990132458</v>
      </c>
      <c r="F48" s="22">
        <v>488.21721931174272</v>
      </c>
      <c r="G48" s="22">
        <v>708.40318522133873</v>
      </c>
      <c r="H48" s="22">
        <v>832.72370080851294</v>
      </c>
      <c r="I48" s="22">
        <v>1567.9700638178072</v>
      </c>
      <c r="J48" s="22">
        <v>735.24636300929421</v>
      </c>
      <c r="K48" s="21">
        <v>859.56687859646843</v>
      </c>
      <c r="L48" s="26">
        <v>3.5870668872478258E-2</v>
      </c>
      <c r="M48" s="27">
        <v>6.396012258881234E-2</v>
      </c>
      <c r="N48" s="27">
        <v>56.082864479613455</v>
      </c>
      <c r="O48" s="27">
        <v>0.2</v>
      </c>
    </row>
    <row r="49" spans="1:15" ht="14.1" customHeight="1">
      <c r="A49" s="15">
        <v>44225</v>
      </c>
      <c r="B49" s="25">
        <v>1.456</v>
      </c>
      <c r="C49" s="20">
        <v>1.1137740540540539</v>
      </c>
      <c r="D49" s="21">
        <v>-36.306765404365244</v>
      </c>
      <c r="E49" s="22">
        <v>-24.935965250250856</v>
      </c>
      <c r="F49" s="22">
        <v>463.28125406149189</v>
      </c>
      <c r="G49" s="22">
        <v>674.53750591353219</v>
      </c>
      <c r="H49" s="22">
        <v>832.72370080851294</v>
      </c>
      <c r="I49" s="22">
        <v>1570.411149914366</v>
      </c>
      <c r="J49" s="22">
        <v>737.68744910585303</v>
      </c>
      <c r="K49" s="21">
        <v>895.87364400083368</v>
      </c>
      <c r="L49" s="26">
        <v>3.0725557393731864E-2</v>
      </c>
      <c r="M49" s="27">
        <v>5.413343549067693E-2</v>
      </c>
      <c r="N49" s="27">
        <v>56.758927482116917</v>
      </c>
      <c r="O49" s="27">
        <v>0.2</v>
      </c>
    </row>
    <row r="50" spans="1:15" ht="14.1" customHeight="1">
      <c r="A50" s="15">
        <v>44253</v>
      </c>
      <c r="B50" s="25">
        <v>1.4239999999999999</v>
      </c>
      <c r="C50" s="20">
        <v>1.1192329787234045</v>
      </c>
      <c r="D50" s="21">
        <v>-28.793710549920714</v>
      </c>
      <c r="E50" s="22">
        <v>-20.220302352472412</v>
      </c>
      <c r="F50" s="22">
        <v>443.06095170901949</v>
      </c>
      <c r="G50" s="22">
        <v>630.91879523364378</v>
      </c>
      <c r="H50" s="22">
        <v>832.72370080851294</v>
      </c>
      <c r="I50" s="22">
        <v>1555.586149784398</v>
      </c>
      <c r="J50" s="22">
        <v>722.86244897588506</v>
      </c>
      <c r="K50" s="21">
        <v>924.66735455075434</v>
      </c>
      <c r="L50" s="26">
        <v>2.5604631161443219E-2</v>
      </c>
      <c r="M50" s="27">
        <v>5.0444529575564112E-2</v>
      </c>
      <c r="N50" s="27">
        <v>50.757993734659365</v>
      </c>
      <c r="O50" s="27">
        <v>0.2</v>
      </c>
    </row>
    <row r="51" spans="1:15" ht="14.1" customHeight="1">
      <c r="A51" s="15">
        <v>44286</v>
      </c>
      <c r="B51" s="25">
        <v>1.371</v>
      </c>
      <c r="C51" s="20">
        <v>1.1254080996884734</v>
      </c>
      <c r="D51" s="21">
        <v>-18.697768264574307</v>
      </c>
      <c r="E51" s="22">
        <v>-13.638051250601245</v>
      </c>
      <c r="F51" s="22">
        <v>429.42290045841827</v>
      </c>
      <c r="G51" s="22">
        <v>588.73879652849143</v>
      </c>
      <c r="H51" s="22">
        <v>832.72370080851294</v>
      </c>
      <c r="I51" s="22">
        <v>1532.1039193438201</v>
      </c>
      <c r="J51" s="22">
        <v>699.38021853530711</v>
      </c>
      <c r="K51" s="21">
        <v>943.36512281532862</v>
      </c>
      <c r="L51" s="26">
        <v>2.1337192634536015E-2</v>
      </c>
      <c r="M51" s="27">
        <v>5.0870441312970083E-2</v>
      </c>
      <c r="N51" s="27">
        <v>41.944186218600429</v>
      </c>
      <c r="O51" s="27">
        <v>0.2</v>
      </c>
    </row>
    <row r="52" spans="1:15" ht="14.1" customHeight="1">
      <c r="A52" s="15">
        <v>44316</v>
      </c>
      <c r="B52" s="25">
        <v>1.391</v>
      </c>
      <c r="C52" s="20">
        <v>1.1313323170731704</v>
      </c>
      <c r="D52" s="21">
        <v>-99.286707432076597</v>
      </c>
      <c r="E52" s="22">
        <v>-71.377934890062249</v>
      </c>
      <c r="F52" s="22">
        <v>358.04496556835602</v>
      </c>
      <c r="G52" s="22">
        <v>498.04054710558324</v>
      </c>
      <c r="H52" s="22">
        <v>832.72370080851294</v>
      </c>
      <c r="I52" s="22">
        <v>1540.6923773529886</v>
      </c>
      <c r="J52" s="22">
        <v>707.96867654447567</v>
      </c>
      <c r="K52" s="21">
        <v>1042.6518302474053</v>
      </c>
      <c r="L52" s="26">
        <v>2.1114327195446685E-2</v>
      </c>
      <c r="M52" s="27">
        <v>4.5725367760808405E-2</v>
      </c>
      <c r="N52" s="27">
        <v>46.176396668686721</v>
      </c>
      <c r="O52" s="27">
        <v>0.95</v>
      </c>
    </row>
    <row r="53" spans="1:15" ht="14.1" customHeight="1">
      <c r="A53" s="15">
        <v>44347</v>
      </c>
      <c r="B53" s="25">
        <v>1.4830000400543213</v>
      </c>
      <c r="C53" s="20">
        <v>1.1362534929711421</v>
      </c>
      <c r="D53" s="21">
        <v>-177.04333975352316</v>
      </c>
      <c r="E53" s="22">
        <v>-119.38188467414888</v>
      </c>
      <c r="F53" s="22">
        <v>238.66308089420716</v>
      </c>
      <c r="G53" s="22">
        <v>353.93735852559695</v>
      </c>
      <c r="H53" s="22">
        <v>832.72370080851294</v>
      </c>
      <c r="I53" s="22">
        <v>1573.6325285265254</v>
      </c>
      <c r="J53" s="22">
        <v>740.9088277180125</v>
      </c>
      <c r="K53" s="21">
        <v>1219.6951700009286</v>
      </c>
      <c r="L53" s="26">
        <v>3.2928612671925782E-2</v>
      </c>
      <c r="M53" s="27">
        <v>5.3437813143060543E-2</v>
      </c>
      <c r="N53" s="27">
        <v>61.620434548418466</v>
      </c>
      <c r="O53" s="27">
        <v>0.95</v>
      </c>
    </row>
    <row r="54" spans="1:15" ht="14.1" customHeight="1">
      <c r="A54" s="15">
        <v>44377</v>
      </c>
      <c r="B54" s="25">
        <v>1.5579999685287476</v>
      </c>
      <c r="C54" s="20">
        <v>1.1438054738329066</v>
      </c>
      <c r="D54" s="21">
        <v>-53.182694625266322</v>
      </c>
      <c r="E54" s="22">
        <v>-34.135234723713033</v>
      </c>
      <c r="F54" s="22">
        <v>204.52784617049412</v>
      </c>
      <c r="G54" s="22">
        <v>318.65437789688235</v>
      </c>
      <c r="H54" s="22">
        <v>832.72370080851294</v>
      </c>
      <c r="I54" s="22">
        <v>1591.5322425230772</v>
      </c>
      <c r="J54" s="22">
        <v>758.80854171456429</v>
      </c>
      <c r="K54" s="21">
        <v>1272.8778646261949</v>
      </c>
      <c r="L54" s="26">
        <v>3.9940498639009198E-2</v>
      </c>
      <c r="M54" s="27">
        <v>5.7031499031621496E-2</v>
      </c>
      <c r="N54" s="27">
        <v>70.032349345865725</v>
      </c>
      <c r="O54" s="27">
        <v>0.2</v>
      </c>
    </row>
    <row r="55" spans="1:15" ht="14.1" customHeight="1">
      <c r="A55" s="15">
        <v>44407</v>
      </c>
      <c r="B55" s="25">
        <v>1.5850000381469727</v>
      </c>
      <c r="C55" s="20">
        <v>1.1528392341659397</v>
      </c>
      <c r="D55" s="21">
        <v>-57.896517754235163</v>
      </c>
      <c r="E55" s="22">
        <v>-36.52777057464435</v>
      </c>
      <c r="F55" s="22">
        <v>168.00007559584975</v>
      </c>
      <c r="G55" s="22">
        <v>266.28012622811616</v>
      </c>
      <c r="H55" s="22">
        <v>832.72370080851294</v>
      </c>
      <c r="I55" s="22">
        <v>1597.0545086085463</v>
      </c>
      <c r="J55" s="22">
        <v>764.33080780003331</v>
      </c>
      <c r="K55" s="21">
        <v>1330.7743823804301</v>
      </c>
      <c r="L55" s="26">
        <v>3.7783760468878512E-2</v>
      </c>
      <c r="M55" s="27">
        <v>5.2026260796055435E-2</v>
      </c>
      <c r="N55" s="27">
        <v>72.624401390274869</v>
      </c>
      <c r="O55" s="27">
        <v>0.2</v>
      </c>
    </row>
    <row r="56" spans="1:15" ht="14.1" customHeight="1">
      <c r="A56" s="15">
        <v>44439</v>
      </c>
      <c r="B56" s="25">
        <v>1.4889999628067017</v>
      </c>
      <c r="C56" s="20">
        <v>1.1613617614202667</v>
      </c>
      <c r="D56" s="21">
        <v>-33.277505212398815</v>
      </c>
      <c r="E56" s="22">
        <v>-22.348895932590981</v>
      </c>
      <c r="F56" s="22">
        <v>145.65117966325877</v>
      </c>
      <c r="G56" s="22">
        <v>216.87460110134452</v>
      </c>
      <c r="H56" s="22">
        <v>832.72370080851294</v>
      </c>
      <c r="I56" s="22">
        <v>1580.9264886941735</v>
      </c>
      <c r="J56" s="22">
        <v>748.20278788566054</v>
      </c>
      <c r="K56" s="21">
        <v>1364.051887592829</v>
      </c>
      <c r="L56" s="26">
        <v>3.1486467057398763E-2</v>
      </c>
      <c r="M56" s="27">
        <v>5.9355229886758031E-2</v>
      </c>
      <c r="N56" s="27">
        <v>53.047502498888129</v>
      </c>
      <c r="O56" s="27">
        <v>0.2</v>
      </c>
    </row>
    <row r="57" spans="1:15" ht="14.1" customHeight="1">
      <c r="A57" s="15">
        <v>44469</v>
      </c>
      <c r="B57" s="25">
        <v>1.4470000267028809</v>
      </c>
      <c r="C57" s="20">
        <v>1.1671830719997822</v>
      </c>
      <c r="D57" s="21">
        <v>-24.272233723187949</v>
      </c>
      <c r="E57" s="22">
        <v>-16.774176416910237</v>
      </c>
      <c r="F57" s="22">
        <v>128.87700324634852</v>
      </c>
      <c r="G57" s="22">
        <v>186.48502713885358</v>
      </c>
      <c r="H57" s="22">
        <v>832.72370080851294</v>
      </c>
      <c r="I57" s="22">
        <v>1574.8091484548706</v>
      </c>
      <c r="J57" s="22">
        <v>742.08544764635769</v>
      </c>
      <c r="K57" s="21">
        <v>1388.324121316017</v>
      </c>
      <c r="L57" s="26">
        <v>2.6238722547832303E-2</v>
      </c>
      <c r="M57" s="27">
        <v>5.646268092293516E-2</v>
      </c>
      <c r="N57" s="27">
        <v>46.470911616196616</v>
      </c>
      <c r="O57" s="27">
        <v>0.2</v>
      </c>
    </row>
    <row r="58" spans="1:15" ht="14.1" customHeight="1">
      <c r="A58" s="15">
        <v>44498</v>
      </c>
      <c r="B58" s="25">
        <v>1.4589999914169312</v>
      </c>
      <c r="C58" s="20">
        <v>1.1714650945291665</v>
      </c>
      <c r="D58" s="21">
        <v>-121.74087667685913</v>
      </c>
      <c r="E58" s="22">
        <v>-83.441314183030627</v>
      </c>
      <c r="F58" s="22">
        <v>45.435689063317895</v>
      </c>
      <c r="G58" s="22">
        <v>66.290669953403167</v>
      </c>
      <c r="H58" s="22">
        <v>832.72370080851294</v>
      </c>
      <c r="I58" s="22">
        <v>1576.3556679462795</v>
      </c>
      <c r="J58" s="22">
        <v>743.63196713776654</v>
      </c>
      <c r="K58" s="21">
        <v>1510.0649979928762</v>
      </c>
      <c r="L58" s="26">
        <v>2.386559624220197E-2</v>
      </c>
      <c r="M58" s="27">
        <v>4.9052228221454351E-2</v>
      </c>
      <c r="N58" s="27">
        <v>48.653439624509637</v>
      </c>
      <c r="O58" s="27">
        <v>0.95</v>
      </c>
    </row>
    <row r="59" spans="1:15" ht="14.1" customHeight="1">
      <c r="A59" s="15">
        <v>44530</v>
      </c>
      <c r="B59" s="25">
        <v>1.5770000219345093</v>
      </c>
      <c r="C59" s="20">
        <v>1.1787831104541353</v>
      </c>
      <c r="D59" s="21">
        <v>-71.65208264946186</v>
      </c>
      <c r="E59" s="22">
        <v>-45.435689063317895</v>
      </c>
      <c r="F59" s="22">
        <v>0</v>
      </c>
      <c r="G59" s="22">
        <v>0</v>
      </c>
      <c r="H59" s="22">
        <v>832.72370080851294</v>
      </c>
      <c r="I59" s="22">
        <v>1581.717080642338</v>
      </c>
      <c r="J59" s="22">
        <v>748.99337983382509</v>
      </c>
      <c r="K59" s="21">
        <v>1581.717080642338</v>
      </c>
      <c r="L59" s="26">
        <v>3.9554668621431331E-2</v>
      </c>
      <c r="M59" s="27">
        <v>6.0543528604141646E-2</v>
      </c>
      <c r="N59" s="27">
        <v>65.332611979152944</v>
      </c>
      <c r="O59" s="27">
        <v>0.95</v>
      </c>
    </row>
    <row r="60" spans="1:15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832.72370080851294</v>
      </c>
      <c r="I60" s="22">
        <v>1581.717080642338</v>
      </c>
      <c r="J60" s="22">
        <v>748.99337983382509</v>
      </c>
      <c r="K60" s="21">
        <v>1581.717080642338</v>
      </c>
      <c r="L60" s="26">
        <v>3.5795550508805896E-2</v>
      </c>
      <c r="M60" s="27">
        <v>5.3286267161064493E-2</v>
      </c>
      <c r="N60" s="27">
        <v>67.17593934776724</v>
      </c>
      <c r="O60" s="27">
        <v>0.2</v>
      </c>
    </row>
    <row r="61" spans="1:15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832.72370080851294</v>
      </c>
      <c r="I61" s="22">
        <v>1581.717080642338</v>
      </c>
      <c r="J61" s="22">
        <v>748.99337983382509</v>
      </c>
      <c r="K61" s="21">
        <v>1581.717080642338</v>
      </c>
      <c r="L61" s="26">
        <v>2.9829625424004913E-2</v>
      </c>
      <c r="M61" s="27">
        <v>6.4238548973942086E-2</v>
      </c>
      <c r="N61" s="27">
        <v>46.435708621166228</v>
      </c>
      <c r="O61" s="27">
        <v>0.2</v>
      </c>
    </row>
    <row r="62" spans="1:15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832.72370080851294</v>
      </c>
      <c r="I62" s="22">
        <v>1581.717080642338</v>
      </c>
      <c r="J62" s="22">
        <v>748.99337983382509</v>
      </c>
      <c r="K62" s="21">
        <v>1581.717080642338</v>
      </c>
      <c r="L62" s="26">
        <v>2.6691340850672225E-2</v>
      </c>
      <c r="M62" s="27">
        <v>5.5365443808953203E-2</v>
      </c>
      <c r="N62" s="27">
        <v>48.209386603627188</v>
      </c>
      <c r="O62" s="27">
        <v>0.95</v>
      </c>
    </row>
    <row r="63" spans="1:15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832.72370080851294</v>
      </c>
      <c r="I63" s="22">
        <v>1581.717080642338</v>
      </c>
      <c r="J63" s="22">
        <v>748.99337983382509</v>
      </c>
      <c r="K63" s="21">
        <v>1581.717080642338</v>
      </c>
      <c r="L63" s="26">
        <v>2.2242784042226852E-2</v>
      </c>
      <c r="M63" s="27">
        <v>7.6637864595585595E-2</v>
      </c>
      <c r="N63" s="27">
        <v>29.023230435243697</v>
      </c>
      <c r="O63" s="27">
        <v>0.95</v>
      </c>
    </row>
    <row r="64" spans="1:15" ht="14.1" customHeight="1">
      <c r="A64" s="15">
        <v>44680</v>
      </c>
      <c r="B64" s="25">
        <v>1.1230000257492065</v>
      </c>
      <c r="C64" s="20">
        <v>1.1999085708976276</v>
      </c>
      <c r="D64" s="21">
        <v>8.7097260565567929</v>
      </c>
      <c r="E64" s="22">
        <v>7.7557665688797481</v>
      </c>
      <c r="F64" s="22">
        <v>7.7557665688797481</v>
      </c>
      <c r="G64" s="22">
        <v>8.7097260565567929</v>
      </c>
      <c r="H64" s="22">
        <v>841.43342686506969</v>
      </c>
      <c r="I64" s="22">
        <v>1590.4268066988948</v>
      </c>
      <c r="J64" s="22">
        <v>748.99337983382509</v>
      </c>
      <c r="K64" s="21">
        <v>1581.717080642338</v>
      </c>
      <c r="L64" s="26">
        <v>1.8535653368522375E-2</v>
      </c>
      <c r="M64" s="27">
        <v>9.3864878420973422E-2</v>
      </c>
      <c r="N64" s="27">
        <v>19.747166011755809</v>
      </c>
      <c r="O64" s="27">
        <v>0.95</v>
      </c>
    </row>
    <row r="65" spans="1:15" ht="14.1" customHeight="1">
      <c r="A65" s="15">
        <v>44712</v>
      </c>
      <c r="B65" s="25">
        <v>1.1690000295639038</v>
      </c>
      <c r="C65" s="20">
        <v>1.1986688097044584</v>
      </c>
      <c r="D65" s="21">
        <v>2.7287331965885633</v>
      </c>
      <c r="E65" s="22">
        <v>2.3342456181173228</v>
      </c>
      <c r="F65" s="22">
        <v>10.090012186997072</v>
      </c>
      <c r="G65" s="22">
        <v>11.795224544899726</v>
      </c>
      <c r="H65" s="22">
        <v>844.16216006165826</v>
      </c>
      <c r="I65" s="22">
        <v>1593.5123051872379</v>
      </c>
      <c r="J65" s="22">
        <v>749.35014512557962</v>
      </c>
      <c r="K65" s="21">
        <v>1581.717080642338</v>
      </c>
      <c r="L65" s="26">
        <v>2.3113045109551523E-2</v>
      </c>
      <c r="M65" s="27">
        <v>8.5887399319927393E-2</v>
      </c>
      <c r="N65" s="27">
        <v>26.910868523863765</v>
      </c>
      <c r="O65" s="27">
        <v>2</v>
      </c>
    </row>
    <row r="66" spans="1:15" ht="14.1" customHeight="1">
      <c r="A66" s="15">
        <v>44742</v>
      </c>
      <c r="B66" s="25">
        <v>1.2549999952316284</v>
      </c>
      <c r="C66" s="20">
        <v>1.1988513828217275</v>
      </c>
      <c r="D66" s="21">
        <v>-4.6423016797580869</v>
      </c>
      <c r="E66" s="22">
        <v>-3.6990451772083737</v>
      </c>
      <c r="F66" s="22">
        <v>6.3909670097886977</v>
      </c>
      <c r="G66" s="22">
        <v>8.0206635668103097</v>
      </c>
      <c r="H66" s="22">
        <v>844.16216006165826</v>
      </c>
      <c r="I66" s="22">
        <v>1594.3800458889064</v>
      </c>
      <c r="J66" s="22">
        <v>750.2178858272481</v>
      </c>
      <c r="K66" s="21">
        <v>1586.3593823220961</v>
      </c>
      <c r="L66" s="26">
        <v>3.3594198535913701E-2</v>
      </c>
      <c r="M66" s="27">
        <v>8.5906160377893601E-2</v>
      </c>
      <c r="N66" s="27">
        <v>39.105692057631018</v>
      </c>
      <c r="O66" s="27">
        <v>0.95</v>
      </c>
    </row>
    <row r="67" spans="1:15" ht="14.1" customHeight="1">
      <c r="A67" s="15">
        <v>44771</v>
      </c>
      <c r="B67" s="25">
        <v>1.2020000219345093</v>
      </c>
      <c r="C67" s="20">
        <v>1.1989961112127703</v>
      </c>
      <c r="D67" s="21">
        <v>-1.3287073746602875E-2</v>
      </c>
      <c r="E67" s="22">
        <v>-1.1054137690628777E-2</v>
      </c>
      <c r="F67" s="22">
        <v>6.3799128720980693</v>
      </c>
      <c r="G67" s="22">
        <v>7.6686554122021375</v>
      </c>
      <c r="H67" s="22">
        <v>844.16216006165826</v>
      </c>
      <c r="I67" s="22">
        <v>1594.0413248080447</v>
      </c>
      <c r="J67" s="22">
        <v>749.87916474638644</v>
      </c>
      <c r="K67" s="21">
        <v>1586.3726693958426</v>
      </c>
      <c r="L67" s="26">
        <v>2.799516544659475E-2</v>
      </c>
      <c r="M67" s="27">
        <v>8.0421795864431198E-2</v>
      </c>
      <c r="N67" s="27">
        <v>34.810420664799402</v>
      </c>
      <c r="O67" s="27">
        <v>0.95</v>
      </c>
    </row>
    <row r="68" spans="1:15" ht="14.1" customHeight="1">
      <c r="A68" s="15">
        <v>44804</v>
      </c>
      <c r="B68" s="25">
        <v>1.1239999532699585</v>
      </c>
      <c r="C68" s="20">
        <v>1.1990359044829062</v>
      </c>
      <c r="D68" s="21">
        <v>8.2907551273509235</v>
      </c>
      <c r="E68" s="22">
        <v>7.3761169680046041</v>
      </c>
      <c r="F68" s="22">
        <v>13.756029840102673</v>
      </c>
      <c r="G68" s="22">
        <v>15.461776897455559</v>
      </c>
      <c r="H68" s="22">
        <v>852.45291518900922</v>
      </c>
      <c r="I68" s="22">
        <v>1601.8344462932982</v>
      </c>
      <c r="J68" s="22">
        <v>749.38153110428902</v>
      </c>
      <c r="K68" s="21">
        <v>1586.3726693958426</v>
      </c>
      <c r="L68" s="26">
        <v>2.3329304538828959E-2</v>
      </c>
      <c r="M68" s="27">
        <v>8.001817466445113E-2</v>
      </c>
      <c r="N68" s="27">
        <v>29.155007142637601</v>
      </c>
      <c r="O68" s="27">
        <v>0.95</v>
      </c>
    </row>
    <row r="69" spans="1:15" ht="14.1" customHeight="1">
      <c r="A69" s="15">
        <v>44834</v>
      </c>
      <c r="B69" s="25">
        <v>1.0219999551773071</v>
      </c>
      <c r="C69" s="20">
        <v>1.1972030068203918</v>
      </c>
      <c r="D69" s="21">
        <v>45.200020951685246</v>
      </c>
      <c r="E69" s="22">
        <v>44.227028311213068</v>
      </c>
      <c r="F69" s="22">
        <v>57.983058151315745</v>
      </c>
      <c r="G69" s="22">
        <v>59.258682831687885</v>
      </c>
      <c r="H69" s="22">
        <v>897.65293614069446</v>
      </c>
      <c r="I69" s="22">
        <v>1645.6313522275304</v>
      </c>
      <c r="J69" s="22">
        <v>747.97841608683598</v>
      </c>
      <c r="K69" s="21">
        <v>1586.3726693958426</v>
      </c>
      <c r="L69" s="26">
        <v>1.94410871156908E-2</v>
      </c>
      <c r="M69" s="27">
        <v>8.3681811902484513E-2</v>
      </c>
      <c r="N69" s="27">
        <v>23.232153646894918</v>
      </c>
      <c r="O69" s="27">
        <v>0.95</v>
      </c>
    </row>
    <row r="70" spans="1:15" ht="14.1" customHeight="1">
      <c r="A70" s="15">
        <v>44865</v>
      </c>
      <c r="B70" s="25">
        <v>1.0690000057220459</v>
      </c>
      <c r="C70" s="20">
        <v>1.1953187214626775</v>
      </c>
      <c r="D70" s="21">
        <v>24.732447816861853</v>
      </c>
      <c r="E70" s="22">
        <v>23.136059573878633</v>
      </c>
      <c r="F70" s="22">
        <v>81.119117725194371</v>
      </c>
      <c r="G70" s="22">
        <v>86.7163373124001</v>
      </c>
      <c r="H70" s="22">
        <v>922.38538395755631</v>
      </c>
      <c r="I70" s="22">
        <v>1673.0890067082428</v>
      </c>
      <c r="J70" s="22">
        <v>750.70362275068646</v>
      </c>
      <c r="K70" s="21">
        <v>1586.3726693958426</v>
      </c>
      <c r="L70" s="26">
        <v>2.4034247687198796E-2</v>
      </c>
      <c r="M70" s="27">
        <v>7.7568185009526891E-2</v>
      </c>
      <c r="N70" s="27">
        <v>30.984671981492049</v>
      </c>
      <c r="O70" s="27">
        <v>1</v>
      </c>
    </row>
    <row r="71" spans="1:15" ht="14.1" customHeight="1">
      <c r="A71" s="15">
        <v>44895</v>
      </c>
      <c r="B71" s="25">
        <v>1.1039999723434448</v>
      </c>
      <c r="C71" s="20">
        <v>1.1940635958564907</v>
      </c>
      <c r="D71" s="21">
        <v>11.944119372741261</v>
      </c>
      <c r="E71" s="22">
        <v>10.818948978221123</v>
      </c>
      <c r="F71" s="22">
        <v>91.938066703415501</v>
      </c>
      <c r="G71" s="22">
        <v>101.4996230978805</v>
      </c>
      <c r="H71" s="22">
        <v>934.3295033302976</v>
      </c>
      <c r="I71" s="22">
        <v>1687.8722924937231</v>
      </c>
      <c r="J71" s="22">
        <v>753.54278916342548</v>
      </c>
      <c r="K71" s="21">
        <v>1586.3726693958426</v>
      </c>
      <c r="L71" s="26">
        <v>2.5861867509565484E-2</v>
      </c>
      <c r="M71" s="27">
        <v>7.0473481944838892E-2</v>
      </c>
      <c r="N71" s="27">
        <v>36.69730343366335</v>
      </c>
      <c r="O71" s="27">
        <v>0.95</v>
      </c>
    </row>
    <row r="72" spans="1:15" ht="14.1" customHeight="1">
      <c r="A72" s="15">
        <v>44925</v>
      </c>
      <c r="B72" s="25">
        <v>1.0950000286102295</v>
      </c>
      <c r="C72" s="20">
        <v>1.1927956829781152</v>
      </c>
      <c r="D72" s="21">
        <v>14.082975294500267</v>
      </c>
      <c r="E72" s="22">
        <v>12.861164316474342</v>
      </c>
      <c r="F72" s="22">
        <v>104.79923101988985</v>
      </c>
      <c r="G72" s="22">
        <v>114.75516096510943</v>
      </c>
      <c r="H72" s="22">
        <v>948.41247862479781</v>
      </c>
      <c r="I72" s="22">
        <v>1701.127830360952</v>
      </c>
      <c r="J72" s="22">
        <v>752.71535173615416</v>
      </c>
      <c r="K72" s="21">
        <v>1586.3726693958426</v>
      </c>
      <c r="L72" s="26">
        <v>2.1551556257971238E-2</v>
      </c>
      <c r="M72" s="27">
        <v>6.0227892242901628E-2</v>
      </c>
      <c r="N72" s="27">
        <v>35.783347972817815</v>
      </c>
      <c r="O72" s="27">
        <v>0.95</v>
      </c>
    </row>
    <row r="73" spans="1:15" ht="14.1" customHeight="1">
      <c r="A73" s="15">
        <v>44957</v>
      </c>
      <c r="B73" s="25">
        <v>1.218000054359436</v>
      </c>
      <c r="C73" s="20">
        <v>1.1923741104718122</v>
      </c>
      <c r="D73" s="21">
        <v>-0.96697455269384869</v>
      </c>
      <c r="E73" s="22">
        <v>-0.7939035382082924</v>
      </c>
      <c r="F73" s="22">
        <v>104.00532748168155</v>
      </c>
      <c r="G73" s="22">
        <v>126.67849452635907</v>
      </c>
      <c r="H73" s="22">
        <v>948.41247862479781</v>
      </c>
      <c r="I73" s="22">
        <v>1714.0181384748957</v>
      </c>
      <c r="J73" s="22">
        <v>765.60565985009794</v>
      </c>
      <c r="K73" s="21">
        <v>1587.3396439485366</v>
      </c>
      <c r="L73" s="26">
        <v>3.8459634506510458E-2</v>
      </c>
      <c r="M73" s="27">
        <v>7.0689914493952441E-2</v>
      </c>
      <c r="N73" s="27">
        <v>54.406112642561901</v>
      </c>
      <c r="O73" s="27">
        <v>0.95</v>
      </c>
    </row>
    <row r="74" spans="1:15" ht="14.1" customHeight="1">
      <c r="A74" s="15">
        <v>44985</v>
      </c>
      <c r="B74" s="25">
        <v>1.2790000438690186</v>
      </c>
      <c r="C74" s="20">
        <v>1.1934831693286145</v>
      </c>
      <c r="D74" s="21">
        <v>-2.2670721076593523</v>
      </c>
      <c r="E74" s="22">
        <v>-1.7725348161845109</v>
      </c>
      <c r="F74" s="22">
        <v>102.23279266549703</v>
      </c>
      <c r="G74" s="22">
        <v>130.75574630402298</v>
      </c>
      <c r="H74" s="22">
        <v>948.41247862479781</v>
      </c>
      <c r="I74" s="22">
        <v>1720.3624623602188</v>
      </c>
      <c r="J74" s="22">
        <v>771.94998373542103</v>
      </c>
      <c r="K74" s="21">
        <v>1589.6067160561959</v>
      </c>
      <c r="L74" s="26">
        <v>4.2216360340355807E-2</v>
      </c>
      <c r="M74" s="27">
        <v>6.9074926996557456E-2</v>
      </c>
      <c r="N74" s="27">
        <v>61.116764325295314</v>
      </c>
      <c r="O74" s="27">
        <v>0.2</v>
      </c>
    </row>
    <row r="75" spans="1:15" ht="14.1" customHeight="1">
      <c r="A75" s="15">
        <v>45016</v>
      </c>
      <c r="B75" s="25">
        <v>1.4709999561309814</v>
      </c>
      <c r="C75" s="20">
        <v>1.1961677014332461</v>
      </c>
      <c r="D75" s="21">
        <v>-23.415158148894665</v>
      </c>
      <c r="E75" s="22">
        <v>-15.917851017807727</v>
      </c>
      <c r="F75" s="22">
        <v>86.314941647689295</v>
      </c>
      <c r="G75" s="22">
        <v>126.96927537719918</v>
      </c>
      <c r="H75" s="22">
        <v>948.41247862479781</v>
      </c>
      <c r="I75" s="22">
        <v>1739.9911495822898</v>
      </c>
      <c r="J75" s="22">
        <v>791.57867095749202</v>
      </c>
      <c r="K75" s="21">
        <v>1613.0218742050906</v>
      </c>
      <c r="L75" s="26">
        <v>6.7180285660623659E-2</v>
      </c>
      <c r="M75" s="27">
        <v>8.9562424540791705E-2</v>
      </c>
      <c r="N75" s="27">
        <v>75.009454026142436</v>
      </c>
      <c r="O75" s="27">
        <v>0.2</v>
      </c>
    </row>
    <row r="76" spans="1:15" ht="14.1" customHeight="1">
      <c r="A76" s="15">
        <v>45044</v>
      </c>
      <c r="B76" s="25">
        <v>1.4160000085830688</v>
      </c>
      <c r="C76" s="20">
        <v>1.2002050404532403</v>
      </c>
      <c r="D76" s="21">
        <v>-14.435915163747655</v>
      </c>
      <c r="E76" s="22">
        <v>-10.194855279833694</v>
      </c>
      <c r="F76" s="22">
        <v>76.120086367855606</v>
      </c>
      <c r="G76" s="22">
        <v>107.78604295022748</v>
      </c>
      <c r="H76" s="22">
        <v>948.41247862479781</v>
      </c>
      <c r="I76" s="22">
        <v>1735.2438323190659</v>
      </c>
      <c r="J76" s="22">
        <v>786.83135369426805</v>
      </c>
      <c r="K76" s="21">
        <v>1627.4577893688383</v>
      </c>
      <c r="L76" s="26">
        <v>5.5983571383853049E-2</v>
      </c>
      <c r="M76" s="27">
        <v>8.3802011708645194E-2</v>
      </c>
      <c r="N76" s="27">
        <v>66.8045673873455</v>
      </c>
      <c r="O76" s="27">
        <v>0.2</v>
      </c>
    </row>
    <row r="77" spans="1:15" ht="12.75">
      <c r="A77" s="15">
        <v>45077</v>
      </c>
      <c r="B77" s="25">
        <v>1.4309999942779541</v>
      </c>
      <c r="C77" s="20">
        <v>1.2024986554579709</v>
      </c>
      <c r="D77" s="21">
        <v>-16.185987171182685</v>
      </c>
      <c r="E77" s="22">
        <v>-11.310962429003865</v>
      </c>
      <c r="F77" s="22">
        <v>64.809123938851741</v>
      </c>
      <c r="G77" s="22">
        <v>92.741855985656059</v>
      </c>
      <c r="H77" s="22">
        <v>948.41247862479781</v>
      </c>
      <c r="I77" s="22">
        <v>1736.385632525677</v>
      </c>
      <c r="J77" s="22">
        <v>787.9731539008792</v>
      </c>
      <c r="K77" s="21">
        <v>1643.643776540021</v>
      </c>
      <c r="L77" s="26">
        <v>4.9152973769025082E-2</v>
      </c>
      <c r="M77" s="27">
        <v>7.2335007373018539E-2</v>
      </c>
      <c r="N77" s="27">
        <v>67.951847320001079</v>
      </c>
      <c r="O77" s="27">
        <v>0.2</v>
      </c>
    </row>
    <row r="78" spans="1:15" ht="12.75">
      <c r="A78" s="15">
        <v>45107</v>
      </c>
      <c r="B78" s="25">
        <v>1.4440000057220459</v>
      </c>
      <c r="C78" s="20">
        <v>1.2060948269319787</v>
      </c>
      <c r="D78" s="21">
        <v>-17.545650969491497</v>
      </c>
      <c r="E78" s="22">
        <v>-12.1507277700585</v>
      </c>
      <c r="F78" s="22">
        <v>52.658396168793239</v>
      </c>
      <c r="G78" s="22">
        <v>76.038724369051195</v>
      </c>
      <c r="H78" s="22">
        <v>948.41247862479781</v>
      </c>
      <c r="I78" s="22">
        <v>1737.2281518785637</v>
      </c>
      <c r="J78" s="22">
        <v>788.81567325376591</v>
      </c>
      <c r="K78" s="21">
        <v>1661.1894275095126</v>
      </c>
      <c r="L78" s="26">
        <v>4.3127480048202861E-2</v>
      </c>
      <c r="M78" s="27">
        <v>6.2445841384864087E-2</v>
      </c>
      <c r="N78" s="27">
        <v>69.063814485901545</v>
      </c>
      <c r="O78" s="27">
        <v>0.2</v>
      </c>
    </row>
    <row r="79" spans="1:15" ht="12.75">
      <c r="A79" s="15">
        <v>45138</v>
      </c>
      <c r="B79" s="25">
        <v>1.3869999647140503</v>
      </c>
      <c r="C79" s="20">
        <v>1.2090686716896166</v>
      </c>
      <c r="D79" s="21">
        <v>-9.8144589615775342</v>
      </c>
      <c r="E79" s="22">
        <v>-7.0760340384009481</v>
      </c>
      <c r="F79" s="22">
        <v>45.582362130392291</v>
      </c>
      <c r="G79" s="22">
        <v>63.222734666437169</v>
      </c>
      <c r="H79" s="22">
        <v>948.41247862479781</v>
      </c>
      <c r="I79" s="22">
        <v>1734.2266211375272</v>
      </c>
      <c r="J79" s="22">
        <v>785.8141425127294</v>
      </c>
      <c r="K79" s="21">
        <v>1671.00388647109</v>
      </c>
      <c r="L79" s="26">
        <v>3.5939566706835714E-2</v>
      </c>
      <c r="M79" s="27">
        <v>6.153820798871934E-2</v>
      </c>
      <c r="N79" s="27">
        <v>58.40203652570424</v>
      </c>
      <c r="O79" s="27">
        <v>0.2</v>
      </c>
    </row>
    <row r="80" spans="1:15" ht="12.75">
      <c r="A80" s="15">
        <v>45169</v>
      </c>
      <c r="B80" s="25">
        <v>1.3009999990463257</v>
      </c>
      <c r="C80" s="20">
        <v>1.2109793806853366</v>
      </c>
      <c r="D80" s="21">
        <v>-2.5121506363294013</v>
      </c>
      <c r="E80" s="22">
        <v>-1.9309382307232033</v>
      </c>
      <c r="F80" s="22">
        <v>43.651423899669091</v>
      </c>
      <c r="G80" s="22">
        <v>56.790502451840247</v>
      </c>
      <c r="H80" s="22">
        <v>948.41247862479781</v>
      </c>
      <c r="I80" s="22">
        <v>1730.3065395592596</v>
      </c>
      <c r="J80" s="22">
        <v>781.89406093446178</v>
      </c>
      <c r="K80" s="21">
        <v>1673.5160371074194</v>
      </c>
      <c r="L80" s="26">
        <v>2.9949638922363093E-2</v>
      </c>
      <c r="M80" s="27">
        <v>6.561516760188689E-2</v>
      </c>
      <c r="N80" s="27">
        <v>45.644383786504008</v>
      </c>
      <c r="O80" s="27">
        <v>0.2</v>
      </c>
    </row>
    <row r="81" spans="1:15" ht="12.75">
      <c r="A81" s="15">
        <v>45197</v>
      </c>
      <c r="B81" s="25">
        <v>1.2410000562667847</v>
      </c>
      <c r="C81" s="20">
        <v>1.2114211188663961</v>
      </c>
      <c r="D81" s="21">
        <v>-1.288310184316412</v>
      </c>
      <c r="E81" s="22">
        <v>-1.0381225833236036</v>
      </c>
      <c r="F81" s="22">
        <v>42.613301316345485</v>
      </c>
      <c r="G81" s="22">
        <v>52.883109331298193</v>
      </c>
      <c r="H81" s="22">
        <v>948.41247862479781</v>
      </c>
      <c r="I81" s="22">
        <v>1727.687456623034</v>
      </c>
      <c r="J81" s="22">
        <v>779.27497799823618</v>
      </c>
      <c r="K81" s="21">
        <v>1674.8043472917359</v>
      </c>
      <c r="L81" s="26">
        <v>2.4958032435302577E-2</v>
      </c>
      <c r="M81" s="27">
        <v>6.4679296798162575E-2</v>
      </c>
      <c r="N81" s="27">
        <v>38.587358970809944</v>
      </c>
      <c r="O81" s="27">
        <v>0.95</v>
      </c>
    </row>
    <row r="82" spans="1:15" ht="12.75">
      <c r="A82" s="15">
        <v>45230</v>
      </c>
      <c r="B82" s="25">
        <v>1.1759999990463257</v>
      </c>
      <c r="C82" s="20">
        <v>1.2112630579179002</v>
      </c>
      <c r="D82" s="21">
        <v>1.8310291901432449</v>
      </c>
      <c r="E82" s="22">
        <v>1.5569976119286679</v>
      </c>
      <c r="F82" s="22">
        <v>44.17029892827415</v>
      </c>
      <c r="G82" s="22">
        <v>51.944271497526323</v>
      </c>
      <c r="H82" s="22">
        <v>950.24350781494104</v>
      </c>
      <c r="I82" s="22">
        <v>1726.7486187892623</v>
      </c>
      <c r="J82" s="22">
        <v>776.50511097432127</v>
      </c>
      <c r="K82" s="21">
        <v>1674.8043472917359</v>
      </c>
      <c r="L82" s="26">
        <v>2.0798360362752146E-2</v>
      </c>
      <c r="M82" s="27">
        <v>6.4732756868545308E-2</v>
      </c>
      <c r="N82" s="27">
        <v>32.129576073807549</v>
      </c>
      <c r="O82" s="27">
        <v>0.95</v>
      </c>
    </row>
    <row r="83" spans="1:15" ht="12.75">
      <c r="A83" s="15">
        <v>45260</v>
      </c>
      <c r="B83" s="25">
        <v>1.2059999704360962</v>
      </c>
      <c r="C83" s="20">
        <v>1.2114947233380624</v>
      </c>
      <c r="D83" s="21">
        <v>4.4458175670523403E-2</v>
      </c>
      <c r="E83" s="22">
        <v>3.6864159834470875E-2</v>
      </c>
      <c r="F83" s="22">
        <v>44.207163088108622</v>
      </c>
      <c r="G83" s="22">
        <v>53.313837377322685</v>
      </c>
      <c r="H83" s="22">
        <v>950.28796599061161</v>
      </c>
      <c r="I83" s="22">
        <v>1728.1181846690586</v>
      </c>
      <c r="J83" s="22">
        <v>777.83021867844695</v>
      </c>
      <c r="K83" s="21">
        <v>1674.8043472917359</v>
      </c>
      <c r="L83" s="26">
        <v>2.2331962200588539E-2</v>
      </c>
      <c r="M83" s="27">
        <v>5.8943959288749508E-2</v>
      </c>
      <c r="N83" s="27">
        <v>37.886769857434714</v>
      </c>
      <c r="O83" s="27">
        <v>0.95</v>
      </c>
    </row>
    <row r="84" spans="1:15" ht="12.75">
      <c r="A84" s="15">
        <v>45289</v>
      </c>
      <c r="B84" s="25">
        <v>1.2039999961853027</v>
      </c>
      <c r="C84" s="20">
        <v>1.2115490193790663</v>
      </c>
      <c r="D84" s="21">
        <v>8.3914463612521806E-2</v>
      </c>
      <c r="E84" s="22">
        <v>6.969639857009341E-2</v>
      </c>
      <c r="F84" s="22">
        <v>44.276859486678717</v>
      </c>
      <c r="G84" s="22">
        <v>53.309338653058362</v>
      </c>
      <c r="H84" s="22">
        <v>950.37188045422408</v>
      </c>
      <c r="I84" s="22">
        <v>1728.1136859447943</v>
      </c>
      <c r="J84" s="22">
        <v>777.74180549057019</v>
      </c>
      <c r="K84" s="21">
        <v>1674.8043472917359</v>
      </c>
      <c r="L84" s="26">
        <v>1.8609968500490449E-2</v>
      </c>
      <c r="M84" s="27">
        <v>4.9453295115756829E-2</v>
      </c>
      <c r="N84" s="27">
        <v>37.631402431181847</v>
      </c>
      <c r="O84" s="27">
        <v>0.95</v>
      </c>
    </row>
    <row r="85" spans="1:15" ht="12.75">
      <c r="A85" s="15">
        <v>45322</v>
      </c>
      <c r="B85" s="25">
        <v>0.97500002384185791</v>
      </c>
      <c r="C85" s="20">
        <v>1.2097484883584595</v>
      </c>
      <c r="D85" s="21">
        <v>81.144824245548421</v>
      </c>
      <c r="E85" s="22">
        <v>83.225458729537294</v>
      </c>
      <c r="F85" s="22">
        <v>127.50231821621601</v>
      </c>
      <c r="G85" s="22">
        <v>124.31476330070277</v>
      </c>
      <c r="H85" s="22">
        <v>1031.5167046997726</v>
      </c>
      <c r="I85" s="22">
        <v>1799.1191105924386</v>
      </c>
      <c r="J85" s="22">
        <v>767.60240589266596</v>
      </c>
      <c r="K85" s="21">
        <v>1674.8043472917359</v>
      </c>
      <c r="L85" s="26">
        <v>1.550830708374204E-2</v>
      </c>
      <c r="M85" s="27">
        <v>7.9377741320371495E-2</v>
      </c>
      <c r="N85" s="27">
        <v>19.537349924268998</v>
      </c>
      <c r="O85" s="27">
        <v>0.95</v>
      </c>
    </row>
    <row r="86" spans="1:15" ht="12.75">
      <c r="A86" s="15">
        <v>45351</v>
      </c>
      <c r="B86" s="25">
        <v>1.1909999847412109</v>
      </c>
      <c r="C86" s="20">
        <v>1.2086015576979154</v>
      </c>
      <c r="D86" s="21">
        <v>0.96042764870559305</v>
      </c>
      <c r="E86" s="22">
        <v>0.80640441730507806</v>
      </c>
      <c r="F86" s="22">
        <v>128.30872263352109</v>
      </c>
      <c r="G86" s="22">
        <v>152.81568669868787</v>
      </c>
      <c r="H86" s="22">
        <v>1032.4771323484781</v>
      </c>
      <c r="I86" s="22">
        <v>1827.6200339904237</v>
      </c>
      <c r="J86" s="22">
        <v>795.14290164194563</v>
      </c>
      <c r="K86" s="21">
        <v>1674.8043472917359</v>
      </c>
      <c r="L86" s="26">
        <v>4.8923582719677207E-2</v>
      </c>
      <c r="M86" s="27">
        <v>0.10214811125020175</v>
      </c>
      <c r="N86" s="27">
        <v>47.894750202325042</v>
      </c>
      <c r="O86" s="27">
        <v>2</v>
      </c>
    </row>
    <row r="87" spans="1:15" ht="12.75">
      <c r="A87" s="15">
        <v>45380</v>
      </c>
      <c r="B87" s="25">
        <v>1.1920000314712524</v>
      </c>
      <c r="C87" s="20">
        <v>1.2089520707745522</v>
      </c>
      <c r="D87" s="21">
        <v>0.4231547348060648</v>
      </c>
      <c r="E87" s="22">
        <v>0.35499557351838046</v>
      </c>
      <c r="F87" s="22">
        <v>128.66371820703947</v>
      </c>
      <c r="G87" s="22">
        <v>153.36715615199941</v>
      </c>
      <c r="H87" s="22">
        <v>1032.9002870832842</v>
      </c>
      <c r="I87" s="22">
        <v>1828.1715034437352</v>
      </c>
      <c r="J87" s="22">
        <v>795.27121636045104</v>
      </c>
      <c r="K87" s="21">
        <v>1674.8043472917359</v>
      </c>
      <c r="L87" s="26">
        <v>4.0936326721404591E-2</v>
      </c>
      <c r="M87" s="27">
        <v>8.5290100496841714E-2</v>
      </c>
      <c r="N87" s="27">
        <v>47.99657461175164</v>
      </c>
      <c r="O87" s="27">
        <v>0.95</v>
      </c>
    </row>
    <row r="88" spans="1:15" ht="12.75">
      <c r="A88" s="15">
        <v>45412</v>
      </c>
      <c r="B88" s="25">
        <v>1.2200000286102295</v>
      </c>
      <c r="C88" s="20">
        <v>1.2084678360699213</v>
      </c>
      <c r="D88" s="21">
        <v>-0.19582993189847611</v>
      </c>
      <c r="E88" s="22">
        <v>-0.16051633385743194</v>
      </c>
      <c r="F88" s="22">
        <v>128.50320187318204</v>
      </c>
      <c r="G88" s="22">
        <v>156.77390996178818</v>
      </c>
      <c r="H88" s="22">
        <v>1032.9002870832842</v>
      </c>
      <c r="I88" s="22">
        <v>1831.7740871854226</v>
      </c>
      <c r="J88" s="22">
        <v>798.87380010213838</v>
      </c>
      <c r="K88" s="21">
        <v>1675.0001772236344</v>
      </c>
      <c r="L88" s="26">
        <v>3.8780271791E-2</v>
      </c>
      <c r="M88" s="27">
        <v>7.5741749937197608E-2</v>
      </c>
      <c r="N88" s="27">
        <v>51.200654623315721</v>
      </c>
      <c r="O88" s="27">
        <v>0.95</v>
      </c>
    </row>
    <row r="89" spans="1:15" ht="12.75">
      <c r="A89" s="15">
        <v>45443</v>
      </c>
      <c r="B89" s="25">
        <v>1.1510000228881836</v>
      </c>
      <c r="C89" s="20">
        <v>1.2081578032923572</v>
      </c>
      <c r="D89" s="21">
        <v>1.0127736768268381</v>
      </c>
      <c r="E89" s="22">
        <v>0.87990760789517908</v>
      </c>
      <c r="F89" s="22">
        <v>129.38310948107721</v>
      </c>
      <c r="G89" s="22">
        <v>148.91996197406422</v>
      </c>
      <c r="H89" s="22">
        <v>1033.913060760111</v>
      </c>
      <c r="I89" s="22">
        <v>1823.9201391976985</v>
      </c>
      <c r="J89" s="22">
        <v>790.00707843758755</v>
      </c>
      <c r="K89" s="21">
        <v>1675.0001772236344</v>
      </c>
      <c r="L89" s="26">
        <v>3.2316893159166665E-2</v>
      </c>
      <c r="M89" s="27">
        <v>7.4618125901338997E-2</v>
      </c>
      <c r="N89" s="27">
        <v>43.309708959853076</v>
      </c>
      <c r="O89" s="27">
        <v>0.2</v>
      </c>
    </row>
    <row r="90" spans="1:15" ht="12.75">
      <c r="A90" s="15">
        <v>45471</v>
      </c>
      <c r="B90" s="25">
        <v>1.156000018119812</v>
      </c>
      <c r="C90" s="20">
        <v>1.2078301885560148</v>
      </c>
      <c r="D90" s="21">
        <v>3.9556747705639781</v>
      </c>
      <c r="E90" s="22">
        <v>3.421863934740871</v>
      </c>
      <c r="F90" s="22">
        <v>132.8049734158181</v>
      </c>
      <c r="G90" s="22">
        <v>153.52255167508687</v>
      </c>
      <c r="H90" s="22">
        <v>1037.8687355306749</v>
      </c>
      <c r="I90" s="22">
        <v>1828.5227288987212</v>
      </c>
      <c r="J90" s="22">
        <v>790.65399336804626</v>
      </c>
      <c r="K90" s="21">
        <v>1675.0001772236344</v>
      </c>
      <c r="L90" s="26">
        <v>2.7764076837910292E-2</v>
      </c>
      <c r="M90" s="27">
        <v>6.3015104123053903E-2</v>
      </c>
      <c r="N90" s="27">
        <v>44.05940008238894</v>
      </c>
      <c r="O90" s="27">
        <v>0.95</v>
      </c>
    </row>
    <row r="91" spans="1:15" ht="12.75">
      <c r="A91" s="15">
        <v>45504</v>
      </c>
      <c r="B91" s="25">
        <v>1.1469999551773071</v>
      </c>
      <c r="C91" s="20">
        <v>1.2071004513391792</v>
      </c>
      <c r="D91" s="21">
        <v>5.318772543284962</v>
      </c>
      <c r="E91" s="22">
        <v>4.6371166095318355</v>
      </c>
      <c r="F91" s="22">
        <v>137.44209002534993</v>
      </c>
      <c r="G91" s="22">
        <v>157.64607109855177</v>
      </c>
      <c r="H91" s="22">
        <v>1043.1875080739599</v>
      </c>
      <c r="I91" s="22">
        <v>1832.6462483221862</v>
      </c>
      <c r="J91" s="22">
        <v>789.45874024822638</v>
      </c>
      <c r="K91" s="21">
        <v>1675.0001772236344</v>
      </c>
      <c r="L91" s="26">
        <v>2.3136730698258574E-2</v>
      </c>
      <c r="M91" s="27">
        <v>5.4012597259629064E-2</v>
      </c>
      <c r="N91" s="27">
        <v>42.83580474207595</v>
      </c>
      <c r="O91" s="27">
        <v>0.95</v>
      </c>
    </row>
    <row r="92" spans="1:15" ht="12.75">
      <c r="A92" s="15">
        <v>45534</v>
      </c>
      <c r="B92" s="25">
        <v>1.0429999828338623</v>
      </c>
      <c r="C92" s="20">
        <v>1.2053021180026375</v>
      </c>
      <c r="D92" s="21">
        <v>38.788570085805631</v>
      </c>
      <c r="E92" s="22">
        <v>37.189425430684977</v>
      </c>
      <c r="F92" s="22">
        <v>174.63151545603489</v>
      </c>
      <c r="G92" s="22">
        <v>182.14066762289576</v>
      </c>
      <c r="H92" s="22">
        <v>1081.9760781597654</v>
      </c>
      <c r="I92" s="22">
        <v>1857.1408448465302</v>
      </c>
      <c r="J92" s="22">
        <v>775.16476668676478</v>
      </c>
      <c r="K92" s="21">
        <v>1675.0001772236344</v>
      </c>
      <c r="L92" s="26">
        <v>1.9280608915215477E-2</v>
      </c>
      <c r="M92" s="27">
        <v>6.2343826440265017E-2</v>
      </c>
      <c r="N92" s="27">
        <v>30.926252070346163</v>
      </c>
      <c r="O92" s="27">
        <v>0.95</v>
      </c>
    </row>
    <row r="93" spans="1:15" ht="12.75">
      <c r="A93" s="15">
        <v>45565</v>
      </c>
      <c r="B93" s="25">
        <v>1.2979999780654907</v>
      </c>
      <c r="C93" s="20">
        <v>1.2036712629028401</v>
      </c>
      <c r="D93" s="21">
        <v>-13.102167327488207</v>
      </c>
      <c r="E93" s="22">
        <v>-10.094119837363461</v>
      </c>
      <c r="F93" s="22">
        <v>164.53739561867144</v>
      </c>
      <c r="G93" s="22">
        <v>213.56953590398851</v>
      </c>
      <c r="H93" s="22">
        <v>1081.9760781597654</v>
      </c>
      <c r="I93" s="22">
        <v>1901.671880455111</v>
      </c>
      <c r="J93" s="22">
        <v>819.69580229534563</v>
      </c>
      <c r="K93" s="21">
        <v>1688.1023445511225</v>
      </c>
      <c r="L93" s="26">
        <v>5.8567173301284303E-2</v>
      </c>
      <c r="M93" s="27">
        <v>9.4453187905492245E-2</v>
      </c>
      <c r="N93" s="27">
        <v>62.006560710142793</v>
      </c>
      <c r="O93" s="27">
        <v>0.95</v>
      </c>
    </row>
    <row r="94" spans="1:15" ht="12.75">
      <c r="A94" s="15">
        <v>45596</v>
      </c>
      <c r="B94" s="25">
        <v>1.4099999666213989</v>
      </c>
      <c r="C94" s="20">
        <v>1.2054314579260539</v>
      </c>
      <c r="D94" s="21">
        <v>-12.972965172449614</v>
      </c>
      <c r="E94" s="22">
        <v>-9.200684737273475</v>
      </c>
      <c r="F94" s="22">
        <v>155.33671088139798</v>
      </c>
      <c r="G94" s="22">
        <v>219.02475715784905</v>
      </c>
      <c r="H94" s="22">
        <v>1081.9760781597654</v>
      </c>
      <c r="I94" s="22">
        <v>1920.1000668814213</v>
      </c>
      <c r="J94" s="22">
        <v>838.12398872165591</v>
      </c>
      <c r="K94" s="21">
        <v>1701.0753097235722</v>
      </c>
      <c r="L94" s="26">
        <v>6.7472642510388287E-2</v>
      </c>
      <c r="M94" s="27">
        <v>9.7377654680561573E-2</v>
      </c>
      <c r="N94" s="27">
        <v>69.289656576476474</v>
      </c>
      <c r="O94" s="27">
        <v>0.2</v>
      </c>
    </row>
    <row r="95" spans="1:15" ht="12.75">
      <c r="A95" s="15">
        <v>45625</v>
      </c>
      <c r="B95" s="25">
        <v>1.4490000009536743</v>
      </c>
      <c r="C95" s="20">
        <v>1.2082143624614177</v>
      </c>
      <c r="D95" s="21">
        <v>-17.973094348278348</v>
      </c>
      <c r="E95" s="22">
        <v>-12.403791812594321</v>
      </c>
      <c r="F95" s="22">
        <v>142.93291906880364</v>
      </c>
      <c r="G95" s="22">
        <v>207.10979986700792</v>
      </c>
      <c r="H95" s="22">
        <v>1081.9760781597654</v>
      </c>
      <c r="I95" s="22">
        <v>1926.1582039388586</v>
      </c>
      <c r="J95" s="22">
        <v>844.18212577909321</v>
      </c>
      <c r="K95" s="21">
        <v>1719.0484040718507</v>
      </c>
      <c r="L95" s="26">
        <v>6.2727207814036137E-2</v>
      </c>
      <c r="M95" s="27">
        <v>8.7648051289180559E-2</v>
      </c>
      <c r="N95" s="27">
        <v>71.567144838255288</v>
      </c>
      <c r="O95" s="27">
        <v>0.2</v>
      </c>
    </row>
    <row r="96" spans="1:15" ht="12.75">
      <c r="A96" s="15">
        <v>45657</v>
      </c>
      <c r="B96" s="25">
        <v>1.4550000429153442</v>
      </c>
      <c r="C96" s="20">
        <v>1.211383670768972</v>
      </c>
      <c r="D96" s="21">
        <v>-18.398170401105514</v>
      </c>
      <c r="E96" s="22">
        <v>-12.64479028072164</v>
      </c>
      <c r="F96" s="22">
        <v>130.28812878808199</v>
      </c>
      <c r="G96" s="22">
        <v>189.56923297801919</v>
      </c>
      <c r="H96" s="22">
        <v>1081.9760781597654</v>
      </c>
      <c r="I96" s="22">
        <v>1927.0158074509754</v>
      </c>
      <c r="J96" s="22">
        <v>845.03972929121005</v>
      </c>
      <c r="K96" s="21">
        <v>1737.4465744729562</v>
      </c>
      <c r="L96" s="26">
        <v>5.3272680171975097E-2</v>
      </c>
      <c r="M96" s="27">
        <v>7.4040049734595451E-2</v>
      </c>
      <c r="N96" s="27">
        <v>71.951167459958171</v>
      </c>
      <c r="O96" s="27">
        <v>0.2</v>
      </c>
    </row>
    <row r="97" spans="1:15" ht="12.75">
      <c r="A97" s="15">
        <v>45684</v>
      </c>
      <c r="B97" s="25">
        <v>1.4459999799728394</v>
      </c>
      <c r="C97" s="20">
        <v>1.2133076104409599</v>
      </c>
      <c r="D97" s="21">
        <v>-16.785179039891826</v>
      </c>
      <c r="E97" s="22">
        <v>-11.608007795551357</v>
      </c>
      <c r="F97" s="22">
        <v>118.68012099253063</v>
      </c>
      <c r="G97" s="22">
        <v>171.61145257837345</v>
      </c>
      <c r="H97" s="22">
        <v>1081.9760781597654</v>
      </c>
      <c r="I97" s="22">
        <v>1925.8432060912214</v>
      </c>
      <c r="J97" s="22">
        <v>843.86712793145603</v>
      </c>
      <c r="K97" s="21">
        <v>1754.2317535128479</v>
      </c>
      <c r="L97" s="26">
        <v>4.4393900143312577E-2</v>
      </c>
      <c r="M97" s="27">
        <v>6.3200051935913687E-2</v>
      </c>
      <c r="N97" s="27">
        <v>70.243455160968878</v>
      </c>
      <c r="O97" s="27">
        <v>0.2</v>
      </c>
    </row>
    <row r="98" spans="1:15" ht="12.75">
      <c r="A98" s="15">
        <v>45716</v>
      </c>
      <c r="B98" s="25">
        <v>1.6210000514984131</v>
      </c>
      <c r="C98" s="20">
        <v>1.2172335071496314</v>
      </c>
      <c r="D98" s="21">
        <v>-50.538500923960576</v>
      </c>
      <c r="E98" s="22">
        <v>-31.177359234038281</v>
      </c>
      <c r="F98" s="22">
        <v>87.502761758492355</v>
      </c>
      <c r="G98" s="22">
        <v>141.84198131676948</v>
      </c>
      <c r="H98" s="22">
        <v>1081.9760781597654</v>
      </c>
      <c r="I98" s="22">
        <v>1946.612235753578</v>
      </c>
      <c r="J98" s="22">
        <v>864.63615759381264</v>
      </c>
      <c r="K98" s="21">
        <v>1804.7702544368085</v>
      </c>
      <c r="L98" s="26">
        <v>6.616159537368943E-2</v>
      </c>
      <c r="M98" s="27">
        <v>8.1833388534190366E-2</v>
      </c>
      <c r="N98" s="27">
        <v>80.849145512344037</v>
      </c>
      <c r="O98" s="27">
        <v>0.2</v>
      </c>
    </row>
    <row r="99" spans="1:15" ht="12.75">
      <c r="A99" s="15">
        <v>45747</v>
      </c>
      <c r="B99" s="25">
        <v>1.5249999761581421</v>
      </c>
      <c r="C99" s="20">
        <v>1.2215649915353923</v>
      </c>
      <c r="D99" s="21">
        <v>-133.44170959547242</v>
      </c>
      <c r="E99" s="22">
        <v>-87.502761758492355</v>
      </c>
      <c r="F99" s="22">
        <v>0</v>
      </c>
      <c r="G99" s="22">
        <v>0</v>
      </c>
      <c r="H99" s="22">
        <v>1081.9760781597654</v>
      </c>
      <c r="I99" s="22">
        <v>1938.211964032281</v>
      </c>
      <c r="J99" s="22">
        <v>856.23588587251561</v>
      </c>
      <c r="K99" s="21">
        <v>1938.211964032281</v>
      </c>
      <c r="L99" s="26">
        <v>5.5134662811407859E-2</v>
      </c>
      <c r="M99" s="27">
        <v>8.419450300187048E-2</v>
      </c>
      <c r="N99" s="27">
        <v>65.484872343961669</v>
      </c>
      <c r="O99" s="27">
        <v>1</v>
      </c>
    </row>
    <row r="100" spans="1:15" ht="12.75">
      <c r="A100" s="15">
        <v>45777</v>
      </c>
      <c r="B100" s="25">
        <v>1.4620000123977661</v>
      </c>
      <c r="C100" s="20">
        <v>1.2237863723037186</v>
      </c>
      <c r="D100" s="21">
        <v>0</v>
      </c>
      <c r="E100" s="22">
        <v>0</v>
      </c>
      <c r="F100" s="22">
        <v>0</v>
      </c>
      <c r="G100" s="22">
        <v>0</v>
      </c>
      <c r="H100" s="22">
        <v>1081.9760781597654</v>
      </c>
      <c r="I100" s="22">
        <v>1938.211964032281</v>
      </c>
      <c r="J100" s="22">
        <v>856.23588587251561</v>
      </c>
      <c r="K100" s="21">
        <v>1938.211964032281</v>
      </c>
      <c r="L100" s="26">
        <v>4.5945552342839889E-2</v>
      </c>
      <c r="M100" s="27">
        <v>8.0662079794954725E-2</v>
      </c>
      <c r="N100" s="27">
        <v>56.960535185349521</v>
      </c>
      <c r="O100" s="27">
        <v>0.2</v>
      </c>
    </row>
    <row r="101" spans="1:15" ht="12.75">
      <c r="A101" s="15">
        <v>45807</v>
      </c>
      <c r="B101" s="25">
        <v>1.4359999895095825</v>
      </c>
      <c r="C101" s="20">
        <v>1.2261902580553963</v>
      </c>
      <c r="D101" s="21">
        <v>0</v>
      </c>
      <c r="E101" s="22">
        <v>0</v>
      </c>
      <c r="F101" s="22">
        <v>0</v>
      </c>
      <c r="G101" s="22">
        <v>0</v>
      </c>
      <c r="H101" s="22">
        <v>1081.9760781597654</v>
      </c>
      <c r="I101" s="22">
        <v>1938.211964032281</v>
      </c>
      <c r="J101" s="22">
        <v>856.23588587251561</v>
      </c>
      <c r="K101" s="21">
        <v>1938.211964032281</v>
      </c>
      <c r="L101" s="26">
        <v>3.8287960285699911E-2</v>
      </c>
      <c r="M101" s="27">
        <v>7.1551736977159539E-2</v>
      </c>
      <c r="N101" s="27">
        <v>53.51087465273141</v>
      </c>
      <c r="O101" s="27">
        <v>0.2</v>
      </c>
    </row>
  </sheetData>
  <phoneticPr fontId="6" type="noConversion"/>
  <conditionalFormatting sqref="G3">
    <cfRule type="cellIs" dxfId="6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00B050"/>
  </sheetPr>
  <dimension ref="A1:AH101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16384" width="9" style="1"/>
  </cols>
  <sheetData>
    <row r="1" spans="1:34" s="11" customFormat="1" ht="27" customHeight="1">
      <c r="A1" s="30" t="s">
        <v>5</v>
      </c>
      <c r="B1" s="30" t="s">
        <v>21</v>
      </c>
      <c r="C1" s="30" t="s">
        <v>22</v>
      </c>
      <c r="D1" s="30" t="s">
        <v>6</v>
      </c>
      <c r="E1" s="30" t="s">
        <v>7</v>
      </c>
      <c r="F1" s="30" t="s">
        <v>8</v>
      </c>
      <c r="G1" s="30" t="s">
        <v>9</v>
      </c>
      <c r="H1" s="30" t="s">
        <v>10</v>
      </c>
      <c r="I1" s="30" t="s">
        <v>11</v>
      </c>
      <c r="J1" s="30" t="s">
        <v>12</v>
      </c>
      <c r="K1" s="14" t="s">
        <v>23</v>
      </c>
      <c r="L1" s="14" t="s">
        <v>0</v>
      </c>
      <c r="M1" s="14" t="s">
        <v>1</v>
      </c>
      <c r="N1" s="14" t="s">
        <v>2</v>
      </c>
      <c r="O1" s="14" t="s">
        <v>3</v>
      </c>
      <c r="P1" s="14" t="s">
        <v>25</v>
      </c>
    </row>
    <row r="2" spans="1:34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4" ht="14.1" customHeight="1">
      <c r="A3" s="4"/>
      <c r="B3" s="4"/>
      <c r="C3" s="4"/>
      <c r="D3" s="5">
        <v>1550</v>
      </c>
      <c r="E3" s="33" t="s">
        <v>20</v>
      </c>
      <c r="F3" s="5"/>
      <c r="G3" s="5">
        <f>MIN(F:F)</f>
        <v>0</v>
      </c>
      <c r="H3" s="5"/>
      <c r="I3" s="4"/>
      <c r="J3" s="4"/>
      <c r="K3" s="5"/>
      <c r="L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26">
        <v>83.333333333333329</v>
      </c>
      <c r="M4" s="27">
        <v>83.333333333333329</v>
      </c>
      <c r="N4" s="27">
        <v>83.333333333333329</v>
      </c>
      <c r="O4" s="27">
        <v>83.333333333333343</v>
      </c>
      <c r="P4" s="27">
        <v>0.95</v>
      </c>
      <c r="Q4" s="31" t="s">
        <v>13</v>
      </c>
      <c r="R4" s="32" t="s">
        <v>14</v>
      </c>
      <c r="S4" s="32" t="s">
        <v>15</v>
      </c>
      <c r="T4" s="32" t="s">
        <v>16</v>
      </c>
      <c r="U4" s="32" t="s">
        <v>17</v>
      </c>
      <c r="V4" s="32" t="s">
        <v>24</v>
      </c>
      <c r="W4" s="32" t="s">
        <v>18</v>
      </c>
      <c r="X4" s="32" t="s">
        <v>19</v>
      </c>
      <c r="Z4" s="6">
        <v>43098</v>
      </c>
      <c r="AA4" s="7">
        <f>VLOOKUP(Z4,Q:R,2,)</f>
        <v>1.1609492944336848</v>
      </c>
      <c r="AB4" s="7">
        <f t="shared" ref="AB4:AB5" si="0">0-AA4</f>
        <v>-1.1609492944336848</v>
      </c>
      <c r="AC4" s="6">
        <v>43098</v>
      </c>
      <c r="AD4" s="1">
        <f>VLOOKUP(AC4,Q:R,2,)</f>
        <v>1.1609492944336848</v>
      </c>
      <c r="AE4" s="1">
        <f t="shared" ref="AE4:AE6" si="1">0-AD4</f>
        <v>-1.1609492944336848</v>
      </c>
      <c r="AF4" s="6">
        <v>43098</v>
      </c>
      <c r="AG4" s="7">
        <f>VLOOKUP(AF4,Q:R,2,)</f>
        <v>1.1609492944336848</v>
      </c>
      <c r="AH4" s="7">
        <f t="shared" ref="AH4:AH7" si="2">0-AG4</f>
        <v>-1.1609492944336848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1">
        <v>0.60381703124999275</v>
      </c>
      <c r="E5" s="22">
        <v>0.62249178479380696</v>
      </c>
      <c r="F5" s="22">
        <v>0.62249178479380696</v>
      </c>
      <c r="G5" s="22">
        <v>0.60381703124999275</v>
      </c>
      <c r="H5" s="22">
        <v>0.60381703124999275</v>
      </c>
      <c r="I5" s="22">
        <v>0.60381703124999275</v>
      </c>
      <c r="J5" s="22">
        <v>0</v>
      </c>
      <c r="K5" s="21">
        <v>0</v>
      </c>
      <c r="L5" s="26">
        <v>11.764705882352967</v>
      </c>
      <c r="M5" s="27">
        <v>59.477124183006538</v>
      </c>
      <c r="N5" s="27">
        <v>75.381263616557732</v>
      </c>
      <c r="O5" s="27">
        <v>27.66884531590415</v>
      </c>
      <c r="P5" s="27">
        <v>0.95</v>
      </c>
      <c r="Q5" s="6">
        <v>43098</v>
      </c>
      <c r="R5" s="10">
        <v>1.1609492944336848</v>
      </c>
      <c r="S5" s="5">
        <v>1.1609492944336848</v>
      </c>
      <c r="T5" s="5">
        <v>1.2076361782932201</v>
      </c>
      <c r="U5" s="5">
        <v>4.6686883859535344E-2</v>
      </c>
      <c r="V5" s="5">
        <v>0.65050391510952821</v>
      </c>
      <c r="W5" s="9">
        <v>4.0214403922187981E-2</v>
      </c>
      <c r="X5" s="9">
        <v>4.0214403922187981E-2</v>
      </c>
      <c r="Z5" s="6">
        <v>43462</v>
      </c>
      <c r="AA5" s="7">
        <f>VLOOKUP(Z5,Q:R,2,)</f>
        <v>412.0446810616325</v>
      </c>
      <c r="AB5" s="7">
        <f t="shared" si="0"/>
        <v>-412.0446810616325</v>
      </c>
      <c r="AC5" s="6">
        <v>43462</v>
      </c>
      <c r="AD5" s="1">
        <f>VLOOKUP(AC5,Q:R,2,)</f>
        <v>412.0446810616325</v>
      </c>
      <c r="AE5" s="1">
        <f t="shared" si="1"/>
        <v>-412.0446810616325</v>
      </c>
      <c r="AF5" s="6">
        <v>43462</v>
      </c>
      <c r="AG5" s="7">
        <f>VLOOKUP(AF5,Q:R,2,)</f>
        <v>412.0446810616325</v>
      </c>
      <c r="AH5" s="7">
        <f t="shared" si="2"/>
        <v>-412.0446810616325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1">
        <v>-0.65050391510952821</v>
      </c>
      <c r="E6" s="22">
        <v>-0.62249178479380696</v>
      </c>
      <c r="F6" s="22">
        <v>0</v>
      </c>
      <c r="G6" s="22">
        <v>0</v>
      </c>
      <c r="H6" s="22">
        <v>0.60381703124999275</v>
      </c>
      <c r="I6" s="22">
        <v>0.65050391510952821</v>
      </c>
      <c r="J6" s="22">
        <v>4.6686883859535455E-2</v>
      </c>
      <c r="K6" s="21">
        <v>0.65050391510952821</v>
      </c>
      <c r="L6" s="26">
        <v>96.330275229357795</v>
      </c>
      <c r="M6" s="27">
        <v>71.761507865123619</v>
      </c>
      <c r="N6" s="27">
        <v>74.174678366079704</v>
      </c>
      <c r="O6" s="27">
        <v>66.935166863211435</v>
      </c>
      <c r="P6" s="27">
        <v>0.95</v>
      </c>
      <c r="Q6" s="6">
        <v>43462</v>
      </c>
      <c r="R6" s="10">
        <v>412.0446810616325</v>
      </c>
      <c r="S6" s="5">
        <v>413.20563035606619</v>
      </c>
      <c r="T6" s="5">
        <v>387.53994797402163</v>
      </c>
      <c r="U6" s="5">
        <v>-25.665682382044565</v>
      </c>
      <c r="V6" s="5">
        <v>3.4835949152272616</v>
      </c>
      <c r="W6" s="9">
        <v>-6.2113583398967769E-2</v>
      </c>
      <c r="X6" s="9">
        <v>-6.195030965659043E-2</v>
      </c>
      <c r="Z6" s="6">
        <v>43462</v>
      </c>
      <c r="AB6" s="7">
        <v>387.53994797402163</v>
      </c>
      <c r="AC6" s="6">
        <v>43830</v>
      </c>
      <c r="AD6" s="1">
        <f>VLOOKUP(AC6,Q:R,2,)</f>
        <v>80.462067912442933</v>
      </c>
      <c r="AE6" s="1">
        <f t="shared" si="1"/>
        <v>-80.462067912442933</v>
      </c>
      <c r="AF6" s="6">
        <v>43830</v>
      </c>
      <c r="AG6" s="7">
        <f>VLOOKUP(AF6,Q:R,2,)</f>
        <v>80.462067912442933</v>
      </c>
      <c r="AH6" s="7">
        <f t="shared" si="2"/>
        <v>-80.462067912442933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0.60381703124999275</v>
      </c>
      <c r="I7" s="22">
        <v>0.65050391510952821</v>
      </c>
      <c r="J7" s="22">
        <v>4.6686883859535455E-2</v>
      </c>
      <c r="K7" s="21">
        <v>0.65050391510952821</v>
      </c>
      <c r="L7" s="26">
        <v>60.365853658536523</v>
      </c>
      <c r="M7" s="27">
        <v>67.96295646292792</v>
      </c>
      <c r="N7" s="27">
        <v>72.104104398362438</v>
      </c>
      <c r="O7" s="27">
        <v>59.680660592058871</v>
      </c>
      <c r="P7" s="27">
        <v>0.95</v>
      </c>
      <c r="Q7" s="6">
        <v>43830</v>
      </c>
      <c r="R7" s="10">
        <v>80.462067912442933</v>
      </c>
      <c r="S7" s="5">
        <v>493.66769826850913</v>
      </c>
      <c r="T7" s="5">
        <v>730.08061402284955</v>
      </c>
      <c r="U7" s="5">
        <v>236.41291575434042</v>
      </c>
      <c r="V7" s="5">
        <v>102.10233011362115</v>
      </c>
      <c r="W7" s="9">
        <v>0.47889079351056479</v>
      </c>
      <c r="X7" s="9">
        <v>0.2350564415860501</v>
      </c>
      <c r="AB7" s="8">
        <f>IRR(AB4:AB6)</f>
        <v>-6.195030965659043E-2</v>
      </c>
      <c r="AC7" s="6">
        <v>43830</v>
      </c>
      <c r="AE7" s="1">
        <v>730.08061402284955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0.60381703124999275</v>
      </c>
      <c r="I8" s="22">
        <v>0.65050391510952821</v>
      </c>
      <c r="J8" s="22">
        <v>4.6686883859535455E-2</v>
      </c>
      <c r="K8" s="21">
        <v>0.65050391510952821</v>
      </c>
      <c r="L8" s="26">
        <v>82.926829268292678</v>
      </c>
      <c r="M8" s="27">
        <v>72.950914064716173</v>
      </c>
      <c r="N8" s="27">
        <v>72.386374287147021</v>
      </c>
      <c r="O8" s="27">
        <v>74.079993619854463</v>
      </c>
      <c r="P8" s="27">
        <v>0.95</v>
      </c>
      <c r="Q8" s="6">
        <v>44196</v>
      </c>
      <c r="R8" s="10">
        <v>0</v>
      </c>
      <c r="S8" s="5">
        <v>493.66769826850913</v>
      </c>
      <c r="T8" s="5">
        <v>843.52470906067049</v>
      </c>
      <c r="U8" s="5">
        <v>349.85701079216136</v>
      </c>
      <c r="V8" s="5">
        <v>843.52470906067049</v>
      </c>
      <c r="W8" s="9">
        <v>0.70868929042603035</v>
      </c>
      <c r="X8" s="9">
        <v>0.20664715225049357</v>
      </c>
      <c r="AE8" s="2">
        <f>IRR(AE4:AE7)</f>
        <v>0.2350564415860501</v>
      </c>
      <c r="AF8" s="6">
        <v>44196</v>
      </c>
      <c r="AH8" s="7">
        <v>843.52470906067049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0.60381703124999275</v>
      </c>
      <c r="I9" s="22">
        <v>0.65050391510952821</v>
      </c>
      <c r="J9" s="22">
        <v>4.6686883859535455E-2</v>
      </c>
      <c r="K9" s="21">
        <v>0.65050391510952821</v>
      </c>
      <c r="L9" s="26">
        <v>80.924855491329538</v>
      </c>
      <c r="M9" s="27">
        <v>75.608894540253957</v>
      </c>
      <c r="N9" s="27">
        <v>73.460547704849333</v>
      </c>
      <c r="O9" s="27">
        <v>79.90558821106319</v>
      </c>
      <c r="P9" s="27">
        <v>0.95</v>
      </c>
      <c r="Q9" s="29">
        <v>44561</v>
      </c>
      <c r="R9" s="10">
        <v>0</v>
      </c>
      <c r="S9" s="5">
        <v>493.66769826850913</v>
      </c>
      <c r="T9" s="5">
        <v>843.52470906067049</v>
      </c>
      <c r="U9" s="5">
        <v>349.85701079216136</v>
      </c>
      <c r="V9" s="5">
        <v>843.52470906067049</v>
      </c>
      <c r="W9" s="9">
        <v>0.70868929042603035</v>
      </c>
      <c r="X9" s="9">
        <v>0.14934649945906897</v>
      </c>
      <c r="AH9" s="2">
        <f>IRR(AH4:AH8)</f>
        <v>0.20664715225049357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0.60381703124999275</v>
      </c>
      <c r="I10" s="22">
        <v>0.65050391510952821</v>
      </c>
      <c r="J10" s="22">
        <v>4.6686883859535455E-2</v>
      </c>
      <c r="K10" s="21">
        <v>0.65050391510952821</v>
      </c>
      <c r="L10" s="26">
        <v>81.920903954802242</v>
      </c>
      <c r="M10" s="27">
        <v>77.712897678436718</v>
      </c>
      <c r="N10" s="27">
        <v>74.877997696045128</v>
      </c>
      <c r="O10" s="27">
        <v>83.382697643219899</v>
      </c>
      <c r="P10" s="27">
        <v>0.95</v>
      </c>
      <c r="Q10" s="29">
        <v>44925</v>
      </c>
      <c r="R10" s="10">
        <v>113.01957049723279</v>
      </c>
      <c r="S10" s="5">
        <v>606.68726876574192</v>
      </c>
      <c r="T10" s="5">
        <v>960.32685999974194</v>
      </c>
      <c r="U10" s="5">
        <v>353.63959123400002</v>
      </c>
      <c r="V10" s="5">
        <v>848.18029781417522</v>
      </c>
      <c r="W10" s="9">
        <v>0.58290260804953475</v>
      </c>
      <c r="X10" s="9">
        <v>0.11436498939085693</v>
      </c>
      <c r="Z10" s="6">
        <v>43098</v>
      </c>
      <c r="AA10" s="1">
        <v>1.1609492944336848</v>
      </c>
      <c r="AB10" s="1">
        <f>-AA10</f>
        <v>-1.1609492944336848</v>
      </c>
      <c r="AC10" s="6">
        <v>43098</v>
      </c>
      <c r="AD10" s="1">
        <v>1.1609492944336848</v>
      </c>
      <c r="AE10" s="1">
        <f t="shared" ref="AE10:AE15" si="3">-AD10</f>
        <v>-1.1609492944336848</v>
      </c>
      <c r="AF10" s="6">
        <v>43098</v>
      </c>
      <c r="AG10" s="1">
        <v>1.1609492944336848</v>
      </c>
      <c r="AH10" s="1">
        <f t="shared" ref="AH10:AH16" si="4">-AG10</f>
        <v>-1.1609492944336848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0.60381703124999275</v>
      </c>
      <c r="I11" s="22">
        <v>0.65050391510952821</v>
      </c>
      <c r="J11" s="22">
        <v>4.6686883859535455E-2</v>
      </c>
      <c r="K11" s="21">
        <v>0.65050391510952821</v>
      </c>
      <c r="L11" s="26">
        <v>44.839857651245573</v>
      </c>
      <c r="M11" s="27">
        <v>66.75521766937301</v>
      </c>
      <c r="N11" s="27">
        <v>72.170404353821084</v>
      </c>
      <c r="O11" s="27">
        <v>55.924844300476877</v>
      </c>
      <c r="P11" s="27">
        <v>0.95</v>
      </c>
      <c r="Q11" s="29">
        <v>45289</v>
      </c>
      <c r="R11" s="10">
        <v>1.9594018294262696</v>
      </c>
      <c r="S11" s="5">
        <v>608.64667059516819</v>
      </c>
      <c r="T11" s="5">
        <v>998.05348765153417</v>
      </c>
      <c r="U11" s="5">
        <v>389.40681705636598</v>
      </c>
      <c r="V11" s="5">
        <v>996.05056362079893</v>
      </c>
      <c r="W11" s="9">
        <v>0.63979125471200327</v>
      </c>
      <c r="X11" s="9">
        <v>9.9448205942007872E-2</v>
      </c>
      <c r="Z11" s="6">
        <v>43462</v>
      </c>
      <c r="AA11" s="1">
        <v>412.0446810616325</v>
      </c>
      <c r="AB11" s="1">
        <f>-AA11</f>
        <v>-412.0446810616325</v>
      </c>
      <c r="AC11" s="6">
        <v>43462</v>
      </c>
      <c r="AD11" s="1">
        <v>412.0446810616325</v>
      </c>
      <c r="AE11" s="1">
        <f t="shared" si="3"/>
        <v>-412.0446810616325</v>
      </c>
      <c r="AF11" s="6">
        <v>43462</v>
      </c>
      <c r="AG11" s="1">
        <v>412.0446810616325</v>
      </c>
      <c r="AH11" s="1">
        <f t="shared" si="4"/>
        <v>-412.0446810616325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1">
        <v>0.55713226318369202</v>
      </c>
      <c r="E12" s="22">
        <v>0.53829204172337397</v>
      </c>
      <c r="F12" s="22">
        <v>0.53829204172337397</v>
      </c>
      <c r="G12" s="22">
        <v>0.55713226318369202</v>
      </c>
      <c r="H12" s="22">
        <v>1.1609492944336848</v>
      </c>
      <c r="I12" s="22">
        <v>1.2076361782932201</v>
      </c>
      <c r="J12" s="22">
        <v>4.6686883859535344E-2</v>
      </c>
      <c r="K12" s="21">
        <v>0.65050391510952821</v>
      </c>
      <c r="L12" s="26">
        <v>33.807829181494633</v>
      </c>
      <c r="M12" s="27">
        <v>55.772754840080218</v>
      </c>
      <c r="N12" s="27">
        <v>66.704521182574126</v>
      </c>
      <c r="O12" s="27">
        <v>33.909222155092408</v>
      </c>
      <c r="P12" s="27">
        <v>0.95</v>
      </c>
      <c r="Q12" s="29">
        <v>45657</v>
      </c>
      <c r="R12" s="10">
        <v>108.54609937062241</v>
      </c>
      <c r="S12" s="5">
        <v>717.1927699657906</v>
      </c>
      <c r="T12" s="5">
        <v>1152.2841821809159</v>
      </c>
      <c r="U12" s="5">
        <v>435.09141221512527</v>
      </c>
      <c r="V12" s="5">
        <v>1152.2841821809159</v>
      </c>
      <c r="W12" s="9">
        <v>0.60665894921929941</v>
      </c>
      <c r="X12" s="9">
        <v>8.9145401197216145E-2</v>
      </c>
      <c r="Z12" s="6">
        <v>43830</v>
      </c>
      <c r="AA12" s="1">
        <v>80.462067912442933</v>
      </c>
      <c r="AB12" s="1">
        <f>-AA12</f>
        <v>-80.462067912442933</v>
      </c>
      <c r="AC12" s="6">
        <v>43830</v>
      </c>
      <c r="AD12" s="1">
        <v>80.462067912442933</v>
      </c>
      <c r="AE12" s="1">
        <f t="shared" si="3"/>
        <v>-80.462067912442933</v>
      </c>
      <c r="AF12" s="6">
        <v>43830</v>
      </c>
      <c r="AG12" s="1">
        <v>80.462067912442933</v>
      </c>
      <c r="AH12" s="1">
        <f t="shared" si="4"/>
        <v>-80.462067912442933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1">
        <v>4.4378835144554269</v>
      </c>
      <c r="E13" s="22">
        <v>4.4512372261338289</v>
      </c>
      <c r="F13" s="22">
        <v>4.9895292678572032</v>
      </c>
      <c r="G13" s="22">
        <v>4.9745606800536315</v>
      </c>
      <c r="H13" s="22">
        <v>5.5988328088891119</v>
      </c>
      <c r="I13" s="22">
        <v>5.6250645951631597</v>
      </c>
      <c r="J13" s="22">
        <v>2.6231786274047764E-2</v>
      </c>
      <c r="K13" s="21">
        <v>0.65050391510952821</v>
      </c>
      <c r="L13" s="26">
        <v>20.284697508896805</v>
      </c>
      <c r="M13" s="27">
        <v>43.943402396352411</v>
      </c>
      <c r="N13" s="27">
        <v>59.117481587166886</v>
      </c>
      <c r="O13" s="27">
        <v>13.595244014723463</v>
      </c>
      <c r="P13" s="27">
        <v>0.95</v>
      </c>
      <c r="Z13" s="6">
        <v>44196</v>
      </c>
      <c r="AA13" s="1">
        <v>0</v>
      </c>
      <c r="AB13" s="1">
        <f>-AA13</f>
        <v>0</v>
      </c>
      <c r="AC13" s="6">
        <v>44196</v>
      </c>
      <c r="AD13" s="1">
        <v>0</v>
      </c>
      <c r="AE13" s="1">
        <f t="shared" si="3"/>
        <v>0</v>
      </c>
      <c r="AF13" s="6">
        <v>44196</v>
      </c>
      <c r="AG13" s="1">
        <v>0</v>
      </c>
      <c r="AH13" s="1">
        <f t="shared" si="4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1">
        <v>2.6097567598011091</v>
      </c>
      <c r="E14" s="22">
        <v>2.6045476644721646</v>
      </c>
      <c r="F14" s="22">
        <v>7.5940769323293678</v>
      </c>
      <c r="G14" s="22">
        <v>7.6092650861940268</v>
      </c>
      <c r="H14" s="22">
        <v>8.2085895686902219</v>
      </c>
      <c r="I14" s="22">
        <v>8.259769001303555</v>
      </c>
      <c r="J14" s="22">
        <v>5.117943261333302E-2</v>
      </c>
      <c r="K14" s="21">
        <v>0.65050391510952821</v>
      </c>
      <c r="L14" s="26">
        <v>34.626865671641781</v>
      </c>
      <c r="M14" s="27">
        <v>40.837890154782201</v>
      </c>
      <c r="N14" s="27">
        <v>53.024284443038653</v>
      </c>
      <c r="O14" s="27">
        <v>16.465101578269298</v>
      </c>
      <c r="P14" s="27">
        <v>0.95</v>
      </c>
      <c r="Z14" s="29">
        <v>44561</v>
      </c>
      <c r="AA14" s="1">
        <v>0</v>
      </c>
      <c r="AB14" s="1">
        <f>-AA14</f>
        <v>0</v>
      </c>
      <c r="AC14" s="29">
        <v>44561</v>
      </c>
      <c r="AD14" s="1">
        <v>0</v>
      </c>
      <c r="AE14" s="1">
        <f t="shared" si="3"/>
        <v>0</v>
      </c>
      <c r="AF14" s="29">
        <v>44561</v>
      </c>
      <c r="AG14" s="1">
        <v>0</v>
      </c>
      <c r="AH14" s="1">
        <f t="shared" si="4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1">
        <v>-2.7552198241288188</v>
      </c>
      <c r="E15" s="22">
        <v>-2.5300457521844066</v>
      </c>
      <c r="F15" s="22">
        <v>5.0640311801449611</v>
      </c>
      <c r="G15" s="22">
        <v>5.5147299551778621</v>
      </c>
      <c r="H15" s="22">
        <v>8.2085895686902219</v>
      </c>
      <c r="I15" s="22">
        <v>8.9204536944162101</v>
      </c>
      <c r="J15" s="22">
        <v>0.71186412572598812</v>
      </c>
      <c r="K15" s="21">
        <v>3.405723739238347</v>
      </c>
      <c r="L15" s="26">
        <v>60.597014925373109</v>
      </c>
      <c r="M15" s="27">
        <v>47.424265078312509</v>
      </c>
      <c r="N15" s="27">
        <v>51.157611321463271</v>
      </c>
      <c r="O15" s="27">
        <v>39.957572592010976</v>
      </c>
      <c r="P15" s="27">
        <v>0.95</v>
      </c>
      <c r="Z15" s="29">
        <v>44561</v>
      </c>
      <c r="AB15" s="1">
        <v>843.52470906067049</v>
      </c>
      <c r="AC15" s="29">
        <v>44925</v>
      </c>
      <c r="AD15" s="1">
        <v>113.01957049723279</v>
      </c>
      <c r="AE15" s="1">
        <f t="shared" si="3"/>
        <v>-113.01957049723279</v>
      </c>
      <c r="AF15" s="29">
        <v>44925</v>
      </c>
      <c r="AG15" s="1">
        <v>113.01957049723279</v>
      </c>
      <c r="AH15" s="1">
        <f t="shared" si="4"/>
        <v>-113.01957049723279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1">
        <v>-7.7871175988914507E-2</v>
      </c>
      <c r="E16" s="22">
        <v>-7.3187195478303102E-2</v>
      </c>
      <c r="F16" s="22">
        <v>4.9908439846666584</v>
      </c>
      <c r="G16" s="22">
        <v>5.3102579996853247</v>
      </c>
      <c r="H16" s="22">
        <v>8.2085895686902219</v>
      </c>
      <c r="I16" s="22">
        <v>8.7938529149125859</v>
      </c>
      <c r="J16" s="22">
        <v>0.58526334622236398</v>
      </c>
      <c r="K16" s="21">
        <v>3.4835949152272616</v>
      </c>
      <c r="L16" s="26">
        <v>53.134328358208954</v>
      </c>
      <c r="M16" s="27">
        <v>49.327619504944657</v>
      </c>
      <c r="N16" s="27">
        <v>50.547614049290395</v>
      </c>
      <c r="O16" s="27">
        <v>46.887630416253174</v>
      </c>
      <c r="P16" s="27">
        <v>0.2</v>
      </c>
      <c r="AB16" s="2">
        <f>IRR(AB10:AB15)</f>
        <v>0.14934649945906897</v>
      </c>
      <c r="AC16" s="29">
        <v>44925</v>
      </c>
      <c r="AE16" s="1">
        <v>960.32685999974194</v>
      </c>
      <c r="AF16" s="29">
        <v>45289</v>
      </c>
      <c r="AG16" s="1">
        <v>1.9594018294262696</v>
      </c>
      <c r="AH16" s="1">
        <f t="shared" si="4"/>
        <v>-1.9594018294262696</v>
      </c>
    </row>
    <row r="17" spans="1:34" ht="14.1" customHeight="1">
      <c r="A17" s="15">
        <v>43251</v>
      </c>
      <c r="B17" s="25">
        <v>1.0029999999999999</v>
      </c>
      <c r="C17" s="20">
        <v>1.0478540145985404</v>
      </c>
      <c r="D17" s="21">
        <v>2.9624971662049653</v>
      </c>
      <c r="E17" s="22">
        <v>2.9536362574326676</v>
      </c>
      <c r="F17" s="22">
        <v>7.9444802420993259</v>
      </c>
      <c r="G17" s="22">
        <v>7.9683136828256229</v>
      </c>
      <c r="H17" s="22">
        <v>11.171086734895187</v>
      </c>
      <c r="I17" s="22">
        <v>11.451908598052885</v>
      </c>
      <c r="J17" s="22">
        <v>0.28082186315769775</v>
      </c>
      <c r="K17" s="21">
        <v>3.4835949152272616</v>
      </c>
      <c r="L17" s="26">
        <v>34.925373134328318</v>
      </c>
      <c r="M17" s="27">
        <v>44.526870714739211</v>
      </c>
      <c r="N17" s="27">
        <v>48.54069960444</v>
      </c>
      <c r="O17" s="27">
        <v>36.499212935337638</v>
      </c>
      <c r="P17" s="27">
        <v>0.95</v>
      </c>
      <c r="AE17" s="2">
        <f>IRR(AE10:AE16)</f>
        <v>0.11436498939085693</v>
      </c>
      <c r="AF17" s="29">
        <v>45289</v>
      </c>
      <c r="AH17" s="1">
        <v>998.05348765153417</v>
      </c>
    </row>
    <row r="18" spans="1:34" ht="14.1" customHeight="1">
      <c r="A18" s="15">
        <v>43280</v>
      </c>
      <c r="B18" s="25">
        <v>0.92300000000000004</v>
      </c>
      <c r="C18" s="20">
        <v>1.0409829931972789</v>
      </c>
      <c r="D18" s="21">
        <v>20.497180391879535</v>
      </c>
      <c r="E18" s="22">
        <v>22.207129351982161</v>
      </c>
      <c r="F18" s="22">
        <v>30.151609594081485</v>
      </c>
      <c r="G18" s="22">
        <v>27.829935655337213</v>
      </c>
      <c r="H18" s="22">
        <v>31.668267126774722</v>
      </c>
      <c r="I18" s="22">
        <v>31.313530570564474</v>
      </c>
      <c r="J18" s="22">
        <v>-0.35473655621024847</v>
      </c>
      <c r="K18" s="21">
        <v>3.4835949152272616</v>
      </c>
      <c r="L18" s="26">
        <v>15.099715099715109</v>
      </c>
      <c r="M18" s="27">
        <v>34.717818843064514</v>
      </c>
      <c r="N18" s="27">
        <v>43.9330726839815</v>
      </c>
      <c r="O18" s="27">
        <v>16.287311161230534</v>
      </c>
      <c r="P18" s="27">
        <v>0.95</v>
      </c>
      <c r="AH18" s="2">
        <f>IRR(AH10:AH17)</f>
        <v>9.9448205942007872E-2</v>
      </c>
    </row>
    <row r="19" spans="1:34" ht="14.1" customHeight="1">
      <c r="A19" s="15">
        <v>43312</v>
      </c>
      <c r="B19" s="25">
        <v>0.91700000000000004</v>
      </c>
      <c r="C19" s="20">
        <v>1.032889240506329</v>
      </c>
      <c r="D19" s="21">
        <v>19.776140405909462</v>
      </c>
      <c r="E19" s="22">
        <v>21.566129123129183</v>
      </c>
      <c r="F19" s="22">
        <v>51.717738717210665</v>
      </c>
      <c r="G19" s="22">
        <v>47.425166403682184</v>
      </c>
      <c r="H19" s="22">
        <v>51.444407532684181</v>
      </c>
      <c r="I19" s="22">
        <v>50.908761318909448</v>
      </c>
      <c r="J19" s="22">
        <v>-0.53564621377473287</v>
      </c>
      <c r="K19" s="21">
        <v>3.4835949152272616</v>
      </c>
      <c r="L19" s="26">
        <v>13.3903133903134</v>
      </c>
      <c r="M19" s="27">
        <v>27.608650358814142</v>
      </c>
      <c r="N19" s="27">
        <v>38.491598575592384</v>
      </c>
      <c r="O19" s="27">
        <v>5.8427539252576537</v>
      </c>
      <c r="P19" s="27">
        <v>0.95</v>
      </c>
      <c r="Z19" s="6">
        <v>43098</v>
      </c>
      <c r="AA19" s="1">
        <v>1.1609492944336848</v>
      </c>
      <c r="AB19" s="1">
        <f t="shared" ref="AB19:AB26" si="5">-AA19</f>
        <v>-1.1609492944336848</v>
      </c>
    </row>
    <row r="20" spans="1:34" ht="14.1" customHeight="1">
      <c r="A20" s="15">
        <v>43343</v>
      </c>
      <c r="B20" s="25">
        <v>0.86499999999999999</v>
      </c>
      <c r="C20" s="20">
        <v>1.0223333333333335</v>
      </c>
      <c r="D20" s="21">
        <v>36.449937777777876</v>
      </c>
      <c r="E20" s="22">
        <v>42.138656390494653</v>
      </c>
      <c r="F20" s="22">
        <v>93.85639510770531</v>
      </c>
      <c r="G20" s="22">
        <v>81.185781768165086</v>
      </c>
      <c r="H20" s="22">
        <v>87.894345310462057</v>
      </c>
      <c r="I20" s="22">
        <v>84.669376683392343</v>
      </c>
      <c r="J20" s="22">
        <v>-3.224968627069714</v>
      </c>
      <c r="K20" s="21">
        <v>3.4835949152272616</v>
      </c>
      <c r="L20" s="26">
        <v>5.1282051282051304</v>
      </c>
      <c r="M20" s="27">
        <v>20.115168615277806</v>
      </c>
      <c r="N20" s="27">
        <v>32.366121922154193</v>
      </c>
      <c r="O20" s="27">
        <v>-4.3867379984749704</v>
      </c>
      <c r="P20" s="27">
        <v>0.95</v>
      </c>
      <c r="Z20" s="6">
        <v>43462</v>
      </c>
      <c r="AA20" s="1">
        <v>412.0446810616325</v>
      </c>
      <c r="AB20" s="1">
        <f t="shared" si="5"/>
        <v>-412.0446810616325</v>
      </c>
    </row>
    <row r="21" spans="1:34" ht="14.1" customHeight="1">
      <c r="A21" s="15">
        <v>43371</v>
      </c>
      <c r="B21" s="25">
        <v>0.83499999999999996</v>
      </c>
      <c r="C21" s="20">
        <v>1.0131955307262572</v>
      </c>
      <c r="D21" s="21">
        <v>46.757245459021405</v>
      </c>
      <c r="E21" s="22">
        <v>55.996701148528629</v>
      </c>
      <c r="F21" s="22">
        <v>149.85309625623393</v>
      </c>
      <c r="G21" s="22">
        <v>125.12733537395532</v>
      </c>
      <c r="H21" s="22">
        <v>134.65159076948345</v>
      </c>
      <c r="I21" s="22">
        <v>128.61093028918259</v>
      </c>
      <c r="J21" s="22">
        <v>-6.0406604803008577</v>
      </c>
      <c r="K21" s="21">
        <v>3.4835949152272616</v>
      </c>
      <c r="L21" s="26">
        <v>4.304635761589406</v>
      </c>
      <c r="M21" s="27">
        <v>14.844990997381672</v>
      </c>
      <c r="N21" s="27">
        <v>26.52574494723002</v>
      </c>
      <c r="O21" s="27">
        <v>-8.5165169023150256</v>
      </c>
      <c r="P21" s="27">
        <v>0.95</v>
      </c>
      <c r="Z21" s="6">
        <v>43830</v>
      </c>
      <c r="AA21" s="1">
        <v>80.462067912442933</v>
      </c>
      <c r="AB21" s="1">
        <f t="shared" si="5"/>
        <v>-80.462067912442933</v>
      </c>
    </row>
    <row r="22" spans="1:34" ht="14.1" customHeight="1">
      <c r="A22" s="15">
        <v>43404</v>
      </c>
      <c r="B22" s="25">
        <v>0.72399999999999998</v>
      </c>
      <c r="C22" s="20">
        <v>0.99970478723404288</v>
      </c>
      <c r="D22" s="21">
        <v>111.92933348879964</v>
      </c>
      <c r="E22" s="22">
        <v>154.59852691823156</v>
      </c>
      <c r="F22" s="22">
        <v>304.45162317446545</v>
      </c>
      <c r="G22" s="22">
        <v>220.42297517831298</v>
      </c>
      <c r="H22" s="22">
        <v>246.58092425828309</v>
      </c>
      <c r="I22" s="22">
        <v>223.90657009354024</v>
      </c>
      <c r="J22" s="22">
        <v>-22.674354164742851</v>
      </c>
      <c r="K22" s="21">
        <v>3.4835949152272616</v>
      </c>
      <c r="L22" s="26">
        <v>9.7065462753950165</v>
      </c>
      <c r="M22" s="27">
        <v>13.132176090052786</v>
      </c>
      <c r="N22" s="27">
        <v>22.061221994837609</v>
      </c>
      <c r="O22" s="27">
        <v>-4.7259157195168626</v>
      </c>
      <c r="P22" s="27">
        <v>0.95</v>
      </c>
      <c r="Z22" s="6">
        <v>44196</v>
      </c>
      <c r="AA22" s="1">
        <v>0</v>
      </c>
      <c r="AB22" s="1">
        <f t="shared" si="5"/>
        <v>0</v>
      </c>
    </row>
    <row r="23" spans="1:34" ht="14.1" customHeight="1">
      <c r="A23" s="15">
        <v>43434</v>
      </c>
      <c r="B23" s="25">
        <v>0.76300000000000001</v>
      </c>
      <c r="C23" s="20">
        <v>0.98754271356783918</v>
      </c>
      <c r="D23" s="21">
        <v>74.242610993661742</v>
      </c>
      <c r="E23" s="22">
        <v>97.30355307164055</v>
      </c>
      <c r="F23" s="22">
        <v>401.75517624610598</v>
      </c>
      <c r="G23" s="22">
        <v>306.53919947577884</v>
      </c>
      <c r="H23" s="22">
        <v>320.8235352519448</v>
      </c>
      <c r="I23" s="22">
        <v>310.02279439100613</v>
      </c>
      <c r="J23" s="22">
        <v>-10.800740860938674</v>
      </c>
      <c r="K23" s="21">
        <v>3.4835949152272616</v>
      </c>
      <c r="L23" s="26">
        <v>18.510158013544007</v>
      </c>
      <c r="M23" s="27">
        <v>14.924836731216525</v>
      </c>
      <c r="N23" s="27">
        <v>19.682426906963915</v>
      </c>
      <c r="O23" s="27">
        <v>5.4096563797217456</v>
      </c>
      <c r="P23" s="27">
        <v>0.95</v>
      </c>
      <c r="Z23" s="29">
        <v>44561</v>
      </c>
      <c r="AA23" s="1">
        <v>0</v>
      </c>
      <c r="AB23" s="1">
        <f t="shared" si="5"/>
        <v>0</v>
      </c>
    </row>
    <row r="24" spans="1:34" ht="14.1" customHeight="1">
      <c r="A24" s="15">
        <v>43462</v>
      </c>
      <c r="B24" s="25">
        <v>0.72599999999999998</v>
      </c>
      <c r="C24" s="20">
        <v>0.976476076555024</v>
      </c>
      <c r="D24" s="21">
        <v>92.382095104121419</v>
      </c>
      <c r="E24" s="22">
        <v>127.24806488170995</v>
      </c>
      <c r="F24" s="22">
        <v>529.00324112781595</v>
      </c>
      <c r="G24" s="22">
        <v>384.05635305879434</v>
      </c>
      <c r="H24" s="22">
        <v>413.20563035606619</v>
      </c>
      <c r="I24" s="22">
        <v>387.53994797402163</v>
      </c>
      <c r="J24" s="22">
        <v>-25.665682382044565</v>
      </c>
      <c r="K24" s="21">
        <v>3.4835949152272616</v>
      </c>
      <c r="L24" s="26">
        <v>10.344827586206879</v>
      </c>
      <c r="M24" s="27">
        <v>13.398167016213309</v>
      </c>
      <c r="N24" s="27">
        <v>17.587673610047045</v>
      </c>
      <c r="O24" s="27">
        <v>5.0191538285458392</v>
      </c>
      <c r="P24" s="27">
        <v>0.95</v>
      </c>
      <c r="Q24" s="3"/>
      <c r="Z24" s="29">
        <v>44925</v>
      </c>
      <c r="AA24" s="1">
        <v>113.01957049723279</v>
      </c>
      <c r="AB24" s="1">
        <f t="shared" si="5"/>
        <v>-113.01957049723279</v>
      </c>
    </row>
    <row r="25" spans="1:34" ht="14.1" customHeight="1">
      <c r="A25" s="15">
        <v>43496</v>
      </c>
      <c r="B25" s="25">
        <v>0.74099999999999999</v>
      </c>
      <c r="C25" s="20">
        <v>0.9653659090909088</v>
      </c>
      <c r="D25" s="21">
        <v>74.125740061324706</v>
      </c>
      <c r="E25" s="22">
        <v>100.03473692486465</v>
      </c>
      <c r="F25" s="22">
        <v>629.03797805268061</v>
      </c>
      <c r="G25" s="22">
        <v>466.11714173703632</v>
      </c>
      <c r="H25" s="22">
        <v>487.33137041739087</v>
      </c>
      <c r="I25" s="22">
        <v>469.60073665226361</v>
      </c>
      <c r="J25" s="22">
        <v>-17.730633765127266</v>
      </c>
      <c r="K25" s="21">
        <v>3.4835949152272616</v>
      </c>
      <c r="L25" s="26">
        <v>15.424164524421579</v>
      </c>
      <c r="M25" s="27">
        <v>14.073499518949399</v>
      </c>
      <c r="N25" s="27">
        <v>16.41628224634783</v>
      </c>
      <c r="O25" s="27">
        <v>9.3879340641525388</v>
      </c>
      <c r="P25" s="27">
        <v>0.95</v>
      </c>
      <c r="Z25" s="29">
        <v>45289</v>
      </c>
      <c r="AA25" s="1">
        <v>1.9594018294262696</v>
      </c>
      <c r="AB25" s="1">
        <f t="shared" si="5"/>
        <v>-1.9594018294262696</v>
      </c>
    </row>
    <row r="26" spans="1:34" ht="14.1" customHeight="1">
      <c r="A26" s="15">
        <v>43524</v>
      </c>
      <c r="B26" s="25">
        <v>0.92700000000000005</v>
      </c>
      <c r="C26" s="20">
        <v>0.96167692307692276</v>
      </c>
      <c r="D26" s="21">
        <v>1.7706650437869453</v>
      </c>
      <c r="E26" s="22">
        <v>1.9101025283570068</v>
      </c>
      <c r="F26" s="22">
        <v>630.94808058103763</v>
      </c>
      <c r="G26" s="22">
        <v>584.88887069862187</v>
      </c>
      <c r="H26" s="22">
        <v>489.10203546117782</v>
      </c>
      <c r="I26" s="22">
        <v>588.37246561384916</v>
      </c>
      <c r="J26" s="22">
        <v>99.270430152671338</v>
      </c>
      <c r="K26" s="21">
        <v>3.4835949152272616</v>
      </c>
      <c r="L26" s="26">
        <v>75.692307692307708</v>
      </c>
      <c r="M26" s="27">
        <v>34.613102243402167</v>
      </c>
      <c r="N26" s="27">
        <v>22.481888912032606</v>
      </c>
      <c r="O26" s="27">
        <v>58.875528906141291</v>
      </c>
      <c r="P26" s="27">
        <v>0.95</v>
      </c>
      <c r="Z26" s="29">
        <v>45657</v>
      </c>
      <c r="AA26" s="1">
        <v>108.54609937062241</v>
      </c>
      <c r="AB26" s="1">
        <f t="shared" si="5"/>
        <v>-108.54609937062241</v>
      </c>
    </row>
    <row r="27" spans="1:34" ht="14.1" customHeight="1">
      <c r="A27" s="15">
        <v>43553</v>
      </c>
      <c r="B27" s="25">
        <v>1.0249999999999999</v>
      </c>
      <c r="C27" s="20">
        <v>0.96459453781512561</v>
      </c>
      <c r="D27" s="21">
        <v>-5.3728872464537911</v>
      </c>
      <c r="E27" s="22">
        <v>-5.2418412160524799</v>
      </c>
      <c r="F27" s="22">
        <v>625.70623936498509</v>
      </c>
      <c r="G27" s="22">
        <v>641.34889534910963</v>
      </c>
      <c r="H27" s="22">
        <v>489.10203546117782</v>
      </c>
      <c r="I27" s="22">
        <v>650.20537751079064</v>
      </c>
      <c r="J27" s="22">
        <v>161.10334204961282</v>
      </c>
      <c r="K27" s="21">
        <v>8.8564821616810523</v>
      </c>
      <c r="L27" s="26">
        <v>73.036093418259014</v>
      </c>
      <c r="M27" s="27">
        <v>47.420765968354452</v>
      </c>
      <c r="N27" s="27">
        <v>30.794847930806554</v>
      </c>
      <c r="O27" s="27">
        <v>80.67260204345024</v>
      </c>
      <c r="P27" s="27">
        <v>0.95</v>
      </c>
      <c r="Z27" s="29">
        <v>45657</v>
      </c>
      <c r="AB27" s="1">
        <v>1152.2841821809159</v>
      </c>
    </row>
    <row r="28" spans="1:34" ht="14.1" customHeight="1">
      <c r="A28" s="15">
        <v>43585</v>
      </c>
      <c r="B28" s="25">
        <v>0.98099999999999998</v>
      </c>
      <c r="C28" s="20">
        <v>0.96751509054325924</v>
      </c>
      <c r="D28" s="21">
        <v>-0.26776349805069033</v>
      </c>
      <c r="E28" s="22">
        <v>-0.27294953929733978</v>
      </c>
      <c r="F28" s="22">
        <v>625.43328982568778</v>
      </c>
      <c r="G28" s="22">
        <v>613.55005731899973</v>
      </c>
      <c r="H28" s="22">
        <v>489.10203546117782</v>
      </c>
      <c r="I28" s="22">
        <v>622.67430297873148</v>
      </c>
      <c r="J28" s="22">
        <v>133.57226751755366</v>
      </c>
      <c r="K28" s="21">
        <v>9.1242456597317432</v>
      </c>
      <c r="L28" s="26">
        <v>63.69426751592357</v>
      </c>
      <c r="M28" s="27">
        <v>52.845266484210832</v>
      </c>
      <c r="N28" s="27">
        <v>38.144987448607985</v>
      </c>
      <c r="O28" s="27">
        <v>82.245824555416519</v>
      </c>
      <c r="P28" s="27">
        <v>0.95</v>
      </c>
      <c r="AB28" s="2">
        <f>IRR(AB19:AB27)</f>
        <v>8.9145401197216145E-2</v>
      </c>
    </row>
    <row r="29" spans="1:34" ht="14.1" customHeight="1">
      <c r="A29" s="15">
        <v>43616</v>
      </c>
      <c r="B29" s="25">
        <v>0.91800000000000004</v>
      </c>
      <c r="C29" s="20">
        <v>0.96551837524177919</v>
      </c>
      <c r="D29" s="21">
        <v>3.3248990888232854</v>
      </c>
      <c r="E29" s="22">
        <v>3.6218944322693738</v>
      </c>
      <c r="F29" s="22">
        <v>629.05518425795719</v>
      </c>
      <c r="G29" s="22">
        <v>577.47265914880472</v>
      </c>
      <c r="H29" s="22">
        <v>492.42693455000108</v>
      </c>
      <c r="I29" s="22">
        <v>586.59690480853646</v>
      </c>
      <c r="J29" s="22">
        <v>94.169970258535386</v>
      </c>
      <c r="K29" s="21">
        <v>9.1242456597317432</v>
      </c>
      <c r="L29" s="26">
        <v>50.318471337579631</v>
      </c>
      <c r="M29" s="27">
        <v>52.003001435333765</v>
      </c>
      <c r="N29" s="27">
        <v>42.764325444183243</v>
      </c>
      <c r="O29" s="27">
        <v>70.480353417634802</v>
      </c>
      <c r="P29" s="27">
        <v>0.95</v>
      </c>
    </row>
    <row r="30" spans="1:34" ht="14.1" customHeight="1">
      <c r="A30" s="15">
        <v>43644</v>
      </c>
      <c r="B30" s="25">
        <v>0.93500000000000005</v>
      </c>
      <c r="C30" s="20">
        <v>0.96402798507462628</v>
      </c>
      <c r="D30" s="21">
        <v>1.2407637185080347</v>
      </c>
      <c r="E30" s="22">
        <v>1.3270200197946895</v>
      </c>
      <c r="F30" s="22">
        <v>630.38220427775184</v>
      </c>
      <c r="G30" s="22">
        <v>589.40736099969797</v>
      </c>
      <c r="H30" s="22">
        <v>493.66769826850913</v>
      </c>
      <c r="I30" s="22">
        <v>598.53160665942971</v>
      </c>
      <c r="J30" s="22">
        <v>104.86390839092059</v>
      </c>
      <c r="K30" s="21">
        <v>9.1242456597317432</v>
      </c>
      <c r="L30" s="26">
        <v>53.927813163481964</v>
      </c>
      <c r="M30" s="27">
        <v>52.644605344716496</v>
      </c>
      <c r="N30" s="27">
        <v>46.057752077694325</v>
      </c>
      <c r="O30" s="27">
        <v>65.818311878760838</v>
      </c>
      <c r="P30" s="27">
        <v>0.95</v>
      </c>
    </row>
    <row r="31" spans="1:34" ht="14.1" customHeight="1">
      <c r="A31" s="15">
        <v>43677</v>
      </c>
      <c r="B31" s="25">
        <v>0.98899999999999999</v>
      </c>
      <c r="C31" s="20">
        <v>0.96358318425760225</v>
      </c>
      <c r="D31" s="21">
        <v>-0.95125638435621362</v>
      </c>
      <c r="E31" s="22">
        <v>-0.96183658681113615</v>
      </c>
      <c r="F31" s="22">
        <v>629.42036769094068</v>
      </c>
      <c r="G31" s="22">
        <v>622.49674364634029</v>
      </c>
      <c r="H31" s="22">
        <v>493.66769826850913</v>
      </c>
      <c r="I31" s="22">
        <v>632.5722456904283</v>
      </c>
      <c r="J31" s="22">
        <v>138.90454742191918</v>
      </c>
      <c r="K31" s="21">
        <v>10.075502044087957</v>
      </c>
      <c r="L31" s="26">
        <v>63.122171945701368</v>
      </c>
      <c r="M31" s="27">
        <v>56.137127545044791</v>
      </c>
      <c r="N31" s="27">
        <v>49.417543900144473</v>
      </c>
      <c r="O31" s="27">
        <v>69.576294834845427</v>
      </c>
      <c r="P31" s="27">
        <v>0.95</v>
      </c>
    </row>
    <row r="32" spans="1:34" ht="14.1" customHeight="1">
      <c r="A32" s="15">
        <v>43707</v>
      </c>
      <c r="B32" s="25">
        <v>1.0269999999999999</v>
      </c>
      <c r="C32" s="20">
        <v>0.9644061962134246</v>
      </c>
      <c r="D32" s="21">
        <v>-5.7692318412154462</v>
      </c>
      <c r="E32" s="22">
        <v>-5.6175577811250701</v>
      </c>
      <c r="F32" s="22">
        <v>623.80280990981566</v>
      </c>
      <c r="G32" s="22">
        <v>640.6454857773806</v>
      </c>
      <c r="H32" s="22">
        <v>493.66769826850913</v>
      </c>
      <c r="I32" s="22">
        <v>656.49021966268401</v>
      </c>
      <c r="J32" s="22">
        <v>162.82252139417488</v>
      </c>
      <c r="K32" s="21">
        <v>15.844733885303402</v>
      </c>
      <c r="L32" s="26">
        <v>71.719457013574655</v>
      </c>
      <c r="M32" s="27">
        <v>61.331237367888072</v>
      </c>
      <c r="N32" s="27">
        <v>53.388775056059011</v>
      </c>
      <c r="O32" s="27">
        <v>77.216161991546201</v>
      </c>
      <c r="P32" s="27">
        <v>0.95</v>
      </c>
    </row>
    <row r="33" spans="1:17" ht="14.1" customHeight="1">
      <c r="A33" s="15">
        <v>43738</v>
      </c>
      <c r="B33" s="25">
        <v>1.083</v>
      </c>
      <c r="C33" s="20">
        <v>0.96954409317803592</v>
      </c>
      <c r="D33" s="21">
        <v>-18.954377512389442</v>
      </c>
      <c r="E33" s="22">
        <v>-17.501733621781572</v>
      </c>
      <c r="F33" s="22">
        <v>606.3010762880341</v>
      </c>
      <c r="G33" s="22">
        <v>656.62406561994089</v>
      </c>
      <c r="H33" s="22">
        <v>493.66769826850913</v>
      </c>
      <c r="I33" s="22">
        <v>691.42317701763375</v>
      </c>
      <c r="J33" s="22">
        <v>197.75547874912462</v>
      </c>
      <c r="K33" s="21">
        <v>34.79911139769284</v>
      </c>
      <c r="L33" s="26">
        <v>80.911062906724496</v>
      </c>
      <c r="M33" s="27">
        <v>67.857845880833551</v>
      </c>
      <c r="N33" s="27">
        <v>58.211798664317193</v>
      </c>
      <c r="O33" s="27">
        <v>87.149940313866253</v>
      </c>
      <c r="P33" s="27">
        <v>0.95</v>
      </c>
    </row>
    <row r="34" spans="1:17" ht="14.1" customHeight="1">
      <c r="A34" s="15">
        <v>43769</v>
      </c>
      <c r="B34" s="25">
        <v>1.07</v>
      </c>
      <c r="C34" s="20">
        <v>0.97276575121163122</v>
      </c>
      <c r="D34" s="21">
        <v>-13.921749979878053</v>
      </c>
      <c r="E34" s="22">
        <v>-13.010981289605656</v>
      </c>
      <c r="F34" s="22">
        <v>593.29009499842846</v>
      </c>
      <c r="G34" s="22">
        <v>634.82040164831847</v>
      </c>
      <c r="H34" s="22">
        <v>493.66769826850913</v>
      </c>
      <c r="I34" s="22">
        <v>683.54126302588941</v>
      </c>
      <c r="J34" s="22">
        <v>189.87356475738028</v>
      </c>
      <c r="K34" s="21">
        <v>48.720861377570891</v>
      </c>
      <c r="L34" s="26">
        <v>75.286041189931368</v>
      </c>
      <c r="M34" s="27">
        <v>70.333910983866147</v>
      </c>
      <c r="N34" s="27">
        <v>62.252502770833509</v>
      </c>
      <c r="O34" s="27">
        <v>86.496727409931438</v>
      </c>
      <c r="P34" s="27">
        <v>0.95</v>
      </c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1">
        <v>-11.575379789453146</v>
      </c>
      <c r="E35" s="22">
        <v>-10.868901210754128</v>
      </c>
      <c r="F35" s="22">
        <v>582.42119378767438</v>
      </c>
      <c r="G35" s="22">
        <v>620.27857138387321</v>
      </c>
      <c r="H35" s="22">
        <v>493.66769826850913</v>
      </c>
      <c r="I35" s="22">
        <v>680.57481255089726</v>
      </c>
      <c r="J35" s="22">
        <v>186.90711428238814</v>
      </c>
      <c r="K35" s="21">
        <v>60.296241167024036</v>
      </c>
      <c r="L35" s="26">
        <v>64.01273885350318</v>
      </c>
      <c r="M35" s="27">
        <v>68.226853607078496</v>
      </c>
      <c r="N35" s="27">
        <v>64.243953049581833</v>
      </c>
      <c r="O35" s="27">
        <v>76.192654722071808</v>
      </c>
      <c r="P35" s="27">
        <v>0.95</v>
      </c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1">
        <v>-41.806088946597121</v>
      </c>
      <c r="E36" s="22">
        <v>-36.353120823127938</v>
      </c>
      <c r="F36" s="22">
        <v>546.06807296454645</v>
      </c>
      <c r="G36" s="22">
        <v>627.97828390922837</v>
      </c>
      <c r="H36" s="22">
        <v>493.66769826850913</v>
      </c>
      <c r="I36" s="22">
        <v>730.08061402284955</v>
      </c>
      <c r="J36" s="22">
        <v>236.41291575434042</v>
      </c>
      <c r="K36" s="21">
        <v>102.10233011362115</v>
      </c>
      <c r="L36" s="26">
        <v>88.271604938271594</v>
      </c>
      <c r="M36" s="27">
        <v>74.908437384142857</v>
      </c>
      <c r="N36" s="27">
        <v>67.79878116110217</v>
      </c>
      <c r="O36" s="27">
        <v>89.127749830224218</v>
      </c>
      <c r="P36" s="27">
        <v>0.95</v>
      </c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1">
        <v>-139.86121419455549</v>
      </c>
      <c r="E37" s="22">
        <v>-107.91760354518171</v>
      </c>
      <c r="F37" s="22">
        <v>438.15046941936475</v>
      </c>
      <c r="G37" s="22">
        <v>567.84300836749674</v>
      </c>
      <c r="H37" s="22">
        <v>493.66769826850913</v>
      </c>
      <c r="I37" s="22">
        <v>809.8065526756734</v>
      </c>
      <c r="J37" s="22">
        <v>316.13885440716427</v>
      </c>
      <c r="K37" s="21">
        <v>241.96354430817664</v>
      </c>
      <c r="L37" s="26">
        <v>91.914893617021264</v>
      </c>
      <c r="M37" s="27">
        <v>80.57725612843565</v>
      </c>
      <c r="N37" s="27">
        <v>72.058272816879992</v>
      </c>
      <c r="O37" s="27">
        <v>97.61522275154698</v>
      </c>
      <c r="P37" s="27">
        <v>0.95</v>
      </c>
    </row>
    <row r="38" spans="1:17" ht="14.1" customHeight="1">
      <c r="A38" s="15">
        <v>43889</v>
      </c>
      <c r="B38" s="25">
        <v>1.417</v>
      </c>
      <c r="C38" s="20">
        <v>0.99981948424068734</v>
      </c>
      <c r="D38" s="21">
        <v>-256.27328556875602</v>
      </c>
      <c r="E38" s="22">
        <v>-180.85623540490897</v>
      </c>
      <c r="F38" s="22">
        <v>257.29423401445581</v>
      </c>
      <c r="G38" s="22">
        <v>364.58592959848392</v>
      </c>
      <c r="H38" s="22">
        <v>493.66769826850913</v>
      </c>
      <c r="I38" s="22">
        <v>862.82275947541666</v>
      </c>
      <c r="J38" s="22">
        <v>369.15506120690753</v>
      </c>
      <c r="K38" s="21">
        <v>498.23682987693269</v>
      </c>
      <c r="L38" s="26">
        <v>72.790055248618785</v>
      </c>
      <c r="M38" s="27">
        <v>77.981522501830028</v>
      </c>
      <c r="N38" s="27">
        <v>74.032689378530009</v>
      </c>
      <c r="O38" s="27">
        <v>85.879188748430067</v>
      </c>
      <c r="P38" s="27">
        <v>0.95</v>
      </c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1">
        <v>-59.20142911234592</v>
      </c>
      <c r="E39" s="22">
        <v>-48.886398936701831</v>
      </c>
      <c r="F39" s="22">
        <v>208.40783507775399</v>
      </c>
      <c r="G39" s="22">
        <v>252.38188827916008</v>
      </c>
      <c r="H39" s="22">
        <v>493.66769826850913</v>
      </c>
      <c r="I39" s="22">
        <v>809.82014726843875</v>
      </c>
      <c r="J39" s="22">
        <v>316.15244899992962</v>
      </c>
      <c r="K39" s="21">
        <v>557.43825898927867</v>
      </c>
      <c r="L39" s="26">
        <v>42.674253200568991</v>
      </c>
      <c r="M39" s="27">
        <v>66.212432734743018</v>
      </c>
      <c r="N39" s="27">
        <v>71.42593716393435</v>
      </c>
      <c r="O39" s="27">
        <v>55.785423876360369</v>
      </c>
      <c r="P39" s="27">
        <v>0.95</v>
      </c>
    </row>
    <row r="40" spans="1:17" ht="14.1" customHeight="1">
      <c r="A40" s="15">
        <v>43951</v>
      </c>
      <c r="B40" s="25">
        <v>1.321</v>
      </c>
      <c r="C40" s="20">
        <v>1.0179959514170034</v>
      </c>
      <c r="D40" s="21">
        <v>-28.461550571882952</v>
      </c>
      <c r="E40" s="22">
        <v>-21.545458419290654</v>
      </c>
      <c r="F40" s="22">
        <v>186.86237665846335</v>
      </c>
      <c r="G40" s="22">
        <v>246.84519956583009</v>
      </c>
      <c r="H40" s="22">
        <v>493.66769826850913</v>
      </c>
      <c r="I40" s="22">
        <v>832.7450091269917</v>
      </c>
      <c r="J40" s="22">
        <v>339.07731085848258</v>
      </c>
      <c r="K40" s="21">
        <v>585.89980956116165</v>
      </c>
      <c r="L40" s="26">
        <v>58.262108262108242</v>
      </c>
      <c r="M40" s="27">
        <v>63.56232457719809</v>
      </c>
      <c r="N40" s="27">
        <v>68.804732968355594</v>
      </c>
      <c r="O40" s="27">
        <v>53.077507794883076</v>
      </c>
      <c r="P40" s="27">
        <v>0.2</v>
      </c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1">
        <v>-116.43149431148176</v>
      </c>
      <c r="E41" s="22">
        <v>-89.08301018476034</v>
      </c>
      <c r="F41" s="22">
        <v>97.779366473703007</v>
      </c>
      <c r="G41" s="22">
        <v>127.79763198112983</v>
      </c>
      <c r="H41" s="22">
        <v>493.66769826850913</v>
      </c>
      <c r="I41" s="22">
        <v>830.12893585377321</v>
      </c>
      <c r="J41" s="22">
        <v>336.46123758526409</v>
      </c>
      <c r="K41" s="21">
        <v>702.33130387264339</v>
      </c>
      <c r="L41" s="26">
        <v>48.141891891891873</v>
      </c>
      <c r="M41" s="27">
        <v>58.422180348762687</v>
      </c>
      <c r="N41" s="27">
        <v>65.343882095157952</v>
      </c>
      <c r="O41" s="27">
        <v>44.578776855972166</v>
      </c>
      <c r="P41" s="27">
        <v>0.95</v>
      </c>
    </row>
    <row r="42" spans="1:17" ht="14.1" customHeight="1">
      <c r="A42" s="15">
        <v>44012</v>
      </c>
      <c r="B42" s="25">
        <v>1.444</v>
      </c>
      <c r="C42" s="20">
        <v>1.0346931964056478</v>
      </c>
      <c r="D42" s="21">
        <v>-141.19340518802713</v>
      </c>
      <c r="E42" s="22">
        <v>-97.779366473703007</v>
      </c>
      <c r="F42" s="22">
        <v>0</v>
      </c>
      <c r="G42" s="22">
        <v>0</v>
      </c>
      <c r="H42" s="22">
        <v>493.66769826850913</v>
      </c>
      <c r="I42" s="22">
        <v>843.52470906067049</v>
      </c>
      <c r="J42" s="22">
        <v>349.85701079216136</v>
      </c>
      <c r="K42" s="21">
        <v>843.52470906067049</v>
      </c>
      <c r="L42" s="26">
        <v>69.964664310954049</v>
      </c>
      <c r="M42" s="27">
        <v>62.269675002826467</v>
      </c>
      <c r="N42" s="27">
        <v>64.319146397714121</v>
      </c>
      <c r="O42" s="27">
        <v>58.170732213051167</v>
      </c>
      <c r="P42" s="27">
        <v>0.95</v>
      </c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1">
        <v>0</v>
      </c>
      <c r="E43" s="22">
        <v>0</v>
      </c>
      <c r="F43" s="22">
        <v>0</v>
      </c>
      <c r="G43" s="22">
        <v>0</v>
      </c>
      <c r="H43" s="22">
        <v>493.66769826850913</v>
      </c>
      <c r="I43" s="22">
        <v>843.52470906067049</v>
      </c>
      <c r="J43" s="22">
        <v>349.85701079216136</v>
      </c>
      <c r="K43" s="21">
        <v>843.52470906067049</v>
      </c>
      <c r="L43" s="26">
        <v>79.49080622347951</v>
      </c>
      <c r="M43" s="27">
        <v>68.010052076377477</v>
      </c>
      <c r="N43" s="27">
        <v>65.549448290601902</v>
      </c>
      <c r="O43" s="27">
        <v>72.931259647928641</v>
      </c>
      <c r="P43" s="27">
        <v>0.95</v>
      </c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1">
        <v>0</v>
      </c>
      <c r="E44" s="22">
        <v>0</v>
      </c>
      <c r="F44" s="22">
        <v>0</v>
      </c>
      <c r="G44" s="22">
        <v>0</v>
      </c>
      <c r="H44" s="22">
        <v>493.66769826850913</v>
      </c>
      <c r="I44" s="22">
        <v>843.52470906067049</v>
      </c>
      <c r="J44" s="22">
        <v>349.85701079216136</v>
      </c>
      <c r="K44" s="21">
        <v>843.52470906067049</v>
      </c>
      <c r="L44" s="26">
        <v>76.680972818311886</v>
      </c>
      <c r="M44" s="27">
        <v>70.900358990355613</v>
      </c>
      <c r="N44" s="27">
        <v>67.33308519051981</v>
      </c>
      <c r="O44" s="27">
        <v>78.034906590027219</v>
      </c>
      <c r="P44" s="27">
        <v>0.95</v>
      </c>
    </row>
    <row r="45" spans="1:17" ht="14.1" customHeight="1">
      <c r="A45" s="15">
        <v>44104</v>
      </c>
      <c r="B45" s="25">
        <v>1.474</v>
      </c>
      <c r="C45" s="20">
        <v>1.0770781065088759</v>
      </c>
      <c r="D45" s="21">
        <v>0</v>
      </c>
      <c r="E45" s="22">
        <v>0</v>
      </c>
      <c r="F45" s="22">
        <v>0</v>
      </c>
      <c r="G45" s="22">
        <v>0</v>
      </c>
      <c r="H45" s="22">
        <v>493.66769826850913</v>
      </c>
      <c r="I45" s="22">
        <v>843.52470906067049</v>
      </c>
      <c r="J45" s="22">
        <v>349.85701079216136</v>
      </c>
      <c r="K45" s="21">
        <v>843.52470906067049</v>
      </c>
      <c r="L45" s="26">
        <v>55.399061032863841</v>
      </c>
      <c r="M45" s="27">
        <v>65.733259671191689</v>
      </c>
      <c r="N45" s="27">
        <v>66.799810017410437</v>
      </c>
      <c r="O45" s="27">
        <v>63.600158978754195</v>
      </c>
      <c r="P45" s="27">
        <v>0.95</v>
      </c>
    </row>
    <row r="46" spans="1:17" ht="14.1" customHeight="1">
      <c r="A46" s="15">
        <v>44134</v>
      </c>
      <c r="B46" s="25">
        <v>1.4810000000000001</v>
      </c>
      <c r="C46" s="20">
        <v>1.085178861788618</v>
      </c>
      <c r="D46" s="21">
        <v>0</v>
      </c>
      <c r="E46" s="22">
        <v>0</v>
      </c>
      <c r="F46" s="22">
        <v>0</v>
      </c>
      <c r="G46" s="22">
        <v>0</v>
      </c>
      <c r="H46" s="22">
        <v>493.66769826850913</v>
      </c>
      <c r="I46" s="22">
        <v>843.52470906067049</v>
      </c>
      <c r="J46" s="22">
        <v>349.85701079216136</v>
      </c>
      <c r="K46" s="21">
        <v>843.52470906067049</v>
      </c>
      <c r="L46" s="26">
        <v>56.494522691705811</v>
      </c>
      <c r="M46" s="27">
        <v>62.65368067802973</v>
      </c>
      <c r="N46" s="27">
        <v>65.417766904283539</v>
      </c>
      <c r="O46" s="27">
        <v>57.125508225522111</v>
      </c>
      <c r="P46" s="27">
        <v>0.95</v>
      </c>
    </row>
    <row r="47" spans="1:17" ht="14.1" customHeight="1">
      <c r="A47" s="15">
        <v>44165</v>
      </c>
      <c r="B47" s="25">
        <v>1.4890000000000001</v>
      </c>
      <c r="C47" s="20">
        <v>1.0954104308390025</v>
      </c>
      <c r="D47" s="21">
        <v>0</v>
      </c>
      <c r="E47" s="22">
        <v>0</v>
      </c>
      <c r="F47" s="22">
        <v>0</v>
      </c>
      <c r="G47" s="22">
        <v>0</v>
      </c>
      <c r="H47" s="22">
        <v>493.66769826850913</v>
      </c>
      <c r="I47" s="22">
        <v>843.52470906067049</v>
      </c>
      <c r="J47" s="22">
        <v>349.85701079216136</v>
      </c>
      <c r="K47" s="21">
        <v>843.52470906067049</v>
      </c>
      <c r="L47" s="26">
        <v>51.438848920863329</v>
      </c>
      <c r="M47" s="27">
        <v>58.915403425640932</v>
      </c>
      <c r="N47" s="27">
        <v>63.250312411402668</v>
      </c>
      <c r="O47" s="27">
        <v>50.24558545411746</v>
      </c>
      <c r="P47" s="27">
        <v>0.2</v>
      </c>
    </row>
    <row r="48" spans="1:17" ht="14.1" customHeight="1">
      <c r="A48" s="15">
        <v>44196</v>
      </c>
      <c r="B48" s="25">
        <v>1.4510000000000001</v>
      </c>
      <c r="C48" s="20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493.66769826850913</v>
      </c>
      <c r="I48" s="22">
        <v>843.52470906067049</v>
      </c>
      <c r="J48" s="22">
        <v>349.85701079216136</v>
      </c>
      <c r="K48" s="21">
        <v>843.52470906067049</v>
      </c>
      <c r="L48" s="26">
        <v>44.604316546762604</v>
      </c>
      <c r="M48" s="27">
        <v>54.145041132681492</v>
      </c>
      <c r="N48" s="27">
        <v>60.21522198516228</v>
      </c>
      <c r="O48" s="27">
        <v>42.004679427719921</v>
      </c>
      <c r="P48" s="27">
        <v>0.95</v>
      </c>
    </row>
    <row r="49" spans="1:16" ht="14.1" customHeight="1">
      <c r="A49" s="15">
        <v>44225</v>
      </c>
      <c r="B49" s="25">
        <v>1.456</v>
      </c>
      <c r="C49" s="20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493.66769826850913</v>
      </c>
      <c r="I49" s="22">
        <v>843.52470906067049</v>
      </c>
      <c r="J49" s="22">
        <v>349.85701079216136</v>
      </c>
      <c r="K49" s="21">
        <v>843.52470906067049</v>
      </c>
      <c r="L49" s="26">
        <v>35.805084745762727</v>
      </c>
      <c r="M49" s="27">
        <v>48.031722337041906</v>
      </c>
      <c r="N49" s="27">
        <v>56.15405543578882</v>
      </c>
      <c r="O49" s="27">
        <v>31.787056139548071</v>
      </c>
      <c r="P49" s="27">
        <v>0.95</v>
      </c>
    </row>
    <row r="50" spans="1:16" ht="14.1" customHeight="1">
      <c r="A50" s="15">
        <v>44253</v>
      </c>
      <c r="B50" s="25">
        <v>1.4239999999999999</v>
      </c>
      <c r="C50" s="20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493.66769826850913</v>
      </c>
      <c r="I50" s="22">
        <v>843.52470906067049</v>
      </c>
      <c r="J50" s="22">
        <v>349.85701079216136</v>
      </c>
      <c r="K50" s="21">
        <v>843.52470906067049</v>
      </c>
      <c r="L50" s="26">
        <v>25.38975501113584</v>
      </c>
      <c r="M50" s="27">
        <v>40.484399895073217</v>
      </c>
      <c r="N50" s="27">
        <v>50.930836922216947</v>
      </c>
      <c r="O50" s="27">
        <v>19.591525840785764</v>
      </c>
      <c r="P50" s="27">
        <v>0.95</v>
      </c>
    </row>
    <row r="51" spans="1:16" ht="14.1" customHeight="1">
      <c r="A51" s="15">
        <v>44286</v>
      </c>
      <c r="B51" s="25">
        <v>1.371</v>
      </c>
      <c r="C51" s="20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493.66769826850913</v>
      </c>
      <c r="I51" s="22">
        <v>843.52470906067049</v>
      </c>
      <c r="J51" s="22">
        <v>349.85701079216136</v>
      </c>
      <c r="K51" s="21">
        <v>843.52470906067049</v>
      </c>
      <c r="L51" s="26">
        <v>13.199105145413862</v>
      </c>
      <c r="M51" s="27">
        <v>31.389301645186766</v>
      </c>
      <c r="N51" s="27">
        <v>44.416991829873552</v>
      </c>
      <c r="O51" s="27">
        <v>5.3339212758131964</v>
      </c>
      <c r="P51" s="27">
        <v>0.95</v>
      </c>
    </row>
    <row r="52" spans="1:16" ht="14.1" customHeight="1">
      <c r="A52" s="15">
        <v>44316</v>
      </c>
      <c r="B52" s="25">
        <v>1.391</v>
      </c>
      <c r="C52" s="20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493.66769826850913</v>
      </c>
      <c r="I52" s="22">
        <v>843.52470906067049</v>
      </c>
      <c r="J52" s="22">
        <v>349.85701079216136</v>
      </c>
      <c r="K52" s="21">
        <v>843.52470906067049</v>
      </c>
      <c r="L52" s="26">
        <v>21.584699453551909</v>
      </c>
      <c r="M52" s="27">
        <v>28.121100914641815</v>
      </c>
      <c r="N52" s="27">
        <v>38.985028191462973</v>
      </c>
      <c r="O52" s="27">
        <v>6.3932463609994983</v>
      </c>
      <c r="P52" s="27">
        <v>0.95</v>
      </c>
    </row>
    <row r="53" spans="1:16" ht="14.1" customHeight="1">
      <c r="A53" s="15">
        <v>44347</v>
      </c>
      <c r="B53" s="25">
        <v>1.4830000400543213</v>
      </c>
      <c r="C53" s="20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493.66769826850913</v>
      </c>
      <c r="I53" s="22">
        <v>843.52470906067049</v>
      </c>
      <c r="J53" s="22">
        <v>349.85701079216136</v>
      </c>
      <c r="K53" s="21">
        <v>843.52470906067049</v>
      </c>
      <c r="L53" s="26">
        <v>57.000013351440401</v>
      </c>
      <c r="M53" s="27">
        <v>37.747405060241341</v>
      </c>
      <c r="N53" s="27">
        <v>38.572487147722427</v>
      </c>
      <c r="O53" s="27">
        <v>36.097240885279177</v>
      </c>
      <c r="P53" s="27">
        <v>0.95</v>
      </c>
    </row>
    <row r="54" spans="1:16" ht="14.1" customHeight="1">
      <c r="A54" s="15">
        <v>44377</v>
      </c>
      <c r="B54" s="25">
        <v>1.5579999685287476</v>
      </c>
      <c r="C54" s="20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493.66769826850913</v>
      </c>
      <c r="I54" s="22">
        <v>843.52470906067049</v>
      </c>
      <c r="J54" s="22">
        <v>349.85701079216136</v>
      </c>
      <c r="K54" s="21">
        <v>843.52470906067049</v>
      </c>
      <c r="L54" s="26">
        <v>86.315778431139492</v>
      </c>
      <c r="M54" s="27">
        <v>53.936862850540727</v>
      </c>
      <c r="N54" s="27">
        <v>43.693945715328532</v>
      </c>
      <c r="O54" s="27">
        <v>74.422697120965111</v>
      </c>
      <c r="P54" s="27">
        <v>0.95</v>
      </c>
    </row>
    <row r="55" spans="1:16" ht="14.1" customHeight="1">
      <c r="A55" s="15">
        <v>44407</v>
      </c>
      <c r="B55" s="25">
        <v>1.5850000381469727</v>
      </c>
      <c r="C55" s="20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493.66769826850913</v>
      </c>
      <c r="I55" s="22">
        <v>843.52470906067049</v>
      </c>
      <c r="J55" s="22">
        <v>349.85701079216136</v>
      </c>
      <c r="K55" s="21">
        <v>843.52470906067049</v>
      </c>
      <c r="L55" s="26">
        <v>85.312520056964871</v>
      </c>
      <c r="M55" s="27">
        <v>64.395415252682099</v>
      </c>
      <c r="N55" s="27">
        <v>50.594435561113052</v>
      </c>
      <c r="O55" s="27">
        <v>91.997374635820208</v>
      </c>
      <c r="P55" s="27">
        <v>0.95</v>
      </c>
    </row>
    <row r="56" spans="1:16" ht="14.1" customHeight="1">
      <c r="A56" s="15">
        <v>44439</v>
      </c>
      <c r="B56" s="25">
        <v>1.4889999628067017</v>
      </c>
      <c r="C56" s="20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493.66769826850913</v>
      </c>
      <c r="I56" s="22">
        <v>843.52470906067049</v>
      </c>
      <c r="J56" s="22">
        <v>349.85701079216136</v>
      </c>
      <c r="K56" s="21">
        <v>843.52470906067049</v>
      </c>
      <c r="L56" s="26">
        <v>55.312493652104713</v>
      </c>
      <c r="M56" s="27">
        <v>61.367774719156301</v>
      </c>
      <c r="N56" s="27">
        <v>54.18554861379414</v>
      </c>
      <c r="O56" s="27">
        <v>75.732226929880625</v>
      </c>
      <c r="P56" s="27">
        <v>0.95</v>
      </c>
    </row>
    <row r="57" spans="1:16" ht="14.1" customHeight="1">
      <c r="A57" s="15">
        <v>44469</v>
      </c>
      <c r="B57" s="25">
        <v>1.4470000267028809</v>
      </c>
      <c r="C57" s="20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493.66769826850913</v>
      </c>
      <c r="I57" s="22">
        <v>843.52470906067049</v>
      </c>
      <c r="J57" s="22">
        <v>349.85701079216136</v>
      </c>
      <c r="K57" s="21">
        <v>843.52470906067049</v>
      </c>
      <c r="L57" s="26">
        <v>42.187512367964956</v>
      </c>
      <c r="M57" s="27">
        <v>54.974353935425853</v>
      </c>
      <c r="N57" s="27">
        <v>54.448483721004713</v>
      </c>
      <c r="O57" s="27">
        <v>56.026094364268133</v>
      </c>
      <c r="P57" s="27">
        <v>0.95</v>
      </c>
    </row>
    <row r="58" spans="1:16" ht="14.1" customHeight="1">
      <c r="A58" s="15">
        <v>44498</v>
      </c>
      <c r="B58" s="25">
        <v>1.4589999914169312</v>
      </c>
      <c r="C58" s="20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493.66769826850913</v>
      </c>
      <c r="I58" s="22">
        <v>843.52470906067049</v>
      </c>
      <c r="J58" s="22">
        <v>349.85701079216136</v>
      </c>
      <c r="K58" s="21">
        <v>843.52470906067049</v>
      </c>
      <c r="L58" s="26">
        <v>45.937501698732525</v>
      </c>
      <c r="M58" s="27">
        <v>51.962069856528075</v>
      </c>
      <c r="N58" s="27">
        <v>53.619679099512496</v>
      </c>
      <c r="O58" s="27">
        <v>48.646851370559233</v>
      </c>
      <c r="P58" s="27">
        <v>0.2</v>
      </c>
    </row>
    <row r="59" spans="1:16" ht="14.1" customHeight="1">
      <c r="A59" s="15">
        <v>44530</v>
      </c>
      <c r="B59" s="25">
        <v>1.5770000219345093</v>
      </c>
      <c r="C59" s="20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493.66769826850913</v>
      </c>
      <c r="I59" s="22">
        <v>843.52470906067049</v>
      </c>
      <c r="J59" s="22">
        <v>349.85701079216136</v>
      </c>
      <c r="K59" s="21">
        <v>843.52470906067049</v>
      </c>
      <c r="L59" s="26">
        <v>82.812514752150989</v>
      </c>
      <c r="M59" s="27">
        <v>62.245551488402384</v>
      </c>
      <c r="N59" s="27">
        <v>56.494969895809128</v>
      </c>
      <c r="O59" s="27">
        <v>73.746714673588897</v>
      </c>
      <c r="P59" s="27">
        <v>0.95</v>
      </c>
    </row>
    <row r="60" spans="1:16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493.66769826850913</v>
      </c>
      <c r="I60" s="22">
        <v>843.52470906067049</v>
      </c>
      <c r="J60" s="22">
        <v>349.85701079216136</v>
      </c>
      <c r="K60" s="21">
        <v>843.52470906067049</v>
      </c>
      <c r="L60" s="26">
        <v>87.074830207805377</v>
      </c>
      <c r="M60" s="27">
        <v>70.521977728203382</v>
      </c>
      <c r="N60" s="27">
        <v>61.170639173273877</v>
      </c>
      <c r="O60" s="27">
        <v>89.224654838062392</v>
      </c>
      <c r="P60" s="27">
        <v>0.95</v>
      </c>
    </row>
    <row r="61" spans="1:16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493.66769826850913</v>
      </c>
      <c r="I61" s="22">
        <v>843.52470906067049</v>
      </c>
      <c r="J61" s="22">
        <v>349.85701079216136</v>
      </c>
      <c r="K61" s="21">
        <v>843.52470906067049</v>
      </c>
      <c r="L61" s="26">
        <v>42.679119396095359</v>
      </c>
      <c r="M61" s="27">
        <v>61.241024950834039</v>
      </c>
      <c r="N61" s="27">
        <v>61.194101099127266</v>
      </c>
      <c r="O61" s="27">
        <v>61.33487265424759</v>
      </c>
      <c r="P61" s="27">
        <v>0.95</v>
      </c>
    </row>
    <row r="62" spans="1:16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493.66769826850913</v>
      </c>
      <c r="I62" s="22">
        <v>843.52470906067049</v>
      </c>
      <c r="J62" s="22">
        <v>349.85701079216136</v>
      </c>
      <c r="K62" s="21">
        <v>843.52470906067049</v>
      </c>
      <c r="L62" s="26">
        <v>29.959502641667154</v>
      </c>
      <c r="M62" s="27">
        <v>50.813850847778411</v>
      </c>
      <c r="N62" s="27">
        <v>57.734017682010979</v>
      </c>
      <c r="O62" s="27">
        <v>36.973517179313276</v>
      </c>
      <c r="P62" s="27">
        <v>0.95</v>
      </c>
    </row>
    <row r="63" spans="1:16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493.66769826850913</v>
      </c>
      <c r="I63" s="22">
        <v>843.52470906067049</v>
      </c>
      <c r="J63" s="22">
        <v>349.85701079216136</v>
      </c>
      <c r="K63" s="21">
        <v>843.52470906067049</v>
      </c>
      <c r="L63" s="26">
        <v>6.0686010021756474</v>
      </c>
      <c r="M63" s="27">
        <v>35.898767565910823</v>
      </c>
      <c r="N63" s="27">
        <v>50.455600976644263</v>
      </c>
      <c r="O63" s="27">
        <v>6.7851007444439517</v>
      </c>
      <c r="P63" s="27">
        <v>0.95</v>
      </c>
    </row>
    <row r="64" spans="1:16" ht="14.1" customHeight="1">
      <c r="A64" s="15">
        <v>44680</v>
      </c>
      <c r="B64" s="25">
        <v>1.1230000257492065</v>
      </c>
      <c r="C64" s="20">
        <v>1.1999085708976276</v>
      </c>
      <c r="D64" s="21">
        <v>8.7097260565567929</v>
      </c>
      <c r="E64" s="22">
        <v>7.7557665688797481</v>
      </c>
      <c r="F64" s="22">
        <v>7.7557665688797481</v>
      </c>
      <c r="G64" s="22">
        <v>8.7097260565567929</v>
      </c>
      <c r="H64" s="22">
        <v>502.37742432506593</v>
      </c>
      <c r="I64" s="22">
        <v>852.23443511722724</v>
      </c>
      <c r="J64" s="22">
        <v>349.8570107921613</v>
      </c>
      <c r="K64" s="21">
        <v>843.52470906067049</v>
      </c>
      <c r="L64" s="26">
        <v>13.826378021796899</v>
      </c>
      <c r="M64" s="27">
        <v>28.541304384539515</v>
      </c>
      <c r="N64" s="27">
        <v>43.150835445942676</v>
      </c>
      <c r="O64" s="27">
        <v>-0.67775773826680563</v>
      </c>
      <c r="P64" s="27">
        <v>0.95</v>
      </c>
    </row>
    <row r="65" spans="1:16" ht="14.1" customHeight="1">
      <c r="A65" s="15">
        <v>44712</v>
      </c>
      <c r="B65" s="25">
        <v>1.1690000295639038</v>
      </c>
      <c r="C65" s="20">
        <v>1.1986688097044584</v>
      </c>
      <c r="D65" s="21">
        <v>1.2961482683795675</v>
      </c>
      <c r="E65" s="22">
        <v>1.1087666686057283</v>
      </c>
      <c r="F65" s="22">
        <v>8.8645332374854764</v>
      </c>
      <c r="G65" s="22">
        <v>10.36263961669073</v>
      </c>
      <c r="H65" s="22">
        <v>503.6735725934455</v>
      </c>
      <c r="I65" s="22">
        <v>853.88734867736127</v>
      </c>
      <c r="J65" s="22">
        <v>350.21377608391577</v>
      </c>
      <c r="K65" s="21">
        <v>843.52470906067049</v>
      </c>
      <c r="L65" s="26">
        <v>21.221875859451888</v>
      </c>
      <c r="M65" s="27">
        <v>26.101494876176972</v>
      </c>
      <c r="N65" s="27">
        <v>37.467721922687439</v>
      </c>
      <c r="O65" s="27">
        <v>3.3690407831560378</v>
      </c>
      <c r="P65" s="27">
        <v>0.95</v>
      </c>
    </row>
    <row r="66" spans="1:16" ht="14.1" customHeight="1">
      <c r="A66" s="15">
        <v>44742</v>
      </c>
      <c r="B66" s="25">
        <v>1.2549999952316284</v>
      </c>
      <c r="C66" s="20">
        <v>1.1988513828217275</v>
      </c>
      <c r="D66" s="21">
        <v>-4.6423016797580869</v>
      </c>
      <c r="E66" s="22">
        <v>-3.6990451772083737</v>
      </c>
      <c r="F66" s="22">
        <v>5.1654880602771023</v>
      </c>
      <c r="G66" s="22">
        <v>6.4826874910167973</v>
      </c>
      <c r="H66" s="22">
        <v>503.6735725934455</v>
      </c>
      <c r="I66" s="22">
        <v>854.64969823144543</v>
      </c>
      <c r="J66" s="22">
        <v>350.97612563799993</v>
      </c>
      <c r="K66" s="21">
        <v>848.16701074042862</v>
      </c>
      <c r="L66" s="26">
        <v>35.048234715771173</v>
      </c>
      <c r="M66" s="27">
        <v>29.08374148937504</v>
      </c>
      <c r="N66" s="27">
        <v>34.673061778249973</v>
      </c>
      <c r="O66" s="27">
        <v>17.905100911625169</v>
      </c>
      <c r="P66" s="27">
        <v>0.95</v>
      </c>
    </row>
    <row r="67" spans="1:16" ht="14.1" customHeight="1">
      <c r="A67" s="15">
        <v>44771</v>
      </c>
      <c r="B67" s="25">
        <v>1.2020000219345093</v>
      </c>
      <c r="C67" s="20">
        <v>1.1989961112127703</v>
      </c>
      <c r="D67" s="21">
        <v>-1.3287073746602875E-2</v>
      </c>
      <c r="E67" s="22">
        <v>-1.1054137690628777E-2</v>
      </c>
      <c r="F67" s="22">
        <v>5.1544339225864739</v>
      </c>
      <c r="G67" s="22">
        <v>6.1956296880089203</v>
      </c>
      <c r="H67" s="22">
        <v>503.6735725934455</v>
      </c>
      <c r="I67" s="22">
        <v>854.37592750218414</v>
      </c>
      <c r="J67" s="22">
        <v>350.70235490873864</v>
      </c>
      <c r="K67" s="21">
        <v>848.18029781417522</v>
      </c>
      <c r="L67" s="26">
        <v>26.527340032945457</v>
      </c>
      <c r="M67" s="27">
        <v>28.231607670565179</v>
      </c>
      <c r="N67" s="27">
        <v>32.525910409021712</v>
      </c>
      <c r="O67" s="27">
        <v>19.643002193652109</v>
      </c>
      <c r="P67" s="27">
        <v>0.95</v>
      </c>
    </row>
    <row r="68" spans="1:16" ht="14.1" customHeight="1">
      <c r="A68" s="15">
        <v>44804</v>
      </c>
      <c r="B68" s="25">
        <v>1.1239999532699585</v>
      </c>
      <c r="C68" s="20">
        <v>1.1990359044829062</v>
      </c>
      <c r="D68" s="21">
        <v>8.2907551273509235</v>
      </c>
      <c r="E68" s="22">
        <v>7.3761169680046041</v>
      </c>
      <c r="F68" s="22">
        <v>12.530550890591078</v>
      </c>
      <c r="G68" s="22">
        <v>14.084338615471209</v>
      </c>
      <c r="H68" s="22">
        <v>511.9643277207964</v>
      </c>
      <c r="I68" s="22">
        <v>862.26463642964643</v>
      </c>
      <c r="J68" s="22">
        <v>350.30030870885003</v>
      </c>
      <c r="K68" s="21">
        <v>848.18029781417522</v>
      </c>
      <c r="L68" s="26">
        <v>13.98713804797694</v>
      </c>
      <c r="M68" s="27">
        <v>23.483451129702431</v>
      </c>
      <c r="N68" s="27">
        <v>29.511757315915286</v>
      </c>
      <c r="O68" s="27">
        <v>11.42683875727672</v>
      </c>
      <c r="P68" s="27">
        <v>0.95</v>
      </c>
    </row>
    <row r="69" spans="1:16" ht="14.1" customHeight="1">
      <c r="A69" s="15">
        <v>44834</v>
      </c>
      <c r="B69" s="25">
        <v>1.0219999551773071</v>
      </c>
      <c r="C69" s="20">
        <v>1.1972030068203918</v>
      </c>
      <c r="D69" s="21">
        <v>45.200020951685246</v>
      </c>
      <c r="E69" s="22">
        <v>44.227028311213068</v>
      </c>
      <c r="F69" s="22">
        <v>56.757579201804148</v>
      </c>
      <c r="G69" s="22">
        <v>58.006243400216299</v>
      </c>
      <c r="H69" s="22">
        <v>557.16434867248165</v>
      </c>
      <c r="I69" s="22">
        <v>906.18654121439147</v>
      </c>
      <c r="J69" s="22">
        <v>349.02219254190982</v>
      </c>
      <c r="K69" s="21">
        <v>848.18029781417522</v>
      </c>
      <c r="L69" s="26">
        <v>0.9331139486918032</v>
      </c>
      <c r="M69" s="27">
        <v>15.966672069365556</v>
      </c>
      <c r="N69" s="27">
        <v>24.996728900398708</v>
      </c>
      <c r="O69" s="27">
        <v>-2.0934415927007493</v>
      </c>
      <c r="P69" s="27">
        <v>0.95</v>
      </c>
    </row>
    <row r="70" spans="1:16" ht="14.1" customHeight="1">
      <c r="A70" s="15">
        <v>44865</v>
      </c>
      <c r="B70" s="25">
        <v>1.0690000057220459</v>
      </c>
      <c r="C70" s="20">
        <v>1.1953187214626775</v>
      </c>
      <c r="D70" s="21">
        <v>23.495825426018758</v>
      </c>
      <c r="E70" s="22">
        <v>21.979256595184697</v>
      </c>
      <c r="F70" s="22">
        <v>78.736835796988842</v>
      </c>
      <c r="G70" s="22">
        <v>84.169677917516864</v>
      </c>
      <c r="H70" s="22">
        <v>580.66017409850042</v>
      </c>
      <c r="I70" s="22">
        <v>932.3499757316921</v>
      </c>
      <c r="J70" s="22">
        <v>351.68980163319168</v>
      </c>
      <c r="K70" s="21">
        <v>848.18029781417522</v>
      </c>
      <c r="L70" s="26">
        <v>18.98066619981595</v>
      </c>
      <c r="M70" s="27">
        <v>16.971336779515685</v>
      </c>
      <c r="N70" s="27">
        <v>22.321598193437698</v>
      </c>
      <c r="O70" s="27">
        <v>6.2708139516716628</v>
      </c>
      <c r="P70" s="27">
        <v>0.95</v>
      </c>
    </row>
    <row r="71" spans="1:16" ht="14.1" customHeight="1">
      <c r="A71" s="15">
        <v>44895</v>
      </c>
      <c r="B71" s="25">
        <v>1.1039999723434448</v>
      </c>
      <c r="C71" s="20">
        <v>1.1940635958564907</v>
      </c>
      <c r="D71" s="21">
        <v>11.944119372741261</v>
      </c>
      <c r="E71" s="22">
        <v>10.818948978221123</v>
      </c>
      <c r="F71" s="22">
        <v>89.555784775209958</v>
      </c>
      <c r="G71" s="22">
        <v>98.869583915027292</v>
      </c>
      <c r="H71" s="22">
        <v>592.6042934712417</v>
      </c>
      <c r="I71" s="22">
        <v>947.04988172920253</v>
      </c>
      <c r="J71" s="22">
        <v>354.44558825796082</v>
      </c>
      <c r="K71" s="21">
        <v>848.18029781417522</v>
      </c>
      <c r="L71" s="26">
        <v>26.530603669014397</v>
      </c>
      <c r="M71" s="27">
        <v>20.157759076015257</v>
      </c>
      <c r="N71" s="27">
        <v>21.600318487630219</v>
      </c>
      <c r="O71" s="27">
        <v>17.272640252785337</v>
      </c>
      <c r="P71" s="27">
        <v>0.95</v>
      </c>
    </row>
    <row r="72" spans="1:16" ht="14.1" customHeight="1">
      <c r="A72" s="15">
        <v>44925</v>
      </c>
      <c r="B72" s="25">
        <v>1.0950000286102295</v>
      </c>
      <c r="C72" s="20">
        <v>1.1927956829781152</v>
      </c>
      <c r="D72" s="21">
        <v>14.082975294500267</v>
      </c>
      <c r="E72" s="22">
        <v>12.861164316474342</v>
      </c>
      <c r="F72" s="22">
        <v>102.4169490916843</v>
      </c>
      <c r="G72" s="22">
        <v>112.14656218556672</v>
      </c>
      <c r="H72" s="22">
        <v>606.68726876574192</v>
      </c>
      <c r="I72" s="22">
        <v>960.32685999974194</v>
      </c>
      <c r="J72" s="22">
        <v>353.63959123400002</v>
      </c>
      <c r="K72" s="21">
        <v>848.18029781417522</v>
      </c>
      <c r="L72" s="26">
        <v>37.430170574184231</v>
      </c>
      <c r="M72" s="27">
        <v>25.915229575404918</v>
      </c>
      <c r="N72" s="27">
        <v>23.03862218355512</v>
      </c>
      <c r="O72" s="27">
        <v>31.668444359104512</v>
      </c>
      <c r="P72" s="27">
        <v>0.95</v>
      </c>
    </row>
    <row r="73" spans="1:16" ht="14.1" customHeight="1">
      <c r="A73" s="15">
        <v>44957</v>
      </c>
      <c r="B73" s="25">
        <v>1.218000054359436</v>
      </c>
      <c r="C73" s="20">
        <v>1.1923741104718122</v>
      </c>
      <c r="D73" s="21">
        <v>-0.96697455269384869</v>
      </c>
      <c r="E73" s="22">
        <v>-0.7939035382082924</v>
      </c>
      <c r="F73" s="22">
        <v>101.623045553476</v>
      </c>
      <c r="G73" s="22">
        <v>123.77687500830521</v>
      </c>
      <c r="H73" s="22">
        <v>606.68726876574192</v>
      </c>
      <c r="I73" s="22">
        <v>972.92414737517424</v>
      </c>
      <c r="J73" s="22">
        <v>366.23687860943232</v>
      </c>
      <c r="K73" s="21">
        <v>849.14727236686906</v>
      </c>
      <c r="L73" s="26">
        <v>80.564286049278294</v>
      </c>
      <c r="M73" s="27">
        <v>44.131581733362708</v>
      </c>
      <c r="N73" s="27">
        <v>30.069608700157648</v>
      </c>
      <c r="O73" s="27">
        <v>72.255527799772835</v>
      </c>
      <c r="P73" s="27">
        <v>0.95</v>
      </c>
    </row>
    <row r="74" spans="1:16" ht="14.1" customHeight="1">
      <c r="A74" s="15">
        <v>44985</v>
      </c>
      <c r="B74" s="25">
        <v>1.2790000438690186</v>
      </c>
      <c r="C74" s="20">
        <v>1.1934831693286145</v>
      </c>
      <c r="D74" s="21">
        <v>-10.768592511381923</v>
      </c>
      <c r="E74" s="22">
        <v>-8.4195403768764265</v>
      </c>
      <c r="F74" s="22">
        <v>93.203505176599577</v>
      </c>
      <c r="G74" s="22">
        <v>119.20728720961716</v>
      </c>
      <c r="H74" s="22">
        <v>606.68726876574192</v>
      </c>
      <c r="I74" s="22">
        <v>979.12315208786822</v>
      </c>
      <c r="J74" s="22">
        <v>372.4358833221263</v>
      </c>
      <c r="K74" s="21">
        <v>859.915864878251</v>
      </c>
      <c r="L74" s="26">
        <v>84.574475926935477</v>
      </c>
      <c r="M74" s="27">
        <v>57.612546464553624</v>
      </c>
      <c r="N74" s="27">
        <v>39.250587954956309</v>
      </c>
      <c r="O74" s="27">
        <v>94.336463483748261</v>
      </c>
      <c r="P74" s="27">
        <v>0.95</v>
      </c>
    </row>
    <row r="75" spans="1:16" ht="14.1" customHeight="1">
      <c r="A75" s="15">
        <v>45016</v>
      </c>
      <c r="B75" s="25">
        <v>1.4709999561309814</v>
      </c>
      <c r="C75" s="20">
        <v>1.1961677014332461</v>
      </c>
      <c r="D75" s="21">
        <v>-111.22200120724965</v>
      </c>
      <c r="E75" s="22">
        <v>-75.6097923345867</v>
      </c>
      <c r="F75" s="22">
        <v>17.593712842012877</v>
      </c>
      <c r="G75" s="22">
        <v>25.880350818782027</v>
      </c>
      <c r="H75" s="22">
        <v>606.68726876574192</v>
      </c>
      <c r="I75" s="22">
        <v>997.01821690428267</v>
      </c>
      <c r="J75" s="22">
        <v>390.33094813854075</v>
      </c>
      <c r="K75" s="21">
        <v>971.1378660855006</v>
      </c>
      <c r="L75" s="26">
        <v>90.425527530214751</v>
      </c>
      <c r="M75" s="27">
        <v>68.550206819774004</v>
      </c>
      <c r="N75" s="27">
        <v>49.01712757656221</v>
      </c>
      <c r="O75" s="27">
        <v>107.61636530619758</v>
      </c>
      <c r="P75" s="27">
        <v>0.95</v>
      </c>
    </row>
    <row r="76" spans="1:16" ht="14.1" customHeight="1">
      <c r="A76" s="15">
        <v>45044</v>
      </c>
      <c r="B76" s="25">
        <v>1.4160000085830688</v>
      </c>
      <c r="C76" s="20">
        <v>1.2002050404532403</v>
      </c>
      <c r="D76" s="21">
        <v>-24.912697535298282</v>
      </c>
      <c r="E76" s="22">
        <v>-17.593712842012877</v>
      </c>
      <c r="F76" s="22">
        <v>0</v>
      </c>
      <c r="G76" s="22">
        <v>0</v>
      </c>
      <c r="H76" s="22">
        <v>606.68726876574192</v>
      </c>
      <c r="I76" s="22">
        <v>996.05056362079893</v>
      </c>
      <c r="J76" s="22">
        <v>389.36329485505701</v>
      </c>
      <c r="K76" s="21">
        <v>996.05056362079893</v>
      </c>
      <c r="L76" s="26">
        <v>68.835098442807833</v>
      </c>
      <c r="M76" s="27">
        <v>68.645170694118619</v>
      </c>
      <c r="N76" s="27">
        <v>55.559808615747677</v>
      </c>
      <c r="O76" s="27">
        <v>94.815894850860488</v>
      </c>
      <c r="P76" s="27">
        <v>0.95</v>
      </c>
    </row>
    <row r="77" spans="1:16" ht="12.75">
      <c r="A77" s="15">
        <v>45077</v>
      </c>
      <c r="B77" s="25">
        <v>1.4309999942779541</v>
      </c>
      <c r="C77" s="20">
        <v>1.2024986554579709</v>
      </c>
      <c r="D77" s="21">
        <v>0</v>
      </c>
      <c r="E77" s="22">
        <v>0</v>
      </c>
      <c r="F77" s="22">
        <v>0</v>
      </c>
      <c r="G77" s="22">
        <v>0</v>
      </c>
      <c r="H77" s="22">
        <v>606.68726876574192</v>
      </c>
      <c r="I77" s="22">
        <v>996.05056362079893</v>
      </c>
      <c r="J77" s="22">
        <v>389.36329485505701</v>
      </c>
      <c r="K77" s="21">
        <v>996.05056362079893</v>
      </c>
      <c r="L77" s="26">
        <v>71.104385321535176</v>
      </c>
      <c r="M77" s="27">
        <v>69.464908903257466</v>
      </c>
      <c r="N77" s="27">
        <v>60.194842044917607</v>
      </c>
      <c r="O77" s="27">
        <v>88.005042619937171</v>
      </c>
      <c r="P77" s="27">
        <v>0.95</v>
      </c>
    </row>
    <row r="78" spans="1:16" ht="12.75">
      <c r="A78" s="15">
        <v>45107</v>
      </c>
      <c r="B78" s="25">
        <v>1.4440000057220459</v>
      </c>
      <c r="C78" s="20">
        <v>1.2060948269319787</v>
      </c>
      <c r="D78" s="21">
        <v>0</v>
      </c>
      <c r="E78" s="22">
        <v>0</v>
      </c>
      <c r="F78" s="22">
        <v>0</v>
      </c>
      <c r="G78" s="22">
        <v>0</v>
      </c>
      <c r="H78" s="22">
        <v>606.68726876574192</v>
      </c>
      <c r="I78" s="22">
        <v>996.05056362079893</v>
      </c>
      <c r="J78" s="22">
        <v>389.36329485505701</v>
      </c>
      <c r="K78" s="21">
        <v>996.05056362079893</v>
      </c>
      <c r="L78" s="26">
        <v>73.071104223370014</v>
      </c>
      <c r="M78" s="27">
        <v>70.666974009961649</v>
      </c>
      <c r="N78" s="27">
        <v>63.685552699932288</v>
      </c>
      <c r="O78" s="27">
        <v>84.629816630020372</v>
      </c>
      <c r="P78" s="27">
        <v>0.95</v>
      </c>
    </row>
    <row r="79" spans="1:16" ht="12.75">
      <c r="A79" s="15">
        <v>45138</v>
      </c>
      <c r="B79" s="25">
        <v>1.3869999647140503</v>
      </c>
      <c r="C79" s="20">
        <v>1.2090686716896166</v>
      </c>
      <c r="D79" s="21">
        <v>0</v>
      </c>
      <c r="E79" s="22">
        <v>0</v>
      </c>
      <c r="F79" s="22">
        <v>0</v>
      </c>
      <c r="G79" s="22">
        <v>0</v>
      </c>
      <c r="H79" s="22">
        <v>606.68726876574192</v>
      </c>
      <c r="I79" s="22">
        <v>996.05056362079893</v>
      </c>
      <c r="J79" s="22">
        <v>389.36329485505701</v>
      </c>
      <c r="K79" s="21">
        <v>996.05056362079893</v>
      </c>
      <c r="L79" s="26">
        <v>58.110511427528067</v>
      </c>
      <c r="M79" s="27">
        <v>66.481486482483788</v>
      </c>
      <c r="N79" s="27">
        <v>64.617530627449455</v>
      </c>
      <c r="O79" s="27">
        <v>70.20939819255247</v>
      </c>
      <c r="P79" s="27">
        <v>0.95</v>
      </c>
    </row>
    <row r="80" spans="1:16" ht="12.75">
      <c r="A80" s="15">
        <v>45169</v>
      </c>
      <c r="B80" s="25">
        <v>1.3009999990463257</v>
      </c>
      <c r="C80" s="20">
        <v>1.2109793806853366</v>
      </c>
      <c r="D80" s="21">
        <v>0</v>
      </c>
      <c r="E80" s="22">
        <v>0</v>
      </c>
      <c r="F80" s="22">
        <v>0</v>
      </c>
      <c r="G80" s="22">
        <v>0</v>
      </c>
      <c r="H80" s="22">
        <v>606.68726876574192</v>
      </c>
      <c r="I80" s="22">
        <v>996.05056362079893</v>
      </c>
      <c r="J80" s="22">
        <v>389.36329485505701</v>
      </c>
      <c r="K80" s="21">
        <v>996.05056362079893</v>
      </c>
      <c r="L80" s="26">
        <v>41.742288695769702</v>
      </c>
      <c r="M80" s="27">
        <v>58.235087220245759</v>
      </c>
      <c r="N80" s="27">
        <v>62.490049491714892</v>
      </c>
      <c r="O80" s="27">
        <v>49.725162677307495</v>
      </c>
      <c r="P80" s="27">
        <v>0.2</v>
      </c>
    </row>
    <row r="81" spans="1:16" ht="12.75">
      <c r="A81" s="15">
        <v>45197</v>
      </c>
      <c r="B81" s="25">
        <v>1.2410000562667847</v>
      </c>
      <c r="C81" s="20">
        <v>1.2114211188663961</v>
      </c>
      <c r="D81" s="21">
        <v>0</v>
      </c>
      <c r="E81" s="22">
        <v>0</v>
      </c>
      <c r="F81" s="22">
        <v>0</v>
      </c>
      <c r="G81" s="22">
        <v>0</v>
      </c>
      <c r="H81" s="22">
        <v>606.68726876574192</v>
      </c>
      <c r="I81" s="22">
        <v>996.05056362079893</v>
      </c>
      <c r="J81" s="22">
        <v>389.36329485505701</v>
      </c>
      <c r="K81" s="21">
        <v>996.05056362079893</v>
      </c>
      <c r="L81" s="26">
        <v>30.853007280392731</v>
      </c>
      <c r="M81" s="27">
        <v>49.107727240294743</v>
      </c>
      <c r="N81" s="27">
        <v>58.02927540790818</v>
      </c>
      <c r="O81" s="27">
        <v>31.264630905067875</v>
      </c>
      <c r="P81" s="27">
        <v>0.95</v>
      </c>
    </row>
    <row r="82" spans="1:16" ht="12.75">
      <c r="A82" s="15">
        <v>45230</v>
      </c>
      <c r="B82" s="25">
        <v>1.1759999990463257</v>
      </c>
      <c r="C82" s="20">
        <v>1.2112630579179002</v>
      </c>
      <c r="D82" s="21">
        <v>1.8310291901432449</v>
      </c>
      <c r="E82" s="22">
        <v>1.5569976119286679</v>
      </c>
      <c r="F82" s="22">
        <v>1.5569976119286679</v>
      </c>
      <c r="G82" s="22">
        <v>1.8310291901432449</v>
      </c>
      <c r="H82" s="22">
        <v>608.51829795588515</v>
      </c>
      <c r="I82" s="22">
        <v>997.88159281094215</v>
      </c>
      <c r="J82" s="22">
        <v>389.36329485505701</v>
      </c>
      <c r="K82" s="21">
        <v>996.05056362079893</v>
      </c>
      <c r="L82" s="26">
        <v>9.3495941806654201</v>
      </c>
      <c r="M82" s="27">
        <v>35.8550162204183</v>
      </c>
      <c r="N82" s="27">
        <v>50.637855678744891</v>
      </c>
      <c r="O82" s="27">
        <v>6.289337303765123</v>
      </c>
      <c r="P82" s="27">
        <v>0.95</v>
      </c>
    </row>
    <row r="83" spans="1:16" ht="12.75">
      <c r="A83" s="15">
        <v>45260</v>
      </c>
      <c r="B83" s="25">
        <v>1.2059999704360962</v>
      </c>
      <c r="C83" s="20">
        <v>1.2114947233380624</v>
      </c>
      <c r="D83" s="21">
        <v>4.4458175670523403E-2</v>
      </c>
      <c r="E83" s="22">
        <v>3.6864159834470875E-2</v>
      </c>
      <c r="F83" s="22">
        <v>1.5938617717631387</v>
      </c>
      <c r="G83" s="22">
        <v>1.9221972496255693</v>
      </c>
      <c r="H83" s="22">
        <v>608.56275613155572</v>
      </c>
      <c r="I83" s="22">
        <v>997.97276087042451</v>
      </c>
      <c r="J83" s="22">
        <v>389.41000473886879</v>
      </c>
      <c r="K83" s="21">
        <v>996.05056362079893</v>
      </c>
      <c r="L83" s="26">
        <v>15.447149282091519</v>
      </c>
      <c r="M83" s="27">
        <v>29.052393907642706</v>
      </c>
      <c r="N83" s="27">
        <v>43.442701755044162</v>
      </c>
      <c r="O83" s="27">
        <v>0.27177821283979142</v>
      </c>
      <c r="P83" s="27">
        <v>0.95</v>
      </c>
    </row>
    <row r="84" spans="1:16" ht="12.75">
      <c r="A84" s="15">
        <v>45289</v>
      </c>
      <c r="B84" s="25">
        <v>1.2039999961853027</v>
      </c>
      <c r="C84" s="20">
        <v>1.2115490193790663</v>
      </c>
      <c r="D84" s="21">
        <v>8.3914463612521806E-2</v>
      </c>
      <c r="E84" s="22">
        <v>6.969639857009341E-2</v>
      </c>
      <c r="F84" s="22">
        <v>1.6635581703332321</v>
      </c>
      <c r="G84" s="22">
        <v>2.0029240307352407</v>
      </c>
      <c r="H84" s="22">
        <v>608.64667059516819</v>
      </c>
      <c r="I84" s="22">
        <v>998.05348765153417</v>
      </c>
      <c r="J84" s="22">
        <v>389.40681705636598</v>
      </c>
      <c r="K84" s="21">
        <v>996.05056362079893</v>
      </c>
      <c r="L84" s="26">
        <v>15.040650454569146</v>
      </c>
      <c r="M84" s="27">
        <v>24.381812756618189</v>
      </c>
      <c r="N84" s="27">
        <v>37.089072088902171</v>
      </c>
      <c r="O84" s="27">
        <v>-1.0327059079497758</v>
      </c>
      <c r="P84" s="27">
        <v>0.95</v>
      </c>
    </row>
    <row r="85" spans="1:16" ht="12.75">
      <c r="A85" s="15">
        <v>45322</v>
      </c>
      <c r="B85" s="25">
        <v>0.97500002384185791</v>
      </c>
      <c r="C85" s="20">
        <v>1.2097484883584595</v>
      </c>
      <c r="D85" s="21">
        <v>85.415604468998339</v>
      </c>
      <c r="E85" s="22">
        <v>87.605746031091883</v>
      </c>
      <c r="F85" s="22">
        <v>89.269304201425115</v>
      </c>
      <c r="G85" s="22">
        <v>87.037573724735552</v>
      </c>
      <c r="H85" s="22">
        <v>694.06227506416656</v>
      </c>
      <c r="I85" s="22">
        <v>1083.0881373455345</v>
      </c>
      <c r="J85" s="22">
        <v>389.02586228136795</v>
      </c>
      <c r="K85" s="21">
        <v>996.05056362079893</v>
      </c>
      <c r="L85" s="26">
        <v>0</v>
      </c>
      <c r="M85" s="27">
        <v>16.25454183774546</v>
      </c>
      <c r="N85" s="27">
        <v>30.144228671849934</v>
      </c>
      <c r="O85" s="27">
        <v>-11.524831830463491</v>
      </c>
      <c r="P85" s="27">
        <v>1</v>
      </c>
    </row>
    <row r="86" spans="1:16" ht="12.75">
      <c r="A86" s="15">
        <v>45351</v>
      </c>
      <c r="B86" s="25">
        <v>1.1909999847412109</v>
      </c>
      <c r="C86" s="20">
        <v>1.2086015576979154</v>
      </c>
      <c r="D86" s="21">
        <v>0.4562031331351567</v>
      </c>
      <c r="E86" s="22">
        <v>0.38304209821991209</v>
      </c>
      <c r="F86" s="22">
        <v>89.652346299645032</v>
      </c>
      <c r="G86" s="22">
        <v>106.77594307489099</v>
      </c>
      <c r="H86" s="22">
        <v>694.51847819730176</v>
      </c>
      <c r="I86" s="22">
        <v>1102.8265066956899</v>
      </c>
      <c r="J86" s="22">
        <v>408.30802849838813</v>
      </c>
      <c r="K86" s="21">
        <v>996.05056362079893</v>
      </c>
      <c r="L86" s="26">
        <v>39.198850542858423</v>
      </c>
      <c r="M86" s="27">
        <v>23.902644739449784</v>
      </c>
      <c r="N86" s="27">
        <v>28.063700694383215</v>
      </c>
      <c r="O86" s="27">
        <v>15.580532829582921</v>
      </c>
      <c r="P86" s="27">
        <v>0.95</v>
      </c>
    </row>
    <row r="87" spans="1:16" ht="12.75">
      <c r="A87" s="15">
        <v>45380</v>
      </c>
      <c r="B87" s="25">
        <v>1.1920000314712524</v>
      </c>
      <c r="C87" s="20">
        <v>1.2089520707745522</v>
      </c>
      <c r="D87" s="21">
        <v>0.4231547348060648</v>
      </c>
      <c r="E87" s="22">
        <v>0.35499557351838046</v>
      </c>
      <c r="F87" s="22">
        <v>90.007341873163412</v>
      </c>
      <c r="G87" s="22">
        <v>107.28875434545456</v>
      </c>
      <c r="H87" s="22">
        <v>694.94163293210784</v>
      </c>
      <c r="I87" s="22">
        <v>1103.3393179662535</v>
      </c>
      <c r="J87" s="22">
        <v>408.39768503414564</v>
      </c>
      <c r="K87" s="21">
        <v>996.05056362079893</v>
      </c>
      <c r="L87" s="26">
        <v>49.019609926414297</v>
      </c>
      <c r="M87" s="27">
        <v>32.274966468437952</v>
      </c>
      <c r="N87" s="27">
        <v>29.467455952401462</v>
      </c>
      <c r="O87" s="27">
        <v>37.889987500510934</v>
      </c>
      <c r="P87" s="27">
        <v>0.95</v>
      </c>
    </row>
    <row r="88" spans="1:16" ht="12.75">
      <c r="A88" s="15">
        <v>45412</v>
      </c>
      <c r="B88" s="25">
        <v>1.2200000286102295</v>
      </c>
      <c r="C88" s="20">
        <v>1.2084678360699213</v>
      </c>
      <c r="D88" s="21">
        <v>-0.19582993189847611</v>
      </c>
      <c r="E88" s="22">
        <v>-0.16051633385743194</v>
      </c>
      <c r="F88" s="22">
        <v>89.846825539305982</v>
      </c>
      <c r="G88" s="22">
        <v>109.6131297284916</v>
      </c>
      <c r="H88" s="22">
        <v>694.94163293210784</v>
      </c>
      <c r="I88" s="22">
        <v>1105.859523281189</v>
      </c>
      <c r="J88" s="22">
        <v>410.91789034908118</v>
      </c>
      <c r="K88" s="21">
        <v>996.24639355269744</v>
      </c>
      <c r="L88" s="26">
        <v>58.045981670772953</v>
      </c>
      <c r="M88" s="27">
        <v>40.865304869216288</v>
      </c>
      <c r="N88" s="27">
        <v>33.266738924673071</v>
      </c>
      <c r="O88" s="27">
        <v>56.062436758302724</v>
      </c>
      <c r="P88" s="27">
        <v>0.95</v>
      </c>
    </row>
    <row r="89" spans="1:16" ht="12.75">
      <c r="A89" s="15">
        <v>45443</v>
      </c>
      <c r="B89" s="25">
        <v>1.1510000228881836</v>
      </c>
      <c r="C89" s="20">
        <v>1.2081578032923572</v>
      </c>
      <c r="D89" s="21">
        <v>4.8106749649274798</v>
      </c>
      <c r="E89" s="22">
        <v>4.1795611375021</v>
      </c>
      <c r="F89" s="22">
        <v>94.026386676808087</v>
      </c>
      <c r="G89" s="22">
        <v>108.22437321709931</v>
      </c>
      <c r="H89" s="22">
        <v>699.75230789703528</v>
      </c>
      <c r="I89" s="22">
        <v>1104.4707667697967</v>
      </c>
      <c r="J89" s="22">
        <v>404.7184588727614</v>
      </c>
      <c r="K89" s="21">
        <v>996.24639355269744</v>
      </c>
      <c r="L89" s="26">
        <v>60</v>
      </c>
      <c r="M89" s="27">
        <v>47.243536579477528</v>
      </c>
      <c r="N89" s="27">
        <v>37.925671476274552</v>
      </c>
      <c r="O89" s="27">
        <v>65.879266785883473</v>
      </c>
      <c r="P89" s="27">
        <v>0.95</v>
      </c>
    </row>
    <row r="90" spans="1:16" ht="12.75">
      <c r="A90" s="15">
        <v>45471</v>
      </c>
      <c r="B90" s="25">
        <v>1.156000018119812</v>
      </c>
      <c r="C90" s="20">
        <v>1.2078301885560148</v>
      </c>
      <c r="D90" s="21">
        <v>3.9556747705639781</v>
      </c>
      <c r="E90" s="22">
        <v>3.421863934740871</v>
      </c>
      <c r="F90" s="22">
        <v>97.448250611548957</v>
      </c>
      <c r="G90" s="22">
        <v>112.65017947269457</v>
      </c>
      <c r="H90" s="22">
        <v>703.70798266759925</v>
      </c>
      <c r="I90" s="22">
        <v>1108.8965730253919</v>
      </c>
      <c r="J90" s="22">
        <v>405.18859035779269</v>
      </c>
      <c r="K90" s="21">
        <v>996.24639355269744</v>
      </c>
      <c r="L90" s="26">
        <v>65.122614210687615</v>
      </c>
      <c r="M90" s="27">
        <v>53.203229123214221</v>
      </c>
      <c r="N90" s="27">
        <v>43.018190691921113</v>
      </c>
      <c r="O90" s="27">
        <v>73.573305985800445</v>
      </c>
      <c r="P90" s="27">
        <v>0.95</v>
      </c>
    </row>
    <row r="91" spans="1:16" ht="12.75">
      <c r="A91" s="15">
        <v>45504</v>
      </c>
      <c r="B91" s="25">
        <v>1.1469999551773071</v>
      </c>
      <c r="C91" s="20">
        <v>1.2071004513391792</v>
      </c>
      <c r="D91" s="21">
        <v>5.318772543284962</v>
      </c>
      <c r="E91" s="22">
        <v>4.6371166095318355</v>
      </c>
      <c r="F91" s="22">
        <v>102.08536722108079</v>
      </c>
      <c r="G91" s="22">
        <v>117.09191162683859</v>
      </c>
      <c r="H91" s="22">
        <v>709.02675521088418</v>
      </c>
      <c r="I91" s="22">
        <v>1113.3383051795361</v>
      </c>
      <c r="J91" s="22">
        <v>404.31154996865189</v>
      </c>
      <c r="K91" s="21">
        <v>996.24639355269744</v>
      </c>
      <c r="L91" s="26">
        <v>62.67028127379821</v>
      </c>
      <c r="M91" s="27">
        <v>56.358913173408887</v>
      </c>
      <c r="N91" s="27">
        <v>47.465098185750371</v>
      </c>
      <c r="O91" s="27">
        <v>74.146543148725911</v>
      </c>
      <c r="P91" s="27">
        <v>0.95</v>
      </c>
    </row>
    <row r="92" spans="1:16" ht="12.75">
      <c r="A92" s="15">
        <v>45534</v>
      </c>
      <c r="B92" s="25">
        <v>1.0429999828338623</v>
      </c>
      <c r="C92" s="20">
        <v>1.2053021180026375</v>
      </c>
      <c r="D92" s="21">
        <v>8.166014754906449</v>
      </c>
      <c r="E92" s="22">
        <v>7.8293527222494683</v>
      </c>
      <c r="F92" s="22">
        <v>109.91471994333025</v>
      </c>
      <c r="G92" s="22">
        <v>114.64105101408224</v>
      </c>
      <c r="H92" s="22">
        <v>717.1927699657906</v>
      </c>
      <c r="I92" s="22">
        <v>1110.8874445667798</v>
      </c>
      <c r="J92" s="22">
        <v>393.69467460098917</v>
      </c>
      <c r="K92" s="21">
        <v>996.24639355269744</v>
      </c>
      <c r="L92" s="26">
        <v>34.332417500766169</v>
      </c>
      <c r="M92" s="27">
        <v>49.016747949194645</v>
      </c>
      <c r="N92" s="27">
        <v>47.982314773565129</v>
      </c>
      <c r="O92" s="27">
        <v>51.085614300453685</v>
      </c>
      <c r="P92" s="27">
        <v>0.2</v>
      </c>
    </row>
    <row r="93" spans="1:16" ht="12.75">
      <c r="A93" s="15">
        <v>45565</v>
      </c>
      <c r="B93" s="25">
        <v>1.2979999780654907</v>
      </c>
      <c r="C93" s="20">
        <v>1.2036712629028401</v>
      </c>
      <c r="D93" s="21">
        <v>-13.102167327488207</v>
      </c>
      <c r="E93" s="22">
        <v>-10.094119837363461</v>
      </c>
      <c r="F93" s="22">
        <v>99.82060010596679</v>
      </c>
      <c r="G93" s="22">
        <v>129.56713674802901</v>
      </c>
      <c r="H93" s="22">
        <v>717.1927699657906</v>
      </c>
      <c r="I93" s="22">
        <v>1138.9156976282147</v>
      </c>
      <c r="J93" s="22">
        <v>421.72292766242413</v>
      </c>
      <c r="K93" s="21">
        <v>1009.3485608801857</v>
      </c>
      <c r="L93" s="26">
        <v>100</v>
      </c>
      <c r="M93" s="27">
        <v>66.011165299463087</v>
      </c>
      <c r="N93" s="27">
        <v>53.991931615531115</v>
      </c>
      <c r="O93" s="27">
        <v>90.049632667327046</v>
      </c>
      <c r="P93" s="27">
        <v>0.95</v>
      </c>
    </row>
    <row r="94" spans="1:16" ht="12.75">
      <c r="A94" s="15">
        <v>45596</v>
      </c>
      <c r="B94" s="25">
        <v>1.4099999666213989</v>
      </c>
      <c r="C94" s="20">
        <v>1.2054314579260539</v>
      </c>
      <c r="D94" s="21">
        <v>-61.621584569135663</v>
      </c>
      <c r="E94" s="22">
        <v>-43.703252502049004</v>
      </c>
      <c r="F94" s="22">
        <v>56.117347603917786</v>
      </c>
      <c r="G94" s="22">
        <v>79.125458248405522</v>
      </c>
      <c r="H94" s="22">
        <v>717.1927699657906</v>
      </c>
      <c r="I94" s="22">
        <v>1150.0956036977268</v>
      </c>
      <c r="J94" s="22">
        <v>432.9028337319362</v>
      </c>
      <c r="K94" s="21">
        <v>1070.9701454493213</v>
      </c>
      <c r="L94" s="26">
        <v>79.644581076132468</v>
      </c>
      <c r="M94" s="27">
        <v>70.555637225019552</v>
      </c>
      <c r="N94" s="27">
        <v>59.513166818693925</v>
      </c>
      <c r="O94" s="27">
        <v>92.640578037670807</v>
      </c>
      <c r="P94" s="27">
        <v>0.95</v>
      </c>
    </row>
    <row r="95" spans="1:16" ht="12.75">
      <c r="A95" s="15">
        <v>45625</v>
      </c>
      <c r="B95" s="25">
        <v>1.4490000009536743</v>
      </c>
      <c r="C95" s="20">
        <v>1.2082143624614177</v>
      </c>
      <c r="D95" s="21">
        <v>-81.314036731594541</v>
      </c>
      <c r="E95" s="22">
        <v>-56.117347603917786</v>
      </c>
      <c r="F95" s="22">
        <v>0</v>
      </c>
      <c r="G95" s="22">
        <v>0</v>
      </c>
      <c r="H95" s="22">
        <v>717.1927699657906</v>
      </c>
      <c r="I95" s="22">
        <v>1152.2841821809159</v>
      </c>
      <c r="J95" s="22">
        <v>435.09141221512527</v>
      </c>
      <c r="K95" s="21">
        <v>1152.2841821809159</v>
      </c>
      <c r="L95" s="26">
        <v>79.964533123378445</v>
      </c>
      <c r="M95" s="27">
        <v>73.691935857805845</v>
      </c>
      <c r="N95" s="27">
        <v>64.239423165064565</v>
      </c>
      <c r="O95" s="27">
        <v>92.596961243288405</v>
      </c>
      <c r="P95" s="27">
        <v>0.95</v>
      </c>
    </row>
    <row r="96" spans="1:16" ht="12.75">
      <c r="A96" s="15">
        <v>45657</v>
      </c>
      <c r="B96" s="25">
        <v>1.4550000429153442</v>
      </c>
      <c r="C96" s="20">
        <v>1.211383670768972</v>
      </c>
      <c r="D96" s="21">
        <v>0</v>
      </c>
      <c r="E96" s="22">
        <v>0</v>
      </c>
      <c r="F96" s="22">
        <v>0</v>
      </c>
      <c r="G96" s="22">
        <v>0</v>
      </c>
      <c r="H96" s="22">
        <v>717.1927699657906</v>
      </c>
      <c r="I96" s="22">
        <v>1152.2841821809159</v>
      </c>
      <c r="J96" s="22">
        <v>435.09141221512527</v>
      </c>
      <c r="K96" s="21">
        <v>1152.2841821809159</v>
      </c>
      <c r="L96" s="26">
        <v>81.028370330837475</v>
      </c>
      <c r="M96" s="27">
        <v>76.13741401548306</v>
      </c>
      <c r="N96" s="27">
        <v>68.205420115204063</v>
      </c>
      <c r="O96" s="27">
        <v>92.001401816041067</v>
      </c>
      <c r="P96" s="27">
        <v>0.95</v>
      </c>
    </row>
    <row r="97" spans="1:16" ht="12.75">
      <c r="A97" s="15">
        <v>45684</v>
      </c>
      <c r="B97" s="25">
        <v>1.4459999799728394</v>
      </c>
      <c r="C97" s="20">
        <v>1.2133076104409599</v>
      </c>
      <c r="D97" s="21">
        <v>0</v>
      </c>
      <c r="E97" s="22">
        <v>0</v>
      </c>
      <c r="F97" s="22">
        <v>0</v>
      </c>
      <c r="G97" s="22">
        <v>0</v>
      </c>
      <c r="H97" s="22">
        <v>717.1927699657906</v>
      </c>
      <c r="I97" s="22">
        <v>1152.2841821809159</v>
      </c>
      <c r="J97" s="22">
        <v>435.09141221512527</v>
      </c>
      <c r="K97" s="21">
        <v>1152.2841821809159</v>
      </c>
      <c r="L97" s="26">
        <v>79.432614519648922</v>
      </c>
      <c r="M97" s="27">
        <v>77.235814183538352</v>
      </c>
      <c r="N97" s="27">
        <v>71.215551471315493</v>
      </c>
      <c r="O97" s="27">
        <v>89.276339607984056</v>
      </c>
      <c r="P97" s="27">
        <v>0.95</v>
      </c>
    </row>
    <row r="98" spans="1:16" ht="12.75">
      <c r="A98" s="15">
        <v>45716</v>
      </c>
      <c r="B98" s="25">
        <v>1.6210000514984131</v>
      </c>
      <c r="C98" s="20">
        <v>1.2172335071496314</v>
      </c>
      <c r="D98" s="21">
        <v>0</v>
      </c>
      <c r="E98" s="22">
        <v>0</v>
      </c>
      <c r="F98" s="22">
        <v>0</v>
      </c>
      <c r="G98" s="22">
        <v>0</v>
      </c>
      <c r="H98" s="22">
        <v>717.1927699657906</v>
      </c>
      <c r="I98" s="22">
        <v>1152.2841821809159</v>
      </c>
      <c r="J98" s="22">
        <v>435.09141221512527</v>
      </c>
      <c r="K98" s="21">
        <v>1152.2841821809159</v>
      </c>
      <c r="L98" s="26">
        <v>82.298553614891929</v>
      </c>
      <c r="M98" s="27">
        <v>78.923393993989535</v>
      </c>
      <c r="N98" s="27">
        <v>73.784832312206845</v>
      </c>
      <c r="O98" s="27">
        <v>89.200517357554929</v>
      </c>
      <c r="P98" s="27">
        <v>0.95</v>
      </c>
    </row>
    <row r="99" spans="1:16" ht="12.75">
      <c r="A99" s="15">
        <v>45747</v>
      </c>
      <c r="B99" s="25">
        <v>1.5249999761581421</v>
      </c>
      <c r="C99" s="20">
        <v>1.2215649915353923</v>
      </c>
      <c r="D99" s="21">
        <v>0</v>
      </c>
      <c r="E99" s="22">
        <v>0</v>
      </c>
      <c r="F99" s="22">
        <v>0</v>
      </c>
      <c r="G99" s="22">
        <v>0</v>
      </c>
      <c r="H99" s="22">
        <v>717.1927699657906</v>
      </c>
      <c r="I99" s="22">
        <v>1152.2841821809159</v>
      </c>
      <c r="J99" s="22">
        <v>435.09141221512527</v>
      </c>
      <c r="K99" s="21">
        <v>1152.2841821809159</v>
      </c>
      <c r="L99" s="26">
        <v>69.616905106252176</v>
      </c>
      <c r="M99" s="27">
        <v>75.82123103141042</v>
      </c>
      <c r="N99" s="27">
        <v>74.463631885274708</v>
      </c>
      <c r="O99" s="27">
        <v>78.53642932368183</v>
      </c>
      <c r="P99" s="27">
        <v>0.95</v>
      </c>
    </row>
    <row r="100" spans="1:16" ht="12.75">
      <c r="A100" s="15">
        <v>45777</v>
      </c>
      <c r="B100" s="25">
        <v>1.4620000123977661</v>
      </c>
      <c r="C100" s="20">
        <v>1.2237863723037186</v>
      </c>
      <c r="D100" s="21">
        <v>0</v>
      </c>
      <c r="E100" s="22">
        <v>0</v>
      </c>
      <c r="F100" s="22">
        <v>0</v>
      </c>
      <c r="G100" s="22">
        <v>0</v>
      </c>
      <c r="H100" s="22">
        <v>717.1927699657906</v>
      </c>
      <c r="I100" s="22">
        <v>1152.2841821809159</v>
      </c>
      <c r="J100" s="22">
        <v>435.09141221512527</v>
      </c>
      <c r="K100" s="21">
        <v>1152.2841821809159</v>
      </c>
      <c r="L100" s="26">
        <v>61.294584591041257</v>
      </c>
      <c r="M100" s="27">
        <v>70.979015551287361</v>
      </c>
      <c r="N100" s="27">
        <v>73.302093107278935</v>
      </c>
      <c r="O100" s="27">
        <v>66.332860439304199</v>
      </c>
      <c r="P100" s="27">
        <v>0.95</v>
      </c>
    </row>
    <row r="101" spans="1:16" ht="12.75">
      <c r="A101" s="15">
        <v>45807</v>
      </c>
      <c r="B101" s="25">
        <v>1.4359999895095825</v>
      </c>
      <c r="C101" s="20">
        <v>1.2261902580553963</v>
      </c>
      <c r="D101" s="21">
        <v>0</v>
      </c>
      <c r="E101" s="22">
        <v>0</v>
      </c>
      <c r="F101" s="22">
        <v>0</v>
      </c>
      <c r="G101" s="22">
        <v>0</v>
      </c>
      <c r="H101" s="22">
        <v>717.1927699657906</v>
      </c>
      <c r="I101" s="22">
        <v>1152.2841821809159</v>
      </c>
      <c r="J101" s="22">
        <v>435.09141221512527</v>
      </c>
      <c r="K101" s="21">
        <v>1152.2841821809159</v>
      </c>
      <c r="L101" s="26">
        <v>57.859971125209761</v>
      </c>
      <c r="M101" s="27">
        <v>66.60600074259483</v>
      </c>
      <c r="N101" s="27">
        <v>71.070062319050905</v>
      </c>
      <c r="O101" s="27">
        <v>57.67787758968268</v>
      </c>
      <c r="P101" s="27">
        <v>0.95</v>
      </c>
    </row>
  </sheetData>
  <phoneticPr fontId="6" type="noConversion"/>
  <conditionalFormatting sqref="G3">
    <cfRule type="cellIs" dxfId="5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00B050"/>
  </sheetPr>
  <dimension ref="A1:AH101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" style="1" customWidth="1"/>
    <col min="5" max="5" width="11.5" style="1" customWidth="1"/>
    <col min="6" max="6" width="9.375" style="3" customWidth="1"/>
    <col min="7" max="7" width="9.25" style="3" customWidth="1"/>
    <col min="8" max="8" width="10.75" style="3" customWidth="1"/>
    <col min="9" max="10" width="11.5" style="3" customWidth="1"/>
    <col min="11" max="11" width="12.625" style="1" customWidth="1"/>
    <col min="12" max="12" width="10.75" style="1" customWidth="1"/>
    <col min="13" max="13" width="10.75" style="3" customWidth="1"/>
    <col min="14" max="14" width="9.5" style="1" bestFit="1" customWidth="1"/>
    <col min="15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55" width="9" style="1"/>
    <col min="56" max="56" width="10.25" style="1" bestFit="1" customWidth="1"/>
    <col min="57" max="57" width="9.375" style="1" bestFit="1" customWidth="1"/>
    <col min="58" max="16384" width="9" style="1"/>
  </cols>
  <sheetData>
    <row r="1" spans="1:34" s="11" customFormat="1" ht="27" customHeight="1">
      <c r="A1" s="30" t="s">
        <v>5</v>
      </c>
      <c r="B1" s="30" t="s">
        <v>21</v>
      </c>
      <c r="C1" s="30" t="s">
        <v>22</v>
      </c>
      <c r="D1" s="13" t="s">
        <v>28</v>
      </c>
      <c r="E1" s="13" t="s">
        <v>29</v>
      </c>
      <c r="F1" s="30" t="s">
        <v>6</v>
      </c>
      <c r="G1" s="30" t="s">
        <v>7</v>
      </c>
      <c r="H1" s="30" t="s">
        <v>8</v>
      </c>
      <c r="I1" s="30" t="s">
        <v>9</v>
      </c>
      <c r="J1" s="30" t="s">
        <v>10</v>
      </c>
      <c r="K1" s="30" t="s">
        <v>11</v>
      </c>
      <c r="L1" s="30" t="s">
        <v>12</v>
      </c>
      <c r="M1" s="14" t="s">
        <v>23</v>
      </c>
      <c r="O1" s="12"/>
    </row>
    <row r="2" spans="1:34" s="18" customFormat="1" ht="15" customHeight="1">
      <c r="A2" s="23"/>
      <c r="B2" s="16"/>
      <c r="C2" s="16"/>
      <c r="D2" s="16"/>
      <c r="E2" s="16"/>
      <c r="F2" s="17"/>
      <c r="G2" s="17"/>
      <c r="H2" s="17"/>
      <c r="I2" s="17"/>
      <c r="J2" s="17"/>
      <c r="K2" s="16"/>
      <c r="L2" s="16"/>
      <c r="M2" s="24"/>
      <c r="O2" s="19"/>
    </row>
    <row r="3" spans="1:34" ht="14.1" customHeight="1">
      <c r="A3" s="4"/>
      <c r="B3" s="4"/>
      <c r="C3" s="4"/>
      <c r="D3" s="4"/>
      <c r="E3" s="4"/>
      <c r="F3" s="5">
        <v>1550</v>
      </c>
      <c r="G3" s="33" t="s">
        <v>20</v>
      </c>
      <c r="H3" s="5"/>
      <c r="I3" s="5">
        <f>MIN(H:H)</f>
        <v>0</v>
      </c>
      <c r="J3" s="5"/>
      <c r="K3" s="4"/>
      <c r="L3" s="4"/>
      <c r="M3" s="5"/>
      <c r="N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0">
        <v>936737</v>
      </c>
      <c r="E4" s="20">
        <v>6488671.125</v>
      </c>
      <c r="F4" s="21">
        <v>0</v>
      </c>
      <c r="G4" s="22">
        <v>0</v>
      </c>
      <c r="H4" s="22">
        <v>0</v>
      </c>
      <c r="I4" s="22">
        <v>0</v>
      </c>
      <c r="J4" s="22">
        <v>0</v>
      </c>
      <c r="K4" s="22">
        <v>0</v>
      </c>
      <c r="L4" s="22">
        <v>0</v>
      </c>
      <c r="M4" s="21">
        <v>0</v>
      </c>
      <c r="N4" s="7"/>
      <c r="Q4" s="31" t="s">
        <v>13</v>
      </c>
      <c r="R4" s="32" t="s">
        <v>14</v>
      </c>
      <c r="S4" s="32" t="s">
        <v>15</v>
      </c>
      <c r="T4" s="32" t="s">
        <v>16</v>
      </c>
      <c r="U4" s="32" t="s">
        <v>17</v>
      </c>
      <c r="V4" s="32" t="s">
        <v>24</v>
      </c>
      <c r="W4" s="32" t="s">
        <v>18</v>
      </c>
      <c r="X4" s="32" t="s">
        <v>19</v>
      </c>
      <c r="Z4" s="6">
        <v>43098</v>
      </c>
      <c r="AA4" s="7">
        <f>VLOOKUP(Z4,Q:R,2,)</f>
        <v>0.57621376243097611</v>
      </c>
      <c r="AB4" s="7">
        <f t="shared" ref="AB4:AB5" si="0">0-AA4</f>
        <v>-0.57621376243097611</v>
      </c>
      <c r="AC4" s="6">
        <v>43098</v>
      </c>
      <c r="AD4" s="1">
        <f>VLOOKUP(AC4,Q:R,2,)</f>
        <v>0.57621376243097611</v>
      </c>
      <c r="AE4" s="1">
        <f t="shared" ref="AE4:AE6" si="1">0-AD4</f>
        <v>-0.57621376243097611</v>
      </c>
      <c r="AF4" s="6">
        <v>43098</v>
      </c>
      <c r="AG4" s="7">
        <f>VLOOKUP(AF4,Q:R,2,)</f>
        <v>0.57621376243097611</v>
      </c>
      <c r="AH4" s="7">
        <f t="shared" ref="AH4:AH7" si="2">0-AG4</f>
        <v>-0.57621376243097611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0">
        <v>143931</v>
      </c>
      <c r="E5" s="20">
        <v>2089485.9285714286</v>
      </c>
      <c r="F5" s="21">
        <v>4.3782105715432965E-2</v>
      </c>
      <c r="G5" s="22">
        <v>4.5136191459209246E-2</v>
      </c>
      <c r="H5" s="22">
        <v>4.5136191459209246E-2</v>
      </c>
      <c r="I5" s="22">
        <v>4.3782105715432965E-2</v>
      </c>
      <c r="J5" s="22">
        <v>4.3782105715432965E-2</v>
      </c>
      <c r="K5" s="22">
        <v>4.3782105715432965E-2</v>
      </c>
      <c r="L5" s="22">
        <v>0</v>
      </c>
      <c r="M5" s="21">
        <v>0</v>
      </c>
      <c r="N5" s="7"/>
      <c r="Q5" s="6">
        <v>43098</v>
      </c>
      <c r="R5" s="10">
        <v>0.57621376243097611</v>
      </c>
      <c r="S5" s="5">
        <v>0.57621376243097611</v>
      </c>
      <c r="T5" s="5">
        <v>0.57959897679041683</v>
      </c>
      <c r="U5" s="5">
        <v>3.3852143594407247E-3</v>
      </c>
      <c r="V5" s="5">
        <v>4.7167320074873662E-2</v>
      </c>
      <c r="W5" s="9">
        <v>5.8749279870701368E-3</v>
      </c>
      <c r="X5" s="9">
        <v>5.8749279870701368E-3</v>
      </c>
      <c r="Z5" s="6">
        <v>43462</v>
      </c>
      <c r="AA5" s="7">
        <f>VLOOKUP(Z5,Q:R,2,)</f>
        <v>262.72397636432083</v>
      </c>
      <c r="AB5" s="7">
        <f t="shared" si="0"/>
        <v>-262.72397636432083</v>
      </c>
      <c r="AC5" s="6">
        <v>43462</v>
      </c>
      <c r="AD5" s="1">
        <f>VLOOKUP(AC5,Q:R,2,)</f>
        <v>262.72397636432083</v>
      </c>
      <c r="AE5" s="1">
        <f t="shared" si="1"/>
        <v>-262.72397636432083</v>
      </c>
      <c r="AF5" s="6">
        <v>43462</v>
      </c>
      <c r="AG5" s="7">
        <f>VLOOKUP(AF5,Q:R,2,)</f>
        <v>262.72397636432083</v>
      </c>
      <c r="AH5" s="7">
        <f t="shared" si="2"/>
        <v>-262.72397636432083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0">
        <v>773287</v>
      </c>
      <c r="E6" s="20">
        <v>1521948.92</v>
      </c>
      <c r="F6" s="21">
        <v>-4.7167320074873662E-2</v>
      </c>
      <c r="G6" s="22">
        <v>-4.5136191459209246E-2</v>
      </c>
      <c r="H6" s="22">
        <v>0</v>
      </c>
      <c r="I6" s="22">
        <v>0</v>
      </c>
      <c r="J6" s="22">
        <v>4.3782105715432965E-2</v>
      </c>
      <c r="K6" s="22">
        <v>4.7167320074873662E-2</v>
      </c>
      <c r="L6" s="22">
        <v>3.3852143594406969E-3</v>
      </c>
      <c r="M6" s="21">
        <v>4.7167320074873662E-2</v>
      </c>
      <c r="N6" s="7"/>
      <c r="Q6" s="6">
        <v>43462</v>
      </c>
      <c r="R6" s="10">
        <v>262.72397636432083</v>
      </c>
      <c r="S6" s="5">
        <v>263.30019012675183</v>
      </c>
      <c r="T6" s="5">
        <v>246.03684008077505</v>
      </c>
      <c r="U6" s="5">
        <v>-17.263350045976779</v>
      </c>
      <c r="V6" s="5">
        <v>7.3840350468164679</v>
      </c>
      <c r="W6" s="9">
        <v>-6.556527755512162E-2</v>
      </c>
      <c r="X6" s="9">
        <v>-6.5431454731200711E-2</v>
      </c>
      <c r="Z6" s="6">
        <v>43462</v>
      </c>
      <c r="AB6" s="7">
        <v>246.03684008077505</v>
      </c>
      <c r="AC6" s="6">
        <v>43830</v>
      </c>
      <c r="AD6" s="1">
        <f>VLOOKUP(AC6,Q:R,2,)</f>
        <v>43.135897352006509</v>
      </c>
      <c r="AE6" s="1">
        <f t="shared" si="1"/>
        <v>-43.135897352006509</v>
      </c>
      <c r="AF6" s="6">
        <v>43830</v>
      </c>
      <c r="AG6" s="7">
        <f>VLOOKUP(AF6,Q:R,2,)</f>
        <v>43.135897352006509</v>
      </c>
      <c r="AH6" s="7">
        <f t="shared" si="2"/>
        <v>-43.135897352006509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0">
        <v>7556408</v>
      </c>
      <c r="E7" s="20">
        <v>1453094.5774647887</v>
      </c>
      <c r="F7" s="21">
        <v>0</v>
      </c>
      <c r="G7" s="22">
        <v>0</v>
      </c>
      <c r="H7" s="22">
        <v>0</v>
      </c>
      <c r="I7" s="22">
        <v>0</v>
      </c>
      <c r="J7" s="22">
        <v>4.3782105715432965E-2</v>
      </c>
      <c r="K7" s="22">
        <v>4.7167320074873662E-2</v>
      </c>
      <c r="L7" s="22">
        <v>3.3852143594406969E-3</v>
      </c>
      <c r="M7" s="21">
        <v>4.7167320074873662E-2</v>
      </c>
      <c r="N7" s="7"/>
      <c r="Q7" s="6">
        <v>43830</v>
      </c>
      <c r="R7" s="10">
        <v>43.135897352006509</v>
      </c>
      <c r="S7" s="5">
        <v>306.43608747875834</v>
      </c>
      <c r="T7" s="5">
        <v>443.03688796494799</v>
      </c>
      <c r="U7" s="5">
        <v>136.60080048618966</v>
      </c>
      <c r="V7" s="5">
        <v>103.29053972594444</v>
      </c>
      <c r="W7" s="9">
        <v>0.44577256422404427</v>
      </c>
      <c r="X7" s="9">
        <v>0.21756075338951386</v>
      </c>
      <c r="AB7" s="8">
        <f>IRR(AB4:AB6)</f>
        <v>-6.5431454731200711E-2</v>
      </c>
      <c r="AC7" s="6">
        <v>43830</v>
      </c>
      <c r="AE7" s="1">
        <v>443.03688796494799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0">
        <v>583136</v>
      </c>
      <c r="E8" s="20">
        <v>1349700.0319148935</v>
      </c>
      <c r="F8" s="21">
        <v>0</v>
      </c>
      <c r="G8" s="22">
        <v>0</v>
      </c>
      <c r="H8" s="22">
        <v>0</v>
      </c>
      <c r="I8" s="22">
        <v>0</v>
      </c>
      <c r="J8" s="22">
        <v>4.3782105715432965E-2</v>
      </c>
      <c r="K8" s="22">
        <v>4.7167320074873662E-2</v>
      </c>
      <c r="L8" s="22">
        <v>3.3852143594406969E-3</v>
      </c>
      <c r="M8" s="21">
        <v>4.7167320074873662E-2</v>
      </c>
      <c r="N8" s="7"/>
      <c r="Q8" s="6">
        <v>44196</v>
      </c>
      <c r="R8" s="10">
        <v>0</v>
      </c>
      <c r="S8" s="5">
        <v>306.43608747875834</v>
      </c>
      <c r="T8" s="5">
        <v>498.005167388789</v>
      </c>
      <c r="U8" s="5">
        <v>191.56907991003067</v>
      </c>
      <c r="V8" s="5">
        <v>498.005167388789</v>
      </c>
      <c r="W8" s="9">
        <v>0.62515182688236726</v>
      </c>
      <c r="X8" s="9">
        <v>0.18427566897698489</v>
      </c>
      <c r="AE8" s="2">
        <f>IRR(AE4:AE7)</f>
        <v>0.21756075338951386</v>
      </c>
      <c r="AF8" s="6">
        <v>44196</v>
      </c>
      <c r="AH8" s="7">
        <v>498.005167388789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0">
        <v>809531</v>
      </c>
      <c r="E9" s="20">
        <v>1317833.956521739</v>
      </c>
      <c r="F9" s="21">
        <v>0</v>
      </c>
      <c r="G9" s="22">
        <v>0</v>
      </c>
      <c r="H9" s="22">
        <v>0</v>
      </c>
      <c r="I9" s="22">
        <v>0</v>
      </c>
      <c r="J9" s="22">
        <v>4.3782105715432965E-2</v>
      </c>
      <c r="K9" s="22">
        <v>4.7167320074873662E-2</v>
      </c>
      <c r="L9" s="22">
        <v>3.3852143594406969E-3</v>
      </c>
      <c r="M9" s="21">
        <v>4.7167320074873662E-2</v>
      </c>
      <c r="N9" s="7"/>
      <c r="Q9" s="29">
        <v>44561</v>
      </c>
      <c r="R9" s="10">
        <v>0</v>
      </c>
      <c r="S9" s="5">
        <v>306.43608747875834</v>
      </c>
      <c r="T9" s="5">
        <v>498.005167388789</v>
      </c>
      <c r="U9" s="5">
        <v>191.56907991003067</v>
      </c>
      <c r="V9" s="5">
        <v>498.005167388789</v>
      </c>
      <c r="W9" s="9">
        <v>0.62515182688236726</v>
      </c>
      <c r="X9" s="9">
        <v>0.13374077680861762</v>
      </c>
      <c r="AH9" s="2">
        <f>IRR(AH4:AH8)</f>
        <v>0.18427566897698489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0">
        <v>1261582</v>
      </c>
      <c r="E10" s="20">
        <v>1304974.1742424243</v>
      </c>
      <c r="F10" s="21">
        <v>0</v>
      </c>
      <c r="G10" s="22">
        <v>0</v>
      </c>
      <c r="H10" s="22">
        <v>0</v>
      </c>
      <c r="I10" s="22">
        <v>0</v>
      </c>
      <c r="J10" s="22">
        <v>4.3782105715432965E-2</v>
      </c>
      <c r="K10" s="22">
        <v>4.7167320074873662E-2</v>
      </c>
      <c r="L10" s="22">
        <v>3.3852143594406969E-3</v>
      </c>
      <c r="M10" s="21">
        <v>4.7167320074873662E-2</v>
      </c>
      <c r="N10" s="7"/>
      <c r="Q10" s="29">
        <v>44925</v>
      </c>
      <c r="R10" s="10">
        <v>11.079325740253353</v>
      </c>
      <c r="S10" s="5">
        <v>317.51541321901169</v>
      </c>
      <c r="T10" s="5">
        <v>509.51578528070536</v>
      </c>
      <c r="U10" s="5">
        <v>192.00037206169367</v>
      </c>
      <c r="V10" s="5">
        <v>498.30156854831534</v>
      </c>
      <c r="W10" s="9">
        <v>0.60469622597268413</v>
      </c>
      <c r="X10" s="9">
        <v>0.10458712586200214</v>
      </c>
      <c r="Z10" s="6">
        <v>43098</v>
      </c>
      <c r="AA10" s="1">
        <v>0.57621376243097611</v>
      </c>
      <c r="AB10" s="1">
        <f>-AA10</f>
        <v>-0.57621376243097611</v>
      </c>
      <c r="AC10" s="6">
        <v>43098</v>
      </c>
      <c r="AD10" s="1">
        <v>0.57621376243097611</v>
      </c>
      <c r="AE10" s="1">
        <f t="shared" ref="AE10:AE15" si="3">-AD10</f>
        <v>-0.57621376243097611</v>
      </c>
      <c r="AF10" s="6">
        <v>43098</v>
      </c>
      <c r="AG10" s="1">
        <v>0.57621376243097611</v>
      </c>
      <c r="AH10" s="1">
        <f t="shared" ref="AH10:AH16" si="4">-AG10</f>
        <v>-0.57621376243097611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0">
        <v>12911014</v>
      </c>
      <c r="E11" s="20">
        <v>1701210.9350649351</v>
      </c>
      <c r="F11" s="21">
        <v>0</v>
      </c>
      <c r="G11" s="22">
        <v>0</v>
      </c>
      <c r="H11" s="22">
        <v>0</v>
      </c>
      <c r="I11" s="22">
        <v>0</v>
      </c>
      <c r="J11" s="22">
        <v>4.3782105715432965E-2</v>
      </c>
      <c r="K11" s="22">
        <v>4.7167320074873662E-2</v>
      </c>
      <c r="L11" s="22">
        <v>3.3852143594406969E-3</v>
      </c>
      <c r="M11" s="21">
        <v>4.7167320074873662E-2</v>
      </c>
      <c r="N11" s="7"/>
      <c r="Q11" s="29">
        <v>45289</v>
      </c>
      <c r="R11" s="10">
        <v>0.24237534426794127</v>
      </c>
      <c r="S11" s="5">
        <v>317.75778856327963</v>
      </c>
      <c r="T11" s="5">
        <v>513.43840767266863</v>
      </c>
      <c r="U11" s="5">
        <v>195.680619109389</v>
      </c>
      <c r="V11" s="5">
        <v>513.19080303179044</v>
      </c>
      <c r="W11" s="9">
        <v>0.61581690882903517</v>
      </c>
      <c r="X11" s="9">
        <v>8.7073790790229921E-2</v>
      </c>
      <c r="Z11" s="6">
        <v>43462</v>
      </c>
      <c r="AA11" s="1">
        <v>262.72397636432083</v>
      </c>
      <c r="AB11" s="1">
        <f>-AA11</f>
        <v>-262.72397636432083</v>
      </c>
      <c r="AC11" s="6">
        <v>43462</v>
      </c>
      <c r="AD11" s="1">
        <v>262.72397636432083</v>
      </c>
      <c r="AE11" s="1">
        <f t="shared" si="3"/>
        <v>-262.72397636432083</v>
      </c>
      <c r="AF11" s="6">
        <v>43462</v>
      </c>
      <c r="AG11" s="1">
        <v>262.72397636432083</v>
      </c>
      <c r="AH11" s="1">
        <f t="shared" si="4"/>
        <v>-262.72397636432083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0">
        <v>1661286</v>
      </c>
      <c r="E12" s="20">
        <v>1829848.9428571428</v>
      </c>
      <c r="F12" s="21">
        <v>0.53243165671554316</v>
      </c>
      <c r="G12" s="22">
        <v>0.51442672146429291</v>
      </c>
      <c r="H12" s="22">
        <v>0.51442672146429291</v>
      </c>
      <c r="I12" s="22">
        <v>0.53243165671554316</v>
      </c>
      <c r="J12" s="22">
        <v>0.57621376243097611</v>
      </c>
      <c r="K12" s="22">
        <v>0.57959897679041683</v>
      </c>
      <c r="L12" s="22">
        <v>3.3852143594407247E-3</v>
      </c>
      <c r="M12" s="21">
        <v>4.7167320074873662E-2</v>
      </c>
      <c r="N12" s="7"/>
      <c r="Q12" s="29">
        <v>45657</v>
      </c>
      <c r="R12" s="10">
        <v>48.669188089074908</v>
      </c>
      <c r="S12" s="5">
        <v>366.42697665235454</v>
      </c>
      <c r="T12" s="5">
        <v>579.4237932103814</v>
      </c>
      <c r="U12" s="5">
        <v>212.99681655802686</v>
      </c>
      <c r="V12" s="5">
        <v>579.4237932103814</v>
      </c>
      <c r="W12" s="9">
        <v>0.58128039180943369</v>
      </c>
      <c r="X12" s="9">
        <v>7.7879086338844994E-2</v>
      </c>
      <c r="Z12" s="6">
        <v>43830</v>
      </c>
      <c r="AA12" s="1">
        <v>43.135897352006509</v>
      </c>
      <c r="AB12" s="1">
        <f>-AA12</f>
        <v>-43.135897352006509</v>
      </c>
      <c r="AC12" s="6">
        <v>43830</v>
      </c>
      <c r="AD12" s="1">
        <v>43.135897352006509</v>
      </c>
      <c r="AE12" s="1">
        <f t="shared" si="3"/>
        <v>-43.135897352006509</v>
      </c>
      <c r="AF12" s="6">
        <v>43830</v>
      </c>
      <c r="AG12" s="1">
        <v>43.135897352006509</v>
      </c>
      <c r="AH12" s="1">
        <f t="shared" si="4"/>
        <v>-43.135897352006509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0">
        <v>2895285</v>
      </c>
      <c r="E13" s="20">
        <v>1893559.8883248731</v>
      </c>
      <c r="F13" s="21">
        <v>7.1427355040145386</v>
      </c>
      <c r="G13" s="22">
        <v>7.1642281885802799</v>
      </c>
      <c r="H13" s="22">
        <v>7.6786549100445729</v>
      </c>
      <c r="I13" s="22">
        <v>7.6556189453144388</v>
      </c>
      <c r="J13" s="22">
        <v>7.7189492664455148</v>
      </c>
      <c r="K13" s="22">
        <v>7.702786265389312</v>
      </c>
      <c r="L13" s="22">
        <v>-1.616300105620283E-2</v>
      </c>
      <c r="M13" s="21">
        <v>4.7167320074873662E-2</v>
      </c>
      <c r="N13" s="7"/>
      <c r="Z13" s="6">
        <v>44196</v>
      </c>
      <c r="AA13" s="1">
        <v>0</v>
      </c>
      <c r="AB13" s="1">
        <f>-AA13</f>
        <v>0</v>
      </c>
      <c r="AC13" s="6">
        <v>44196</v>
      </c>
      <c r="AD13" s="1">
        <v>0</v>
      </c>
      <c r="AE13" s="1">
        <f t="shared" si="3"/>
        <v>0</v>
      </c>
      <c r="AF13" s="6">
        <v>44196</v>
      </c>
      <c r="AG13" s="1">
        <v>0</v>
      </c>
      <c r="AH13" s="1">
        <f t="shared" si="4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0">
        <v>4329572</v>
      </c>
      <c r="E14" s="20">
        <v>1941647.2877358492</v>
      </c>
      <c r="F14" s="21">
        <v>6.1256340999537784</v>
      </c>
      <c r="G14" s="22">
        <v>6.1134072853830119</v>
      </c>
      <c r="H14" s="22">
        <v>13.792062195427585</v>
      </c>
      <c r="I14" s="22">
        <v>13.819646319818441</v>
      </c>
      <c r="J14" s="22">
        <v>13.844583366399293</v>
      </c>
      <c r="K14" s="22">
        <v>13.866813639893314</v>
      </c>
      <c r="L14" s="22">
        <v>2.2230273494020736E-2</v>
      </c>
      <c r="M14" s="21">
        <v>4.7167320074873662E-2</v>
      </c>
      <c r="N14" s="7"/>
      <c r="Z14" s="29">
        <v>44561</v>
      </c>
      <c r="AA14" s="1">
        <v>0</v>
      </c>
      <c r="AB14" s="1">
        <f>-AA14</f>
        <v>0</v>
      </c>
      <c r="AC14" s="29">
        <v>44561</v>
      </c>
      <c r="AD14" s="1">
        <v>0</v>
      </c>
      <c r="AE14" s="1">
        <f t="shared" si="3"/>
        <v>0</v>
      </c>
      <c r="AF14" s="29">
        <v>44561</v>
      </c>
      <c r="AG14" s="1">
        <v>0</v>
      </c>
      <c r="AH14" s="1">
        <f t="shared" si="4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0">
        <v>5193949</v>
      </c>
      <c r="E15" s="20">
        <v>2214226.3547008545</v>
      </c>
      <c r="F15" s="21">
        <v>-6.8031228675959499</v>
      </c>
      <c r="G15" s="22">
        <v>-6.2471284367272268</v>
      </c>
      <c r="H15" s="22">
        <v>7.544933758700358</v>
      </c>
      <c r="I15" s="22">
        <v>8.2164328632246892</v>
      </c>
      <c r="J15" s="22">
        <v>13.844583366399293</v>
      </c>
      <c r="K15" s="22">
        <v>15.066723050895511</v>
      </c>
      <c r="L15" s="22">
        <v>1.2221396844962182</v>
      </c>
      <c r="M15" s="21">
        <v>6.8502901876708231</v>
      </c>
      <c r="N15" s="7"/>
      <c r="Z15" s="29">
        <v>44561</v>
      </c>
      <c r="AB15" s="1">
        <v>498.005167388789</v>
      </c>
      <c r="AC15" s="29">
        <v>44925</v>
      </c>
      <c r="AD15" s="1">
        <v>11.079325740253353</v>
      </c>
      <c r="AE15" s="1">
        <f t="shared" si="3"/>
        <v>-11.079325740253353</v>
      </c>
      <c r="AF15" s="29">
        <v>44925</v>
      </c>
      <c r="AG15" s="1">
        <v>11.079325740253353</v>
      </c>
      <c r="AH15" s="1">
        <f t="shared" si="4"/>
        <v>-11.079325740253353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0">
        <v>3210022</v>
      </c>
      <c r="E16" s="20">
        <v>2341644.9246031744</v>
      </c>
      <c r="F16" s="21">
        <v>-0.53374485914564529</v>
      </c>
      <c r="G16" s="22">
        <v>-0.50163990521207258</v>
      </c>
      <c r="H16" s="22">
        <v>7.0432938534882856</v>
      </c>
      <c r="I16" s="22">
        <v>7.4940646601115359</v>
      </c>
      <c r="J16" s="22">
        <v>13.844583366399293</v>
      </c>
      <c r="K16" s="22">
        <v>14.878099706928005</v>
      </c>
      <c r="L16" s="22">
        <v>1.0335163405287116</v>
      </c>
      <c r="M16" s="21">
        <v>7.3840350468164679</v>
      </c>
      <c r="N16" s="7"/>
      <c r="AB16" s="2">
        <f>IRR(AB10:AB15)</f>
        <v>0.13374077680861762</v>
      </c>
      <c r="AC16" s="29">
        <v>44925</v>
      </c>
      <c r="AE16" s="1">
        <v>509.51578528070536</v>
      </c>
      <c r="AF16" s="29">
        <v>45289</v>
      </c>
      <c r="AG16" s="1">
        <v>0.24237534426794127</v>
      </c>
      <c r="AH16" s="1">
        <f t="shared" si="4"/>
        <v>-0.24237534426794127</v>
      </c>
    </row>
    <row r="17" spans="1:34" ht="14.1" customHeight="1">
      <c r="A17" s="15">
        <v>43251</v>
      </c>
      <c r="B17" s="25">
        <v>1.0029999999999999</v>
      </c>
      <c r="C17" s="20">
        <v>1.0478540145985404</v>
      </c>
      <c r="D17" s="20">
        <v>1593588</v>
      </c>
      <c r="E17" s="20">
        <v>2318355.693430657</v>
      </c>
      <c r="F17" s="21">
        <v>2.1435337247523578</v>
      </c>
      <c r="G17" s="22">
        <v>2.1371223576793201</v>
      </c>
      <c r="H17" s="22">
        <v>9.1804162111676053</v>
      </c>
      <c r="I17" s="22">
        <v>9.2079574598011078</v>
      </c>
      <c r="J17" s="22">
        <v>15.988117091151651</v>
      </c>
      <c r="K17" s="22">
        <v>16.591992506617576</v>
      </c>
      <c r="L17" s="22">
        <v>0.60387541546592516</v>
      </c>
      <c r="M17" s="21">
        <v>7.3840350468164679</v>
      </c>
      <c r="N17" s="7"/>
      <c r="AE17" s="2">
        <f>IRR(AE10:AE16)</f>
        <v>0.10458712586200214</v>
      </c>
      <c r="AF17" s="29">
        <v>45289</v>
      </c>
      <c r="AH17" s="1">
        <v>513.43840767266863</v>
      </c>
    </row>
    <row r="18" spans="1:34" ht="14.1" customHeight="1">
      <c r="A18" s="15">
        <v>43280</v>
      </c>
      <c r="B18" s="25">
        <v>0.92300000000000004</v>
      </c>
      <c r="C18" s="20">
        <v>1.0409829931972789</v>
      </c>
      <c r="D18" s="20">
        <v>2623641</v>
      </c>
      <c r="E18" s="20">
        <v>2259273.5680272109</v>
      </c>
      <c r="F18" s="21">
        <v>25.055674914634899</v>
      </c>
      <c r="G18" s="22">
        <v>27.145909983353086</v>
      </c>
      <c r="H18" s="22">
        <v>36.326326194520689</v>
      </c>
      <c r="I18" s="22">
        <v>33.5291990775426</v>
      </c>
      <c r="J18" s="22">
        <v>41.04379200578655</v>
      </c>
      <c r="K18" s="22">
        <v>40.913234124359064</v>
      </c>
      <c r="L18" s="22">
        <v>-0.13055788142748526</v>
      </c>
      <c r="M18" s="21">
        <v>7.3840350468164679</v>
      </c>
      <c r="N18" s="7"/>
      <c r="AH18" s="2">
        <f>IRR(AH10:AH17)</f>
        <v>8.7073790790229921E-2</v>
      </c>
    </row>
    <row r="19" spans="1:34" ht="14.1" customHeight="1">
      <c r="A19" s="15">
        <v>43312</v>
      </c>
      <c r="B19" s="25">
        <v>0.91700000000000004</v>
      </c>
      <c r="C19" s="20">
        <v>1.032889240506329</v>
      </c>
      <c r="D19" s="20">
        <v>600753</v>
      </c>
      <c r="E19" s="20">
        <v>2210941.8101265822</v>
      </c>
      <c r="F19" s="21">
        <v>5.6563538111633189</v>
      </c>
      <c r="G19" s="22">
        <v>6.1683247668084169</v>
      </c>
      <c r="H19" s="22">
        <v>42.494650961329107</v>
      </c>
      <c r="I19" s="22">
        <v>38.967594931538791</v>
      </c>
      <c r="J19" s="22">
        <v>46.70014581694987</v>
      </c>
      <c r="K19" s="22">
        <v>46.351629978355263</v>
      </c>
      <c r="L19" s="22">
        <v>-0.34851583859460789</v>
      </c>
      <c r="M19" s="21">
        <v>7.3840350468164679</v>
      </c>
      <c r="N19" s="7"/>
      <c r="Z19" s="6">
        <v>43098</v>
      </c>
      <c r="AA19" s="1">
        <v>0.57621376243097611</v>
      </c>
      <c r="AB19" s="1">
        <f t="shared" ref="AB19:AB26" si="5">-AA19</f>
        <v>-0.57621376243097611</v>
      </c>
    </row>
    <row r="20" spans="1:34" ht="14.1" customHeight="1">
      <c r="A20" s="15">
        <v>43343</v>
      </c>
      <c r="B20" s="25">
        <v>0.86499999999999999</v>
      </c>
      <c r="C20" s="20">
        <v>1.0223333333333335</v>
      </c>
      <c r="D20" s="20">
        <v>604600</v>
      </c>
      <c r="E20" s="20">
        <v>2149358.3687315634</v>
      </c>
      <c r="F20" s="21">
        <v>10.792759414326463</v>
      </c>
      <c r="G20" s="22">
        <v>12.477178513672213</v>
      </c>
      <c r="H20" s="22">
        <v>54.971829475001321</v>
      </c>
      <c r="I20" s="22">
        <v>47.550632495876144</v>
      </c>
      <c r="J20" s="22">
        <v>57.492905231276332</v>
      </c>
      <c r="K20" s="22">
        <v>54.934667542692608</v>
      </c>
      <c r="L20" s="22">
        <v>-2.5582376885837235</v>
      </c>
      <c r="M20" s="21">
        <v>7.3840350468164679</v>
      </c>
      <c r="N20" s="7"/>
      <c r="Z20" s="6">
        <v>43462</v>
      </c>
      <c r="AA20" s="1">
        <v>262.72397636432083</v>
      </c>
      <c r="AB20" s="1">
        <f t="shared" si="5"/>
        <v>-262.72397636432083</v>
      </c>
    </row>
    <row r="21" spans="1:34" ht="14.1" customHeight="1">
      <c r="A21" s="15">
        <v>43371</v>
      </c>
      <c r="B21" s="25">
        <v>0.83499999999999996</v>
      </c>
      <c r="C21" s="20">
        <v>1.0131955307262572</v>
      </c>
      <c r="D21" s="20">
        <v>1493664</v>
      </c>
      <c r="E21" s="20">
        <v>2115171.9832402235</v>
      </c>
      <c r="F21" s="21">
        <v>34.756220315184976</v>
      </c>
      <c r="G21" s="22">
        <v>41.624215946329315</v>
      </c>
      <c r="H21" s="22">
        <v>96.596045421330643</v>
      </c>
      <c r="I21" s="22">
        <v>80.657697926811082</v>
      </c>
      <c r="J21" s="22">
        <v>92.2491255464613</v>
      </c>
      <c r="K21" s="22">
        <v>88.041732973627546</v>
      </c>
      <c r="L21" s="22">
        <v>-4.2073925728337542</v>
      </c>
      <c r="M21" s="21">
        <v>7.3840350468164679</v>
      </c>
      <c r="N21" s="8"/>
      <c r="Z21" s="6">
        <v>43830</v>
      </c>
      <c r="AA21" s="1">
        <v>43.135897352006509</v>
      </c>
      <c r="AB21" s="1">
        <f t="shared" si="5"/>
        <v>-43.135897352006509</v>
      </c>
    </row>
    <row r="22" spans="1:34" ht="14.1" customHeight="1">
      <c r="A22" s="15">
        <v>43404</v>
      </c>
      <c r="B22" s="25">
        <v>0.72399999999999998</v>
      </c>
      <c r="C22" s="20">
        <v>0.99970478723404288</v>
      </c>
      <c r="D22" s="20">
        <v>1424721</v>
      </c>
      <c r="E22" s="20">
        <v>2096914.7154255318</v>
      </c>
      <c r="F22" s="21">
        <v>80.051480930732367</v>
      </c>
      <c r="G22" s="22">
        <v>110.56834382697841</v>
      </c>
      <c r="H22" s="22">
        <v>207.16438924830905</v>
      </c>
      <c r="I22" s="22">
        <v>149.98701781577574</v>
      </c>
      <c r="J22" s="22">
        <v>172.30060647719367</v>
      </c>
      <c r="K22" s="22">
        <v>157.37105286259222</v>
      </c>
      <c r="L22" s="22">
        <v>-14.929553614601446</v>
      </c>
      <c r="M22" s="21">
        <v>7.3840350468164679</v>
      </c>
      <c r="N22" s="7"/>
      <c r="Z22" s="6">
        <v>44196</v>
      </c>
      <c r="AA22" s="1">
        <v>0</v>
      </c>
      <c r="AB22" s="1">
        <f t="shared" si="5"/>
        <v>0</v>
      </c>
    </row>
    <row r="23" spans="1:34" ht="14.1" customHeight="1">
      <c r="A23" s="15">
        <v>43434</v>
      </c>
      <c r="B23" s="25">
        <v>0.76300000000000001</v>
      </c>
      <c r="C23" s="20">
        <v>0.98754271356783918</v>
      </c>
      <c r="D23" s="20">
        <v>1601721</v>
      </c>
      <c r="E23" s="20">
        <v>2208803.9547738694</v>
      </c>
      <c r="F23" s="21">
        <v>56.670798246819629</v>
      </c>
      <c r="G23" s="22">
        <v>74.273654320864523</v>
      </c>
      <c r="H23" s="22">
        <v>281.4380435691736</v>
      </c>
      <c r="I23" s="22">
        <v>214.73722724327945</v>
      </c>
      <c r="J23" s="22">
        <v>228.9714047240133</v>
      </c>
      <c r="K23" s="22">
        <v>222.12126229009593</v>
      </c>
      <c r="L23" s="22">
        <v>-6.8501424339173695</v>
      </c>
      <c r="M23" s="21">
        <v>7.3840350468164679</v>
      </c>
      <c r="N23" s="7"/>
      <c r="Z23" s="29">
        <v>44561</v>
      </c>
      <c r="AA23" s="1">
        <v>0</v>
      </c>
      <c r="AB23" s="1">
        <f t="shared" si="5"/>
        <v>0</v>
      </c>
    </row>
    <row r="24" spans="1:34" ht="14.1" customHeight="1">
      <c r="A24" s="15">
        <v>43462</v>
      </c>
      <c r="B24" s="25">
        <v>0.72599999999999998</v>
      </c>
      <c r="C24" s="20">
        <v>0.976476076555024</v>
      </c>
      <c r="D24" s="20">
        <v>759217</v>
      </c>
      <c r="E24" s="20">
        <v>2150659.6555023924</v>
      </c>
      <c r="F24" s="21">
        <v>34.328785402738539</v>
      </c>
      <c r="G24" s="22">
        <v>47.28482837842774</v>
      </c>
      <c r="H24" s="22">
        <v>328.72287194760133</v>
      </c>
      <c r="I24" s="22">
        <v>238.65280503395857</v>
      </c>
      <c r="J24" s="22">
        <v>263.30019012675183</v>
      </c>
      <c r="K24" s="22">
        <v>246.03684008077505</v>
      </c>
      <c r="L24" s="22">
        <v>-17.263350045976779</v>
      </c>
      <c r="M24" s="21">
        <v>7.3840350468164679</v>
      </c>
      <c r="N24" s="7"/>
      <c r="Q24" s="3"/>
      <c r="Z24" s="29">
        <v>44925</v>
      </c>
      <c r="AA24" s="1">
        <v>11.079325740253353</v>
      </c>
      <c r="AB24" s="1">
        <f t="shared" si="5"/>
        <v>-11.079325740253353</v>
      </c>
    </row>
    <row r="25" spans="1:34" ht="14.1" customHeight="1">
      <c r="A25" s="15">
        <v>43496</v>
      </c>
      <c r="B25" s="25">
        <v>0.74099999999999999</v>
      </c>
      <c r="C25" s="20">
        <v>0.9653659090909088</v>
      </c>
      <c r="D25" s="20">
        <v>1010967</v>
      </c>
      <c r="E25" s="20">
        <v>2129796.5568181816</v>
      </c>
      <c r="F25" s="21">
        <v>37.037724423749012</v>
      </c>
      <c r="G25" s="22">
        <v>49.983433770241582</v>
      </c>
      <c r="H25" s="22">
        <v>378.70630571784289</v>
      </c>
      <c r="I25" s="22">
        <v>280.62137253692157</v>
      </c>
      <c r="J25" s="22">
        <v>300.33791455050084</v>
      </c>
      <c r="K25" s="22">
        <v>288.00540758373802</v>
      </c>
      <c r="L25" s="22">
        <v>-12.332506966762821</v>
      </c>
      <c r="M25" s="21">
        <v>7.3840350468164679</v>
      </c>
      <c r="N25" s="7"/>
      <c r="Z25" s="29">
        <v>45289</v>
      </c>
      <c r="AA25" s="1">
        <v>0.24237534426794127</v>
      </c>
      <c r="AB25" s="1">
        <f t="shared" si="5"/>
        <v>-0.24237534426794127</v>
      </c>
    </row>
    <row r="26" spans="1:34" ht="14.1" customHeight="1">
      <c r="A26" s="15">
        <v>43524</v>
      </c>
      <c r="B26" s="25">
        <v>0.92700000000000005</v>
      </c>
      <c r="C26" s="20">
        <v>0.96167692307692276</v>
      </c>
      <c r="D26" s="20">
        <v>3625766</v>
      </c>
      <c r="E26" s="20">
        <v>2263792.9186813189</v>
      </c>
      <c r="F26" s="21">
        <v>2.9852168433418553</v>
      </c>
      <c r="G26" s="22">
        <v>3.220298644381721</v>
      </c>
      <c r="H26" s="22">
        <v>381.92660436222462</v>
      </c>
      <c r="I26" s="22">
        <v>354.04596224378224</v>
      </c>
      <c r="J26" s="22">
        <v>303.32313139384269</v>
      </c>
      <c r="K26" s="22">
        <v>361.42999729059869</v>
      </c>
      <c r="L26" s="22">
        <v>58.106865896756005</v>
      </c>
      <c r="M26" s="21">
        <v>7.3840350468164679</v>
      </c>
      <c r="N26" s="7"/>
      <c r="Z26" s="29">
        <v>45657</v>
      </c>
      <c r="AA26" s="1">
        <v>48.669188089074908</v>
      </c>
      <c r="AB26" s="1">
        <f t="shared" si="5"/>
        <v>-48.669188089074908</v>
      </c>
    </row>
    <row r="27" spans="1:34" ht="14.1" customHeight="1">
      <c r="A27" s="15">
        <v>43553</v>
      </c>
      <c r="B27" s="25">
        <v>1.0249999999999999</v>
      </c>
      <c r="C27" s="20">
        <v>0.96459453781512561</v>
      </c>
      <c r="D27" s="20">
        <v>15087115</v>
      </c>
      <c r="E27" s="20">
        <v>3035133.2836134452</v>
      </c>
      <c r="F27" s="21">
        <v>-28.113347116350116</v>
      </c>
      <c r="G27" s="22">
        <v>-27.427655723268408</v>
      </c>
      <c r="H27" s="22">
        <v>354.49894863895622</v>
      </c>
      <c r="I27" s="22">
        <v>363.36142235493008</v>
      </c>
      <c r="J27" s="22">
        <v>303.32313139384269</v>
      </c>
      <c r="K27" s="22">
        <v>398.85880451809669</v>
      </c>
      <c r="L27" s="22">
        <v>95.535673124254004</v>
      </c>
      <c r="M27" s="21">
        <v>35.497382163166584</v>
      </c>
      <c r="N27" s="7"/>
      <c r="Z27" s="29">
        <v>45657</v>
      </c>
      <c r="AB27" s="1">
        <v>579.4237932103814</v>
      </c>
    </row>
    <row r="28" spans="1:34" ht="14.1" customHeight="1">
      <c r="A28" s="15">
        <v>43585</v>
      </c>
      <c r="B28" s="25">
        <v>0.98099999999999998</v>
      </c>
      <c r="C28" s="20">
        <v>0.96751509054325924</v>
      </c>
      <c r="D28" s="20">
        <v>3404134</v>
      </c>
      <c r="E28" s="20">
        <v>3255019.509054326</v>
      </c>
      <c r="F28" s="21">
        <v>-0.29476832874266845</v>
      </c>
      <c r="G28" s="22">
        <v>-0.30047739932993728</v>
      </c>
      <c r="H28" s="22">
        <v>354.19847123962626</v>
      </c>
      <c r="I28" s="22">
        <v>347.46870028607333</v>
      </c>
      <c r="J28" s="22">
        <v>303.32313139384269</v>
      </c>
      <c r="K28" s="22">
        <v>383.26085077798257</v>
      </c>
      <c r="L28" s="22">
        <v>79.937719384139882</v>
      </c>
      <c r="M28" s="21">
        <v>35.792150491909254</v>
      </c>
      <c r="N28" s="7"/>
      <c r="AB28" s="2">
        <f>IRR(AB19:AB27)</f>
        <v>7.7879086338844994E-2</v>
      </c>
    </row>
    <row r="29" spans="1:34" ht="14.1" customHeight="1">
      <c r="A29" s="15">
        <v>43616</v>
      </c>
      <c r="B29" s="25">
        <v>0.91800000000000004</v>
      </c>
      <c r="C29" s="20">
        <v>0.96551837524177919</v>
      </c>
      <c r="D29" s="20">
        <v>1922437</v>
      </c>
      <c r="E29" s="20">
        <v>3319120.5918762088</v>
      </c>
      <c r="F29" s="21">
        <v>2.0271409573985024</v>
      </c>
      <c r="G29" s="22">
        <v>2.2082145505430311</v>
      </c>
      <c r="H29" s="22">
        <v>356.40668579016926</v>
      </c>
      <c r="I29" s="22">
        <v>327.18133755537542</v>
      </c>
      <c r="J29" s="22">
        <v>305.35027235124119</v>
      </c>
      <c r="K29" s="22">
        <v>362.97348804728466</v>
      </c>
      <c r="L29" s="22">
        <v>57.623215696043474</v>
      </c>
      <c r="M29" s="21">
        <v>35.792150491909254</v>
      </c>
      <c r="N29" s="7"/>
    </row>
    <row r="30" spans="1:34" ht="14.1" customHeight="1">
      <c r="A30" s="15">
        <v>43644</v>
      </c>
      <c r="B30" s="25">
        <v>0.93500000000000005</v>
      </c>
      <c r="C30" s="20">
        <v>0.96402798507462628</v>
      </c>
      <c r="D30" s="20">
        <v>2763800</v>
      </c>
      <c r="E30" s="20">
        <v>3324422.438432836</v>
      </c>
      <c r="F30" s="21">
        <v>1.0858151275171732</v>
      </c>
      <c r="G30" s="22">
        <v>1.1612996016226451</v>
      </c>
      <c r="H30" s="22">
        <v>357.56798539179192</v>
      </c>
      <c r="I30" s="22">
        <v>334.32606634132549</v>
      </c>
      <c r="J30" s="22">
        <v>306.43608747875834</v>
      </c>
      <c r="K30" s="22">
        <v>370.11821683323473</v>
      </c>
      <c r="L30" s="22">
        <v>63.682129354476388</v>
      </c>
      <c r="M30" s="21">
        <v>35.792150491909254</v>
      </c>
      <c r="N30" s="7"/>
    </row>
    <row r="31" spans="1:34" ht="14.1" customHeight="1">
      <c r="A31" s="15">
        <v>43677</v>
      </c>
      <c r="B31" s="25">
        <v>0.98899999999999999</v>
      </c>
      <c r="C31" s="20">
        <v>0.96358318425760225</v>
      </c>
      <c r="D31" s="20">
        <v>2176333</v>
      </c>
      <c r="E31" s="20">
        <v>3339173.6583184255</v>
      </c>
      <c r="F31" s="21">
        <v>-0.65261991283312359</v>
      </c>
      <c r="G31" s="22">
        <v>-0.65987857718212695</v>
      </c>
      <c r="H31" s="22">
        <v>356.90810681460982</v>
      </c>
      <c r="I31" s="22">
        <v>352.98211763964912</v>
      </c>
      <c r="J31" s="22">
        <v>306.43608747875834</v>
      </c>
      <c r="K31" s="22">
        <v>389.42688804439149</v>
      </c>
      <c r="L31" s="22">
        <v>82.990800565633151</v>
      </c>
      <c r="M31" s="21">
        <v>36.444770404742378</v>
      </c>
      <c r="N31" s="7"/>
    </row>
    <row r="32" spans="1:34" ht="14.1" customHeight="1">
      <c r="A32" s="15">
        <v>43707</v>
      </c>
      <c r="B32" s="25">
        <v>1.0269999999999999</v>
      </c>
      <c r="C32" s="20">
        <v>0.9644061962134246</v>
      </c>
      <c r="D32" s="20">
        <v>6091823</v>
      </c>
      <c r="E32" s="20">
        <v>3346493.0860585198</v>
      </c>
      <c r="F32" s="21">
        <v>-11.054821402853712</v>
      </c>
      <c r="G32" s="22">
        <v>-10.764188318260674</v>
      </c>
      <c r="H32" s="22">
        <v>346.14391849634916</v>
      </c>
      <c r="I32" s="22">
        <v>355.48980429575056</v>
      </c>
      <c r="J32" s="22">
        <v>306.43608747875834</v>
      </c>
      <c r="K32" s="22">
        <v>402.98939610334662</v>
      </c>
      <c r="L32" s="22">
        <v>96.553308624588283</v>
      </c>
      <c r="M32" s="21">
        <v>47.49959180759609</v>
      </c>
      <c r="N32" s="7"/>
    </row>
    <row r="33" spans="1:17" ht="14.1" customHeight="1">
      <c r="A33" s="15">
        <v>43738</v>
      </c>
      <c r="B33" s="25">
        <v>1.083</v>
      </c>
      <c r="C33" s="20">
        <v>0.96954409317803592</v>
      </c>
      <c r="D33" s="20">
        <v>3900224</v>
      </c>
      <c r="E33" s="20">
        <v>3442890.8419301165</v>
      </c>
      <c r="F33" s="21">
        <v>-22.602278288182234</v>
      </c>
      <c r="G33" s="22">
        <v>-20.870063054646568</v>
      </c>
      <c r="H33" s="22">
        <v>325.27385544170261</v>
      </c>
      <c r="I33" s="22">
        <v>352.2715854433639</v>
      </c>
      <c r="J33" s="22">
        <v>306.43608747875834</v>
      </c>
      <c r="K33" s="22">
        <v>422.37345553914224</v>
      </c>
      <c r="L33" s="22">
        <v>115.9373680603839</v>
      </c>
      <c r="M33" s="21">
        <v>70.101870095778324</v>
      </c>
      <c r="N33" s="7"/>
    </row>
    <row r="34" spans="1:17" ht="14.1" customHeight="1">
      <c r="A34" s="15">
        <v>43769</v>
      </c>
      <c r="B34" s="25">
        <v>1.07</v>
      </c>
      <c r="C34" s="20">
        <v>0.97276575121163122</v>
      </c>
      <c r="D34" s="20">
        <v>2438766</v>
      </c>
      <c r="E34" s="20">
        <v>3422720.1260096929</v>
      </c>
      <c r="F34" s="21">
        <v>-10.441646059725382</v>
      </c>
      <c r="G34" s="22">
        <v>-9.7585477193695151</v>
      </c>
      <c r="H34" s="22">
        <v>315.51530772233309</v>
      </c>
      <c r="I34" s="22">
        <v>337.60137926289644</v>
      </c>
      <c r="J34" s="22">
        <v>306.43608747875834</v>
      </c>
      <c r="K34" s="22">
        <v>418.14489541840015</v>
      </c>
      <c r="L34" s="22">
        <v>111.70880793964182</v>
      </c>
      <c r="M34" s="21">
        <v>80.54351615550371</v>
      </c>
      <c r="N34" s="7"/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0">
        <v>1219700</v>
      </c>
      <c r="E35" s="20">
        <v>3396408.0843750001</v>
      </c>
      <c r="F35" s="21">
        <v>-4.3756724219911183</v>
      </c>
      <c r="G35" s="22">
        <v>-4.1086126028085621</v>
      </c>
      <c r="H35" s="22">
        <v>311.40669511952456</v>
      </c>
      <c r="I35" s="22">
        <v>331.64813030229362</v>
      </c>
      <c r="J35" s="22">
        <v>306.43608747875834</v>
      </c>
      <c r="K35" s="22">
        <v>416.56731887978844</v>
      </c>
      <c r="L35" s="22">
        <v>110.13123140103011</v>
      </c>
      <c r="M35" s="21">
        <v>84.919188577494822</v>
      </c>
      <c r="N35" s="7"/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0">
        <v>1413503</v>
      </c>
      <c r="E36" s="20">
        <v>3385880.0709969788</v>
      </c>
      <c r="F36" s="21">
        <v>-18.371351148449619</v>
      </c>
      <c r="G36" s="22">
        <v>-15.975087955173583</v>
      </c>
      <c r="H36" s="22">
        <v>295.43160716435096</v>
      </c>
      <c r="I36" s="22">
        <v>339.74634823900357</v>
      </c>
      <c r="J36" s="22">
        <v>306.43608747875834</v>
      </c>
      <c r="K36" s="22">
        <v>443.03688796494799</v>
      </c>
      <c r="L36" s="22">
        <v>136.60080048618966</v>
      </c>
      <c r="M36" s="21">
        <v>103.29053972594444</v>
      </c>
      <c r="N36" s="7"/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0">
        <v>5906392</v>
      </c>
      <c r="E37" s="20">
        <v>3395167.1091445428</v>
      </c>
      <c r="F37" s="21">
        <v>-256.1148740247674</v>
      </c>
      <c r="G37" s="22">
        <v>-197.61950156232052</v>
      </c>
      <c r="H37" s="22">
        <v>97.812105602030442</v>
      </c>
      <c r="I37" s="22">
        <v>126.76448886023145</v>
      </c>
      <c r="J37" s="22">
        <v>306.43608747875834</v>
      </c>
      <c r="K37" s="22">
        <v>486.16990261094327</v>
      </c>
      <c r="L37" s="22">
        <v>179.73381513218493</v>
      </c>
      <c r="M37" s="21">
        <v>359.40541375071183</v>
      </c>
      <c r="N37" s="7"/>
    </row>
    <row r="38" spans="1:17" ht="14.1" customHeight="1">
      <c r="A38" s="15">
        <v>43889</v>
      </c>
      <c r="B38" s="25">
        <v>1.417</v>
      </c>
      <c r="C38" s="20">
        <v>0.99981948424068734</v>
      </c>
      <c r="D38" s="20">
        <v>12213649</v>
      </c>
      <c r="E38" s="20">
        <v>3584759.2020057305</v>
      </c>
      <c r="F38" s="21">
        <v>-138.59975363807715</v>
      </c>
      <c r="G38" s="22">
        <v>-97.812105602030442</v>
      </c>
      <c r="H38" s="22">
        <v>0</v>
      </c>
      <c r="I38" s="22">
        <v>0</v>
      </c>
      <c r="J38" s="22">
        <v>306.43608747875834</v>
      </c>
      <c r="K38" s="22">
        <v>498.005167388789</v>
      </c>
      <c r="L38" s="22">
        <v>191.56907991003067</v>
      </c>
      <c r="M38" s="21">
        <v>498.005167388789</v>
      </c>
      <c r="N38" s="7"/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0">
        <v>2488700</v>
      </c>
      <c r="E39" s="20">
        <v>3651217.7541666669</v>
      </c>
      <c r="F39" s="21">
        <v>0</v>
      </c>
      <c r="G39" s="22">
        <v>0</v>
      </c>
      <c r="H39" s="22">
        <v>0</v>
      </c>
      <c r="I39" s="22">
        <v>0</v>
      </c>
      <c r="J39" s="22">
        <v>306.43608747875834</v>
      </c>
      <c r="K39" s="22">
        <v>498.005167388789</v>
      </c>
      <c r="L39" s="22">
        <v>191.56907991003067</v>
      </c>
      <c r="M39" s="21">
        <v>498.005167388789</v>
      </c>
      <c r="N39" s="7"/>
    </row>
    <row r="40" spans="1:17" ht="14.1" customHeight="1">
      <c r="A40" s="15">
        <v>43951</v>
      </c>
      <c r="B40" s="25">
        <v>1.321</v>
      </c>
      <c r="C40" s="20">
        <v>1.0179959514170034</v>
      </c>
      <c r="D40" s="20">
        <v>4932089</v>
      </c>
      <c r="E40" s="20">
        <v>3619972.4952766532</v>
      </c>
      <c r="F40" s="21">
        <v>0</v>
      </c>
      <c r="G40" s="22">
        <v>0</v>
      </c>
      <c r="H40" s="22">
        <v>0</v>
      </c>
      <c r="I40" s="22">
        <v>0</v>
      </c>
      <c r="J40" s="22">
        <v>306.43608747875834</v>
      </c>
      <c r="K40" s="22">
        <v>498.005167388789</v>
      </c>
      <c r="L40" s="22">
        <v>191.56907991003067</v>
      </c>
      <c r="M40" s="21">
        <v>498.005167388789</v>
      </c>
      <c r="N40" s="7"/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0">
        <v>1315134</v>
      </c>
      <c r="E41" s="20">
        <v>3590170.8287220025</v>
      </c>
      <c r="F41" s="21">
        <v>0</v>
      </c>
      <c r="G41" s="22">
        <v>0</v>
      </c>
      <c r="H41" s="22">
        <v>0</v>
      </c>
      <c r="I41" s="22">
        <v>0</v>
      </c>
      <c r="J41" s="22">
        <v>306.43608747875834</v>
      </c>
      <c r="K41" s="22">
        <v>498.005167388789</v>
      </c>
      <c r="L41" s="22">
        <v>191.56907991003067</v>
      </c>
      <c r="M41" s="21">
        <v>498.005167388789</v>
      </c>
      <c r="N41" s="7"/>
    </row>
    <row r="42" spans="1:17" ht="14.1" customHeight="1">
      <c r="A42" s="15">
        <v>44012</v>
      </c>
      <c r="B42" s="25">
        <v>1.444</v>
      </c>
      <c r="C42" s="20">
        <v>1.0346931964056478</v>
      </c>
      <c r="D42" s="20">
        <v>2750844</v>
      </c>
      <c r="E42" s="20">
        <v>3553814.6867779205</v>
      </c>
      <c r="F42" s="21">
        <v>0</v>
      </c>
      <c r="G42" s="22">
        <v>0</v>
      </c>
      <c r="H42" s="22">
        <v>0</v>
      </c>
      <c r="I42" s="22">
        <v>0</v>
      </c>
      <c r="J42" s="22">
        <v>306.43608747875834</v>
      </c>
      <c r="K42" s="22">
        <v>498.005167388789</v>
      </c>
      <c r="L42" s="22">
        <v>191.56907991003067</v>
      </c>
      <c r="M42" s="21">
        <v>498.005167388789</v>
      </c>
      <c r="N42" s="7"/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0">
        <v>1548076</v>
      </c>
      <c r="E43" s="20">
        <v>3558387.9077306734</v>
      </c>
      <c r="F43" s="21">
        <v>0</v>
      </c>
      <c r="G43" s="22">
        <v>0</v>
      </c>
      <c r="H43" s="22">
        <v>0</v>
      </c>
      <c r="I43" s="22">
        <v>0</v>
      </c>
      <c r="J43" s="22">
        <v>306.43608747875834</v>
      </c>
      <c r="K43" s="22">
        <v>498.005167388789</v>
      </c>
      <c r="L43" s="22">
        <v>191.56907991003067</v>
      </c>
      <c r="M43" s="21">
        <v>498.005167388789</v>
      </c>
      <c r="N43" s="7"/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0">
        <v>1441977</v>
      </c>
      <c r="E44" s="20">
        <v>3511861.4422843256</v>
      </c>
      <c r="F44" s="21">
        <v>0</v>
      </c>
      <c r="G44" s="22">
        <v>0</v>
      </c>
      <c r="H44" s="22">
        <v>0</v>
      </c>
      <c r="I44" s="22">
        <v>0</v>
      </c>
      <c r="J44" s="22">
        <v>306.43608747875834</v>
      </c>
      <c r="K44" s="22">
        <v>498.005167388789</v>
      </c>
      <c r="L44" s="22">
        <v>191.56907991003067</v>
      </c>
      <c r="M44" s="21">
        <v>498.005167388789</v>
      </c>
      <c r="N44" s="7"/>
    </row>
    <row r="45" spans="1:17" ht="14.1" customHeight="1">
      <c r="A45" s="15">
        <v>44104</v>
      </c>
      <c r="B45" s="25">
        <v>1.474</v>
      </c>
      <c r="C45" s="20">
        <v>1.0770781065088759</v>
      </c>
      <c r="D45" s="20">
        <v>789900</v>
      </c>
      <c r="E45" s="20">
        <v>3440799.2970414199</v>
      </c>
      <c r="F45" s="21">
        <v>0</v>
      </c>
      <c r="G45" s="22">
        <v>0</v>
      </c>
      <c r="H45" s="22">
        <v>0</v>
      </c>
      <c r="I45" s="22">
        <v>0</v>
      </c>
      <c r="J45" s="22">
        <v>306.43608747875834</v>
      </c>
      <c r="K45" s="22">
        <v>498.005167388789</v>
      </c>
      <c r="L45" s="22">
        <v>191.56907991003067</v>
      </c>
      <c r="M45" s="21">
        <v>498.005167388789</v>
      </c>
      <c r="N45" s="7"/>
    </row>
    <row r="46" spans="1:17" ht="14.1" customHeight="1">
      <c r="A46" s="15">
        <v>44134</v>
      </c>
      <c r="B46" s="25">
        <v>1.4810000000000001</v>
      </c>
      <c r="C46" s="20">
        <v>1.085178861788618</v>
      </c>
      <c r="D46" s="20">
        <v>414000</v>
      </c>
      <c r="E46" s="20">
        <v>3389920.386759582</v>
      </c>
      <c r="F46" s="21">
        <v>0</v>
      </c>
      <c r="G46" s="22">
        <v>0</v>
      </c>
      <c r="H46" s="22">
        <v>0</v>
      </c>
      <c r="I46" s="22">
        <v>0</v>
      </c>
      <c r="J46" s="22">
        <v>306.43608747875834</v>
      </c>
      <c r="K46" s="22">
        <v>498.005167388789</v>
      </c>
      <c r="L46" s="22">
        <v>191.56907991003067</v>
      </c>
      <c r="M46" s="21">
        <v>498.005167388789</v>
      </c>
      <c r="N46" s="7"/>
    </row>
    <row r="47" spans="1:17" ht="14.1" customHeight="1">
      <c r="A47" s="15">
        <v>44165</v>
      </c>
      <c r="B47" s="25">
        <v>1.4890000000000001</v>
      </c>
      <c r="C47" s="20">
        <v>1.0954104308390025</v>
      </c>
      <c r="D47" s="20">
        <v>807408</v>
      </c>
      <c r="E47" s="20">
        <v>3339789.836734694</v>
      </c>
      <c r="F47" s="21">
        <v>0</v>
      </c>
      <c r="G47" s="22">
        <v>0</v>
      </c>
      <c r="H47" s="22">
        <v>0</v>
      </c>
      <c r="I47" s="22">
        <v>0</v>
      </c>
      <c r="J47" s="22">
        <v>306.43608747875834</v>
      </c>
      <c r="K47" s="22">
        <v>498.005167388789</v>
      </c>
      <c r="L47" s="22">
        <v>191.56907991003067</v>
      </c>
      <c r="M47" s="21">
        <v>498.005167388789</v>
      </c>
      <c r="N47" s="7"/>
    </row>
    <row r="48" spans="1:17" ht="14.1" customHeight="1">
      <c r="A48" s="15">
        <v>44196</v>
      </c>
      <c r="B48" s="25">
        <v>1.4510000000000001</v>
      </c>
      <c r="C48" s="20">
        <v>1.1047646408839782</v>
      </c>
      <c r="D48" s="20">
        <v>1247991</v>
      </c>
      <c r="E48" s="20">
        <v>3277323.7900552484</v>
      </c>
      <c r="F48" s="21">
        <v>0</v>
      </c>
      <c r="G48" s="22">
        <v>0</v>
      </c>
      <c r="H48" s="22">
        <v>0</v>
      </c>
      <c r="I48" s="22">
        <v>0</v>
      </c>
      <c r="J48" s="22">
        <v>306.43608747875834</v>
      </c>
      <c r="K48" s="22">
        <v>498.005167388789</v>
      </c>
      <c r="L48" s="22">
        <v>191.56907991003067</v>
      </c>
      <c r="M48" s="21">
        <v>498.005167388789</v>
      </c>
      <c r="N48" s="7"/>
    </row>
    <row r="49" spans="1:13" ht="14.1" customHeight="1">
      <c r="A49" s="15">
        <v>44225</v>
      </c>
      <c r="B49" s="25">
        <v>1.456</v>
      </c>
      <c r="C49" s="20">
        <v>1.1137740540540539</v>
      </c>
      <c r="D49" s="20">
        <v>1781603</v>
      </c>
      <c r="E49" s="20">
        <v>3249455.0194594595</v>
      </c>
      <c r="F49" s="21">
        <v>0</v>
      </c>
      <c r="G49" s="22">
        <v>0</v>
      </c>
      <c r="H49" s="22">
        <v>0</v>
      </c>
      <c r="I49" s="22">
        <v>0</v>
      </c>
      <c r="J49" s="22">
        <v>306.43608747875834</v>
      </c>
      <c r="K49" s="22">
        <v>498.005167388789</v>
      </c>
      <c r="L49" s="22">
        <v>191.56907991003067</v>
      </c>
      <c r="M49" s="21">
        <v>498.005167388789</v>
      </c>
    </row>
    <row r="50" spans="1:13" ht="14.1" customHeight="1">
      <c r="A50" s="15">
        <v>44253</v>
      </c>
      <c r="B50" s="25">
        <v>1.4239999999999999</v>
      </c>
      <c r="C50" s="20">
        <v>1.1192329787234045</v>
      </c>
      <c r="D50" s="20">
        <v>763312</v>
      </c>
      <c r="E50" s="20">
        <v>3215857.6159574469</v>
      </c>
      <c r="F50" s="21">
        <v>0</v>
      </c>
      <c r="G50" s="22">
        <v>0</v>
      </c>
      <c r="H50" s="22">
        <v>0</v>
      </c>
      <c r="I50" s="22">
        <v>0</v>
      </c>
      <c r="J50" s="22">
        <v>306.43608747875834</v>
      </c>
      <c r="K50" s="22">
        <v>498.005167388789</v>
      </c>
      <c r="L50" s="22">
        <v>191.56907991003067</v>
      </c>
      <c r="M50" s="21">
        <v>498.005167388789</v>
      </c>
    </row>
    <row r="51" spans="1:13" ht="14.1" customHeight="1">
      <c r="A51" s="15">
        <v>44286</v>
      </c>
      <c r="B51" s="25">
        <v>1.371</v>
      </c>
      <c r="C51" s="20">
        <v>1.1254080996884734</v>
      </c>
      <c r="D51" s="20">
        <v>231800</v>
      </c>
      <c r="E51" s="20">
        <v>3153559.8380062305</v>
      </c>
      <c r="F51" s="21">
        <v>0</v>
      </c>
      <c r="G51" s="22">
        <v>0</v>
      </c>
      <c r="H51" s="22">
        <v>0</v>
      </c>
      <c r="I51" s="22">
        <v>0</v>
      </c>
      <c r="J51" s="22">
        <v>306.43608747875834</v>
      </c>
      <c r="K51" s="22">
        <v>498.005167388789</v>
      </c>
      <c r="L51" s="22">
        <v>191.56907991003067</v>
      </c>
      <c r="M51" s="21">
        <v>498.005167388789</v>
      </c>
    </row>
    <row r="52" spans="1:13" ht="14.1" customHeight="1">
      <c r="A52" s="15">
        <v>44316</v>
      </c>
      <c r="B52" s="25">
        <v>1.391</v>
      </c>
      <c r="C52" s="20">
        <v>1.1313323170731704</v>
      </c>
      <c r="D52" s="20">
        <v>759087</v>
      </c>
      <c r="E52" s="20">
        <v>3096582.775406504</v>
      </c>
      <c r="F52" s="21">
        <v>0</v>
      </c>
      <c r="G52" s="22">
        <v>0</v>
      </c>
      <c r="H52" s="22">
        <v>0</v>
      </c>
      <c r="I52" s="22">
        <v>0</v>
      </c>
      <c r="J52" s="22">
        <v>306.43608747875834</v>
      </c>
      <c r="K52" s="22">
        <v>498.005167388789</v>
      </c>
      <c r="L52" s="22">
        <v>191.56907991003067</v>
      </c>
      <c r="M52" s="21">
        <v>498.005167388789</v>
      </c>
    </row>
    <row r="53" spans="1:13" ht="14.1" customHeight="1">
      <c r="A53" s="15">
        <v>44347</v>
      </c>
      <c r="B53" s="25">
        <v>1.4830000400543213</v>
      </c>
      <c r="C53" s="20">
        <v>1.1362534929711421</v>
      </c>
      <c r="D53" s="20">
        <v>707646</v>
      </c>
      <c r="E53" s="20">
        <v>3051578.8601546907</v>
      </c>
      <c r="F53" s="21">
        <v>0</v>
      </c>
      <c r="G53" s="22">
        <v>0</v>
      </c>
      <c r="H53" s="22">
        <v>0</v>
      </c>
      <c r="I53" s="22">
        <v>0</v>
      </c>
      <c r="J53" s="22">
        <v>306.43608747875834</v>
      </c>
      <c r="K53" s="22">
        <v>498.005167388789</v>
      </c>
      <c r="L53" s="22">
        <v>191.56907991003067</v>
      </c>
      <c r="M53" s="21">
        <v>498.005167388789</v>
      </c>
    </row>
    <row r="54" spans="1:13" ht="14.1" customHeight="1">
      <c r="A54" s="15">
        <v>44377</v>
      </c>
      <c r="B54" s="25">
        <v>1.5579999685287476</v>
      </c>
      <c r="C54" s="20">
        <v>1.1438054738329066</v>
      </c>
      <c r="D54" s="20">
        <v>1317679</v>
      </c>
      <c r="E54" s="20">
        <v>3003146.7809139783</v>
      </c>
      <c r="F54" s="21">
        <v>0</v>
      </c>
      <c r="G54" s="22">
        <v>0</v>
      </c>
      <c r="H54" s="22">
        <v>0</v>
      </c>
      <c r="I54" s="22">
        <v>0</v>
      </c>
      <c r="J54" s="22">
        <v>306.43608747875834</v>
      </c>
      <c r="K54" s="22">
        <v>498.005167388789</v>
      </c>
      <c r="L54" s="22">
        <v>191.56907991003067</v>
      </c>
      <c r="M54" s="21">
        <v>498.005167388789</v>
      </c>
    </row>
    <row r="55" spans="1:13" ht="14.1" customHeight="1">
      <c r="A55" s="15">
        <v>44407</v>
      </c>
      <c r="B55" s="25">
        <v>1.5850000381469727</v>
      </c>
      <c r="C55" s="20">
        <v>1.1528392341659397</v>
      </c>
      <c r="D55" s="20">
        <v>608409</v>
      </c>
      <c r="E55" s="20">
        <v>2964177.569437799</v>
      </c>
      <c r="F55" s="21">
        <v>0</v>
      </c>
      <c r="G55" s="22">
        <v>0</v>
      </c>
      <c r="H55" s="22">
        <v>0</v>
      </c>
      <c r="I55" s="22">
        <v>0</v>
      </c>
      <c r="J55" s="22">
        <v>306.43608747875834</v>
      </c>
      <c r="K55" s="22">
        <v>498.005167388789</v>
      </c>
      <c r="L55" s="22">
        <v>191.56907991003067</v>
      </c>
      <c r="M55" s="21">
        <v>498.005167388789</v>
      </c>
    </row>
    <row r="56" spans="1:13" ht="14.1" customHeight="1">
      <c r="A56" s="15">
        <v>44439</v>
      </c>
      <c r="B56" s="25">
        <v>1.4889999628067017</v>
      </c>
      <c r="C56" s="20">
        <v>1.1613617614202667</v>
      </c>
      <c r="D56" s="20">
        <v>767300</v>
      </c>
      <c r="E56" s="20">
        <v>2914984.9241155107</v>
      </c>
      <c r="F56" s="21">
        <v>0</v>
      </c>
      <c r="G56" s="22">
        <v>0</v>
      </c>
      <c r="H56" s="22">
        <v>0</v>
      </c>
      <c r="I56" s="22">
        <v>0</v>
      </c>
      <c r="J56" s="22">
        <v>306.43608747875834</v>
      </c>
      <c r="K56" s="22">
        <v>498.005167388789</v>
      </c>
      <c r="L56" s="22">
        <v>191.56907991003067</v>
      </c>
      <c r="M56" s="21">
        <v>498.005167388789</v>
      </c>
    </row>
    <row r="57" spans="1:13" ht="14.1" customHeight="1">
      <c r="A57" s="15">
        <v>44469</v>
      </c>
      <c r="B57" s="25">
        <v>1.4470000267028809</v>
      </c>
      <c r="C57" s="20">
        <v>1.1671830719997822</v>
      </c>
      <c r="D57" s="20">
        <v>158400</v>
      </c>
      <c r="E57" s="20">
        <v>2867419.558446412</v>
      </c>
      <c r="F57" s="21">
        <v>0</v>
      </c>
      <c r="G57" s="22">
        <v>0</v>
      </c>
      <c r="H57" s="22">
        <v>0</v>
      </c>
      <c r="I57" s="22">
        <v>0</v>
      </c>
      <c r="J57" s="22">
        <v>306.43608747875834</v>
      </c>
      <c r="K57" s="22">
        <v>498.005167388789</v>
      </c>
      <c r="L57" s="22">
        <v>191.56907991003067</v>
      </c>
      <c r="M57" s="21">
        <v>498.005167388789</v>
      </c>
    </row>
    <row r="58" spans="1:13" ht="14.1" customHeight="1">
      <c r="A58" s="15">
        <v>44498</v>
      </c>
      <c r="B58" s="25">
        <v>1.4589999914169312</v>
      </c>
      <c r="C58" s="20">
        <v>1.1714650945291665</v>
      </c>
      <c r="D58" s="20">
        <v>343500</v>
      </c>
      <c r="E58" s="20">
        <v>2828438.7924269037</v>
      </c>
      <c r="F58" s="21">
        <v>0</v>
      </c>
      <c r="G58" s="22">
        <v>0</v>
      </c>
      <c r="H58" s="22">
        <v>0</v>
      </c>
      <c r="I58" s="22">
        <v>0</v>
      </c>
      <c r="J58" s="22">
        <v>306.43608747875834</v>
      </c>
      <c r="K58" s="22">
        <v>498.005167388789</v>
      </c>
      <c r="L58" s="22">
        <v>191.56907991003067</v>
      </c>
      <c r="M58" s="21">
        <v>498.005167388789</v>
      </c>
    </row>
    <row r="59" spans="1:13" ht="14.1" customHeight="1">
      <c r="A59" s="15">
        <v>44530</v>
      </c>
      <c r="B59" s="25">
        <v>1.5770000219345093</v>
      </c>
      <c r="C59" s="20">
        <v>1.1787831104541353</v>
      </c>
      <c r="D59" s="20">
        <v>1118183</v>
      </c>
      <c r="E59" s="20">
        <v>2780306.1404652777</v>
      </c>
      <c r="F59" s="21">
        <v>0</v>
      </c>
      <c r="G59" s="22">
        <v>0</v>
      </c>
      <c r="H59" s="22">
        <v>0</v>
      </c>
      <c r="I59" s="22">
        <v>0</v>
      </c>
      <c r="J59" s="22">
        <v>306.43608747875834</v>
      </c>
      <c r="K59" s="22">
        <v>498.005167388789</v>
      </c>
      <c r="L59" s="22">
        <v>191.56907991003067</v>
      </c>
      <c r="M59" s="21">
        <v>498.005167388789</v>
      </c>
    </row>
    <row r="60" spans="1:13" ht="14.1" customHeight="1">
      <c r="A60" s="15">
        <v>44561</v>
      </c>
      <c r="B60" s="25">
        <v>1.593999981880188</v>
      </c>
      <c r="C60" s="20">
        <v>1.1868684664055027</v>
      </c>
      <c r="D60" s="20">
        <v>124336</v>
      </c>
      <c r="E60" s="20">
        <v>2729569.4067876199</v>
      </c>
      <c r="F60" s="21">
        <v>0</v>
      </c>
      <c r="G60" s="22">
        <v>0</v>
      </c>
      <c r="H60" s="22">
        <v>0</v>
      </c>
      <c r="I60" s="22">
        <v>0</v>
      </c>
      <c r="J60" s="22">
        <v>306.43608747875834</v>
      </c>
      <c r="K60" s="22">
        <v>498.005167388789</v>
      </c>
      <c r="L60" s="22">
        <v>191.56907991003067</v>
      </c>
      <c r="M60" s="21">
        <v>498.005167388789</v>
      </c>
    </row>
    <row r="61" spans="1:13" ht="14.1" customHeight="1">
      <c r="A61" s="15">
        <v>44589</v>
      </c>
      <c r="B61" s="25">
        <v>1.4750000238418579</v>
      </c>
      <c r="C61" s="20">
        <v>1.1930239925294628</v>
      </c>
      <c r="D61" s="20">
        <v>316453</v>
      </c>
      <c r="E61" s="20">
        <v>2690832.9580053021</v>
      </c>
      <c r="F61" s="21">
        <v>0</v>
      </c>
      <c r="G61" s="22">
        <v>0</v>
      </c>
      <c r="H61" s="22">
        <v>0</v>
      </c>
      <c r="I61" s="22">
        <v>0</v>
      </c>
      <c r="J61" s="22">
        <v>306.43608747875834</v>
      </c>
      <c r="K61" s="22">
        <v>498.005167388789</v>
      </c>
      <c r="L61" s="22">
        <v>191.56907991003067</v>
      </c>
      <c r="M61" s="21">
        <v>498.005167388789</v>
      </c>
    </row>
    <row r="62" spans="1:13" ht="14.1" customHeight="1">
      <c r="A62" s="15">
        <v>44620</v>
      </c>
      <c r="B62" s="25">
        <v>1.4859999418258667</v>
      </c>
      <c r="C62" s="20">
        <v>1.1968520703851822</v>
      </c>
      <c r="D62" s="20">
        <v>85100</v>
      </c>
      <c r="E62" s="20">
        <v>2656983.8419206995</v>
      </c>
      <c r="F62" s="21">
        <v>0</v>
      </c>
      <c r="G62" s="22">
        <v>0</v>
      </c>
      <c r="H62" s="22">
        <v>0</v>
      </c>
      <c r="I62" s="22">
        <v>0</v>
      </c>
      <c r="J62" s="22">
        <v>306.43608747875834</v>
      </c>
      <c r="K62" s="22">
        <v>498.005167388789</v>
      </c>
      <c r="L62" s="22">
        <v>191.56907991003067</v>
      </c>
      <c r="M62" s="21">
        <v>498.005167388789</v>
      </c>
    </row>
    <row r="63" spans="1:13" ht="14.1" customHeight="1">
      <c r="A63" s="15">
        <v>44651</v>
      </c>
      <c r="B63" s="25">
        <v>1.3029999732971191</v>
      </c>
      <c r="C63" s="20">
        <v>1.2001915416361679</v>
      </c>
      <c r="D63" s="20">
        <v>78900</v>
      </c>
      <c r="E63" s="20">
        <v>2611308.7678080951</v>
      </c>
      <c r="F63" s="21">
        <v>0</v>
      </c>
      <c r="G63" s="22">
        <v>0</v>
      </c>
      <c r="H63" s="22">
        <v>0</v>
      </c>
      <c r="I63" s="22">
        <v>0</v>
      </c>
      <c r="J63" s="22">
        <v>306.43608747875834</v>
      </c>
      <c r="K63" s="22">
        <v>498.005167388789</v>
      </c>
      <c r="L63" s="22">
        <v>191.56907991003067</v>
      </c>
      <c r="M63" s="21">
        <v>498.005167388789</v>
      </c>
    </row>
    <row r="64" spans="1:13" ht="14.1" customHeight="1">
      <c r="A64" s="15">
        <v>44680</v>
      </c>
      <c r="B64" s="25">
        <v>1.1230000257492065</v>
      </c>
      <c r="C64" s="20">
        <v>1.1999085708976276</v>
      </c>
      <c r="D64" s="20">
        <v>253117</v>
      </c>
      <c r="E64" s="20">
        <v>2574068.0105931121</v>
      </c>
      <c r="F64" s="21">
        <v>0.90153416025771216</v>
      </c>
      <c r="G64" s="22">
        <v>0.80279086338956762</v>
      </c>
      <c r="H64" s="22">
        <v>0.80279086338956762</v>
      </c>
      <c r="I64" s="22">
        <v>0.90153416025771216</v>
      </c>
      <c r="J64" s="22">
        <v>307.33762163901605</v>
      </c>
      <c r="K64" s="22">
        <v>498.90670154904672</v>
      </c>
      <c r="L64" s="22">
        <v>191.56907991003067</v>
      </c>
      <c r="M64" s="21">
        <v>498.005167388789</v>
      </c>
    </row>
    <row r="65" spans="1:13" ht="14.1" customHeight="1">
      <c r="A65" s="15">
        <v>44712</v>
      </c>
      <c r="B65" s="25">
        <v>1.1690000295639038</v>
      </c>
      <c r="C65" s="20">
        <v>1.1986688097044584</v>
      </c>
      <c r="D65" s="20">
        <v>316300</v>
      </c>
      <c r="E65" s="20">
        <v>2538093.2990667704</v>
      </c>
      <c r="F65" s="21">
        <v>0.17002887766149388</v>
      </c>
      <c r="G65" s="22">
        <v>0.14544813803377171</v>
      </c>
      <c r="H65" s="22">
        <v>0.94823900142333928</v>
      </c>
      <c r="I65" s="22">
        <v>1.1084914206975303</v>
      </c>
      <c r="J65" s="22">
        <v>307.50765051667753</v>
      </c>
      <c r="K65" s="22">
        <v>499.11365880948654</v>
      </c>
      <c r="L65" s="22">
        <v>191.60600829280901</v>
      </c>
      <c r="M65" s="21">
        <v>498.005167388789</v>
      </c>
    </row>
    <row r="66" spans="1:13" ht="14.1" customHeight="1">
      <c r="A66" s="15">
        <v>44742</v>
      </c>
      <c r="B66" s="25">
        <v>1.2549999952316284</v>
      </c>
      <c r="C66" s="20">
        <v>1.1988513828217275</v>
      </c>
      <c r="D66" s="20">
        <v>151200</v>
      </c>
      <c r="E66" s="20">
        <v>2499752.8901371048</v>
      </c>
      <c r="F66" s="21">
        <v>-0.29557280041511563</v>
      </c>
      <c r="G66" s="22">
        <v>-0.23551617652441775</v>
      </c>
      <c r="H66" s="22">
        <v>0.71272282489892147</v>
      </c>
      <c r="I66" s="22">
        <v>0.89446714184961917</v>
      </c>
      <c r="J66" s="22">
        <v>307.50765051667753</v>
      </c>
      <c r="K66" s="22">
        <v>499.19520733105378</v>
      </c>
      <c r="L66" s="22">
        <v>191.68755681437625</v>
      </c>
      <c r="M66" s="21">
        <v>498.30074018920413</v>
      </c>
    </row>
    <row r="67" spans="1:13" ht="14.1" customHeight="1">
      <c r="A67" s="15">
        <v>44771</v>
      </c>
      <c r="B67" s="25">
        <v>1.2020000219345093</v>
      </c>
      <c r="C67" s="20">
        <v>1.1989961112127703</v>
      </c>
      <c r="D67" s="20">
        <v>145800</v>
      </c>
      <c r="E67" s="20">
        <v>2461753.7643917673</v>
      </c>
      <c r="F67" s="21">
        <v>-8.2835911120133479E-4</v>
      </c>
      <c r="G67" s="22">
        <v>-6.8915066230046027E-4</v>
      </c>
      <c r="H67" s="22">
        <v>0.71203367423662101</v>
      </c>
      <c r="I67" s="22">
        <v>0.85586449205052773</v>
      </c>
      <c r="J67" s="22">
        <v>307.50765051667753</v>
      </c>
      <c r="K67" s="22">
        <v>499.15743304036585</v>
      </c>
      <c r="L67" s="22">
        <v>191.64978252368832</v>
      </c>
      <c r="M67" s="21">
        <v>498.30156854831534</v>
      </c>
    </row>
    <row r="68" spans="1:13" ht="14.1" customHeight="1">
      <c r="A68" s="15">
        <v>44804</v>
      </c>
      <c r="B68" s="25">
        <v>1.1239999532699585</v>
      </c>
      <c r="C68" s="20">
        <v>1.1990359044829062</v>
      </c>
      <c r="D68" s="20">
        <v>216084.015625</v>
      </c>
      <c r="E68" s="20">
        <v>2422129.4079629011</v>
      </c>
      <c r="F68" s="21">
        <v>0.77856662410221156</v>
      </c>
      <c r="G68" s="22">
        <v>0.69267496127307937</v>
      </c>
      <c r="H68" s="22">
        <v>1.4047086355097003</v>
      </c>
      <c r="I68" s="22">
        <v>1.5788924406708102</v>
      </c>
      <c r="J68" s="22">
        <v>308.28621714077974</v>
      </c>
      <c r="K68" s="22">
        <v>499.88046098898616</v>
      </c>
      <c r="L68" s="22">
        <v>191.59424384820642</v>
      </c>
      <c r="M68" s="21">
        <v>498.30156854831534</v>
      </c>
    </row>
    <row r="69" spans="1:13" ht="14.1" customHeight="1">
      <c r="A69" s="15">
        <v>44834</v>
      </c>
      <c r="B69" s="25">
        <v>1.0219999551773071</v>
      </c>
      <c r="C69" s="20">
        <v>1.1972030068203918</v>
      </c>
      <c r="D69" s="20">
        <v>266500</v>
      </c>
      <c r="E69" s="20">
        <v>2386192.9398613721</v>
      </c>
      <c r="F69" s="21">
        <v>5.3138181491392418</v>
      </c>
      <c r="G69" s="22">
        <v>5.199430902340251</v>
      </c>
      <c r="H69" s="22">
        <v>6.6041395378499512</v>
      </c>
      <c r="I69" s="22">
        <v>6.7494303116673322</v>
      </c>
      <c r="J69" s="22">
        <v>313.60003528991899</v>
      </c>
      <c r="K69" s="22">
        <v>505.05099885998266</v>
      </c>
      <c r="L69" s="22">
        <v>191.45096357006366</v>
      </c>
      <c r="M69" s="21">
        <v>498.30156854831534</v>
      </c>
    </row>
    <row r="70" spans="1:13" ht="14.1" customHeight="1">
      <c r="A70" s="15">
        <v>44865</v>
      </c>
      <c r="B70" s="25">
        <v>1.0690000057220459</v>
      </c>
      <c r="C70" s="20">
        <v>1.1953187214626775</v>
      </c>
      <c r="D70" s="20">
        <v>272327</v>
      </c>
      <c r="E70" s="20">
        <v>2360329.2763860514</v>
      </c>
      <c r="F70" s="21">
        <v>2.8535481824532187</v>
      </c>
      <c r="G70" s="22">
        <v>2.6693621769682001</v>
      </c>
      <c r="H70" s="22">
        <v>9.2735017148181509</v>
      </c>
      <c r="I70" s="22">
        <v>9.9133733862040057</v>
      </c>
      <c r="J70" s="22">
        <v>316.4535834723722</v>
      </c>
      <c r="K70" s="22">
        <v>508.21494193451935</v>
      </c>
      <c r="L70" s="22">
        <v>191.76135846214714</v>
      </c>
      <c r="M70" s="21">
        <v>498.30156854831534</v>
      </c>
    </row>
    <row r="71" spans="1:13" ht="14.1" customHeight="1">
      <c r="A71" s="15">
        <v>44895</v>
      </c>
      <c r="B71" s="25">
        <v>1.1039999723434448</v>
      </c>
      <c r="C71" s="20">
        <v>1.1940635958564907</v>
      </c>
      <c r="D71" s="20">
        <v>47600</v>
      </c>
      <c r="E71" s="20">
        <v>2325807.02633435</v>
      </c>
      <c r="F71" s="21">
        <v>0.25731423010778909</v>
      </c>
      <c r="G71" s="22">
        <v>0.23307448963208929</v>
      </c>
      <c r="H71" s="22">
        <v>9.5065762044502407</v>
      </c>
      <c r="I71" s="22">
        <v>10.495259866793916</v>
      </c>
      <c r="J71" s="22">
        <v>316.71089770248</v>
      </c>
      <c r="K71" s="22">
        <v>508.79682841510925</v>
      </c>
      <c r="L71" s="22">
        <v>192.08593071262925</v>
      </c>
      <c r="M71" s="21">
        <v>498.30156854831534</v>
      </c>
    </row>
    <row r="72" spans="1:13" ht="14.1" customHeight="1">
      <c r="A72" s="15">
        <v>44925</v>
      </c>
      <c r="B72" s="25">
        <v>1.0950000286102295</v>
      </c>
      <c r="C72" s="20">
        <v>1.1927956829781152</v>
      </c>
      <c r="D72" s="20">
        <v>124300</v>
      </c>
      <c r="E72" s="20">
        <v>2290379.8597262814</v>
      </c>
      <c r="F72" s="21">
        <v>0.8045155165316844</v>
      </c>
      <c r="G72" s="22">
        <v>0.73471734749886075</v>
      </c>
      <c r="H72" s="22">
        <v>10.241293551949102</v>
      </c>
      <c r="I72" s="22">
        <v>11.214216732390026</v>
      </c>
      <c r="J72" s="22">
        <v>317.51541321901169</v>
      </c>
      <c r="K72" s="22">
        <v>509.51578528070536</v>
      </c>
      <c r="L72" s="22">
        <v>192.00037206169367</v>
      </c>
      <c r="M72" s="21">
        <v>498.30156854831534</v>
      </c>
    </row>
    <row r="73" spans="1:13" ht="14.1" customHeight="1">
      <c r="A73" s="15">
        <v>44957</v>
      </c>
      <c r="B73" s="25">
        <v>1.218000054359436</v>
      </c>
      <c r="C73" s="20">
        <v>1.1923741104718122</v>
      </c>
      <c r="D73" s="20">
        <v>173650</v>
      </c>
      <c r="E73" s="20">
        <v>2267544.9509385</v>
      </c>
      <c r="F73" s="21">
        <v>-7.7948959503439358E-2</v>
      </c>
      <c r="G73" s="22">
        <v>-6.3997500841191546E-2</v>
      </c>
      <c r="H73" s="22">
        <v>10.177296051107911</v>
      </c>
      <c r="I73" s="22">
        <v>12.395947143481509</v>
      </c>
      <c r="J73" s="22">
        <v>317.51541321901169</v>
      </c>
      <c r="K73" s="22">
        <v>510.7754646513003</v>
      </c>
      <c r="L73" s="22">
        <v>193.26005143228861</v>
      </c>
      <c r="M73" s="21">
        <v>498.37951750781878</v>
      </c>
    </row>
    <row r="74" spans="1:13" ht="14.1" customHeight="1">
      <c r="A74" s="15">
        <v>44985</v>
      </c>
      <c r="B74" s="25">
        <v>1.2790000438690186</v>
      </c>
      <c r="C74" s="20">
        <v>1.1934831693286145</v>
      </c>
      <c r="D74" s="20">
        <v>210400</v>
      </c>
      <c r="E74" s="20">
        <v>2244429.022432175</v>
      </c>
      <c r="F74" s="21">
        <v>-1.0626131784168329</v>
      </c>
      <c r="G74" s="22">
        <v>-0.83081559184501041</v>
      </c>
      <c r="H74" s="22">
        <v>9.3464804592629012</v>
      </c>
      <c r="I74" s="22">
        <v>11.954148917418175</v>
      </c>
      <c r="J74" s="22">
        <v>317.51541321901169</v>
      </c>
      <c r="K74" s="22">
        <v>511.3962796036538</v>
      </c>
      <c r="L74" s="22">
        <v>193.8808663846421</v>
      </c>
      <c r="M74" s="21">
        <v>499.4421306862356</v>
      </c>
    </row>
    <row r="75" spans="1:13" ht="14.1" customHeight="1">
      <c r="A75" s="15">
        <v>45016</v>
      </c>
      <c r="B75" s="25">
        <v>1.4709999561309814</v>
      </c>
      <c r="C75" s="20">
        <v>1.1961677014332461</v>
      </c>
      <c r="D75" s="20">
        <v>1300245</v>
      </c>
      <c r="E75" s="20">
        <v>2222810.9862324232</v>
      </c>
      <c r="F75" s="21">
        <v>-13.748672345554803</v>
      </c>
      <c r="G75" s="22">
        <v>-9.3464804592629012</v>
      </c>
      <c r="H75" s="22">
        <v>0</v>
      </c>
      <c r="I75" s="22">
        <v>0</v>
      </c>
      <c r="J75" s="22">
        <v>317.51541321901169</v>
      </c>
      <c r="K75" s="22">
        <v>513.19080303179044</v>
      </c>
      <c r="L75" s="22">
        <v>195.67538981277875</v>
      </c>
      <c r="M75" s="21">
        <v>513.19080303179044</v>
      </c>
    </row>
    <row r="76" spans="1:13" ht="14.1" customHeight="1">
      <c r="A76" s="15">
        <v>45044</v>
      </c>
      <c r="B76" s="25">
        <v>1.4160000085830688</v>
      </c>
      <c r="C76" s="20">
        <v>1.2002050404532403</v>
      </c>
      <c r="D76" s="20">
        <v>593277</v>
      </c>
      <c r="E76" s="20">
        <v>2207582.7009882708</v>
      </c>
      <c r="F76" s="21">
        <v>0</v>
      </c>
      <c r="G76" s="22">
        <v>0</v>
      </c>
      <c r="H76" s="22">
        <v>0</v>
      </c>
      <c r="I76" s="22">
        <v>0</v>
      </c>
      <c r="J76" s="22">
        <v>317.51541321901169</v>
      </c>
      <c r="K76" s="22">
        <v>513.19080303179044</v>
      </c>
      <c r="L76" s="22">
        <v>195.67538981277875</v>
      </c>
      <c r="M76" s="21">
        <v>513.19080303179044</v>
      </c>
    </row>
    <row r="77" spans="1:13" ht="12.75">
      <c r="A77" s="15">
        <v>45077</v>
      </c>
      <c r="B77" s="25">
        <v>1.4309999942779541</v>
      </c>
      <c r="C77" s="20">
        <v>1.2024986554579709</v>
      </c>
      <c r="D77" s="20">
        <v>827300</v>
      </c>
      <c r="E77" s="20">
        <v>2183975.1230284986</v>
      </c>
      <c r="F77" s="21">
        <v>0</v>
      </c>
      <c r="G77" s="22">
        <v>0</v>
      </c>
      <c r="H77" s="22">
        <v>0</v>
      </c>
      <c r="I77" s="22">
        <v>0</v>
      </c>
      <c r="J77" s="22">
        <v>317.51541321901169</v>
      </c>
      <c r="K77" s="22">
        <v>513.19080303179044</v>
      </c>
      <c r="L77" s="22">
        <v>195.67538981277875</v>
      </c>
      <c r="M77" s="21">
        <v>513.19080303179044</v>
      </c>
    </row>
    <row r="78" spans="1:13" ht="12.75">
      <c r="A78" s="15">
        <v>45107</v>
      </c>
      <c r="B78" s="25">
        <v>1.4440000057220459</v>
      </c>
      <c r="C78" s="20">
        <v>1.2060948269319787</v>
      </c>
      <c r="D78" s="20">
        <v>443699.03125</v>
      </c>
      <c r="E78" s="20">
        <v>2166399.987299507</v>
      </c>
      <c r="F78" s="21">
        <v>0</v>
      </c>
      <c r="G78" s="22">
        <v>0</v>
      </c>
      <c r="H78" s="22">
        <v>0</v>
      </c>
      <c r="I78" s="22">
        <v>0</v>
      </c>
      <c r="J78" s="22">
        <v>317.51541321901169</v>
      </c>
      <c r="K78" s="22">
        <v>513.19080303179044</v>
      </c>
      <c r="L78" s="22">
        <v>195.67538981277875</v>
      </c>
      <c r="M78" s="21">
        <v>513.19080303179044</v>
      </c>
    </row>
    <row r="79" spans="1:13" ht="12.75">
      <c r="A79" s="15">
        <v>45138</v>
      </c>
      <c r="B79" s="25">
        <v>1.3869999647140503</v>
      </c>
      <c r="C79" s="20">
        <v>1.2090686716896166</v>
      </c>
      <c r="D79" s="20">
        <v>589925</v>
      </c>
      <c r="E79" s="20">
        <v>2143295.723269396</v>
      </c>
      <c r="F79" s="21">
        <v>0</v>
      </c>
      <c r="G79" s="22">
        <v>0</v>
      </c>
      <c r="H79" s="22">
        <v>0</v>
      </c>
      <c r="I79" s="22">
        <v>0</v>
      </c>
      <c r="J79" s="22">
        <v>317.51541321901169</v>
      </c>
      <c r="K79" s="22">
        <v>513.19080303179044</v>
      </c>
      <c r="L79" s="22">
        <v>195.67538981277875</v>
      </c>
      <c r="M79" s="21">
        <v>513.19080303179044</v>
      </c>
    </row>
    <row r="80" spans="1:13" ht="12.75">
      <c r="A80" s="15">
        <v>45169</v>
      </c>
      <c r="B80" s="25">
        <v>1.3009999990463257</v>
      </c>
      <c r="C80" s="20">
        <v>1.2109793806853366</v>
      </c>
      <c r="D80" s="20">
        <v>543149</v>
      </c>
      <c r="E80" s="20">
        <v>2120463.4883643081</v>
      </c>
      <c r="F80" s="21">
        <v>0</v>
      </c>
      <c r="G80" s="22">
        <v>0</v>
      </c>
      <c r="H80" s="22">
        <v>0</v>
      </c>
      <c r="I80" s="22">
        <v>0</v>
      </c>
      <c r="J80" s="22">
        <v>317.51541321901169</v>
      </c>
      <c r="K80" s="22">
        <v>513.19080303179044</v>
      </c>
      <c r="L80" s="22">
        <v>195.67538981277875</v>
      </c>
      <c r="M80" s="21">
        <v>513.19080303179044</v>
      </c>
    </row>
    <row r="81" spans="1:13" ht="12.75">
      <c r="A81" s="15">
        <v>45197</v>
      </c>
      <c r="B81" s="25">
        <v>1.2410000562667847</v>
      </c>
      <c r="C81" s="20">
        <v>1.2114211188663961</v>
      </c>
      <c r="D81" s="20">
        <v>336800</v>
      </c>
      <c r="E81" s="20">
        <v>2097484.440812361</v>
      </c>
      <c r="F81" s="21">
        <v>0</v>
      </c>
      <c r="G81" s="22">
        <v>0</v>
      </c>
      <c r="H81" s="22">
        <v>0</v>
      </c>
      <c r="I81" s="22">
        <v>0</v>
      </c>
      <c r="J81" s="22">
        <v>317.51541321901169</v>
      </c>
      <c r="K81" s="22">
        <v>513.19080303179044</v>
      </c>
      <c r="L81" s="22">
        <v>195.67538981277875</v>
      </c>
      <c r="M81" s="21">
        <v>513.19080303179044</v>
      </c>
    </row>
    <row r="82" spans="1:13" ht="12.75">
      <c r="A82" s="15">
        <v>45230</v>
      </c>
      <c r="B82" s="25">
        <v>1.1759999990463257</v>
      </c>
      <c r="C82" s="20">
        <v>1.2112630579179002</v>
      </c>
      <c r="D82" s="20">
        <v>237500</v>
      </c>
      <c r="E82" s="20">
        <v>2080685.9565690882</v>
      </c>
      <c r="F82" s="21">
        <v>0.22000306970429231</v>
      </c>
      <c r="G82" s="22">
        <v>0.18707744037644836</v>
      </c>
      <c r="H82" s="22">
        <v>0.18707744037644836</v>
      </c>
      <c r="I82" s="22">
        <v>0.22000306970429231</v>
      </c>
      <c r="J82" s="22">
        <v>317.73541628871601</v>
      </c>
      <c r="K82" s="22">
        <v>513.4108061014947</v>
      </c>
      <c r="L82" s="22">
        <v>195.67538981277869</v>
      </c>
      <c r="M82" s="21">
        <v>513.19080303179044</v>
      </c>
    </row>
    <row r="83" spans="1:13" ht="12.75">
      <c r="A83" s="15">
        <v>45260</v>
      </c>
      <c r="B83" s="25">
        <v>1.2059999704360962</v>
      </c>
      <c r="C83" s="20">
        <v>1.2114947233380624</v>
      </c>
      <c r="D83" s="20">
        <v>235100</v>
      </c>
      <c r="E83" s="20">
        <v>2056724.5505921205</v>
      </c>
      <c r="F83" s="21">
        <v>5.3493932978510546E-3</v>
      </c>
      <c r="G83" s="22">
        <v>4.4356496094412707E-3</v>
      </c>
      <c r="H83" s="22">
        <v>0.19151308998588962</v>
      </c>
      <c r="I83" s="22">
        <v>0.2309647808611083</v>
      </c>
      <c r="J83" s="22">
        <v>317.74076568201389</v>
      </c>
      <c r="K83" s="22">
        <v>513.42176781265152</v>
      </c>
      <c r="L83" s="22">
        <v>195.68100213063764</v>
      </c>
      <c r="M83" s="21">
        <v>513.19080303179044</v>
      </c>
    </row>
    <row r="84" spans="1:13" ht="12.75">
      <c r="A84" s="15">
        <v>45289</v>
      </c>
      <c r="B84" s="25">
        <v>1.2039999961853027</v>
      </c>
      <c r="C84" s="20">
        <v>1.2115490193790663</v>
      </c>
      <c r="D84" s="20">
        <v>392114</v>
      </c>
      <c r="E84" s="20">
        <v>2034663.0404028799</v>
      </c>
      <c r="F84" s="21">
        <v>1.7022881265750859E-2</v>
      </c>
      <c r="G84" s="22">
        <v>1.4138605747246976E-2</v>
      </c>
      <c r="H84" s="22">
        <v>0.2056516957331366</v>
      </c>
      <c r="I84" s="22">
        <v>0.2476046408781975</v>
      </c>
      <c r="J84" s="22">
        <v>317.75778856327963</v>
      </c>
      <c r="K84" s="22">
        <v>513.43840767266863</v>
      </c>
      <c r="L84" s="22">
        <v>195.680619109389</v>
      </c>
      <c r="M84" s="21">
        <v>513.19080303179044</v>
      </c>
    </row>
    <row r="85" spans="1:13" ht="12.75">
      <c r="A85" s="15">
        <v>45322</v>
      </c>
      <c r="B85" s="25">
        <v>0.97500002384185791</v>
      </c>
      <c r="C85" s="20">
        <v>1.2097484883584595</v>
      </c>
      <c r="D85" s="20">
        <v>668836</v>
      </c>
      <c r="E85" s="20">
        <v>2013745.5900279626</v>
      </c>
      <c r="F85" s="21">
        <v>28.369537598755802</v>
      </c>
      <c r="G85" s="22">
        <v>29.096960928236097</v>
      </c>
      <c r="H85" s="22">
        <v>29.302612623969235</v>
      </c>
      <c r="I85" s="22">
        <v>28.570048006998732</v>
      </c>
      <c r="J85" s="22">
        <v>346.12732616203544</v>
      </c>
      <c r="K85" s="22">
        <v>541.76085103878916</v>
      </c>
      <c r="L85" s="22">
        <v>195.63352487675371</v>
      </c>
      <c r="M85" s="21">
        <v>513.19080303179044</v>
      </c>
    </row>
    <row r="86" spans="1:13" ht="12.75">
      <c r="A86" s="15">
        <v>45351</v>
      </c>
      <c r="B86" s="25">
        <v>1.1909999847412109</v>
      </c>
      <c r="C86" s="20">
        <v>1.2086015576979154</v>
      </c>
      <c r="D86" s="20">
        <v>937400</v>
      </c>
      <c r="E86" s="20">
        <v>2006566.1276400539</v>
      </c>
      <c r="F86" s="21">
        <v>0.22433969792849093</v>
      </c>
      <c r="G86" s="22">
        <v>0.18836246918780361</v>
      </c>
      <c r="H86" s="22">
        <v>29.49097509315704</v>
      </c>
      <c r="I86" s="22">
        <v>35.12375088595347</v>
      </c>
      <c r="J86" s="22">
        <v>346.35166585996393</v>
      </c>
      <c r="K86" s="22">
        <v>548.31455391774386</v>
      </c>
      <c r="L86" s="22">
        <v>201.96288805777994</v>
      </c>
      <c r="M86" s="21">
        <v>513.19080303179044</v>
      </c>
    </row>
    <row r="87" spans="1:13" ht="12.75">
      <c r="A87" s="15">
        <v>45380</v>
      </c>
      <c r="B87" s="25">
        <v>1.1920000314712524</v>
      </c>
      <c r="C87" s="20">
        <v>1.2089520707745522</v>
      </c>
      <c r="D87" s="20">
        <v>356409</v>
      </c>
      <c r="E87" s="20">
        <v>1995842.6591715976</v>
      </c>
      <c r="F87" s="21">
        <v>7.9542266301689715E-2</v>
      </c>
      <c r="G87" s="22">
        <v>6.6730087417458298E-2</v>
      </c>
      <c r="H87" s="22">
        <v>29.557705180574498</v>
      </c>
      <c r="I87" s="22">
        <v>35.2327855054628</v>
      </c>
      <c r="J87" s="22">
        <v>346.43120812626563</v>
      </c>
      <c r="K87" s="22">
        <v>548.42358853725318</v>
      </c>
      <c r="L87" s="22">
        <v>201.99238041098755</v>
      </c>
      <c r="M87" s="21">
        <v>513.19080303179044</v>
      </c>
    </row>
    <row r="88" spans="1:13" ht="12.75">
      <c r="A88" s="15">
        <v>45412</v>
      </c>
      <c r="B88" s="25">
        <v>1.2200000286102295</v>
      </c>
      <c r="C88" s="20">
        <v>1.2084678360699213</v>
      </c>
      <c r="D88" s="20">
        <v>773500</v>
      </c>
      <c r="E88" s="20">
        <v>1980368.9602156433</v>
      </c>
      <c r="F88" s="21">
        <v>-8.0513679583263734E-2</v>
      </c>
      <c r="G88" s="22">
        <v>-6.5994817782899062E-2</v>
      </c>
      <c r="H88" s="22">
        <v>29.491710362791601</v>
      </c>
      <c r="I88" s="22">
        <v>35.979887486370352</v>
      </c>
      <c r="J88" s="22">
        <v>346.43120812626563</v>
      </c>
      <c r="K88" s="22">
        <v>549.25120419774407</v>
      </c>
      <c r="L88" s="22">
        <v>202.81999607147844</v>
      </c>
      <c r="M88" s="21">
        <v>513.27131671137374</v>
      </c>
    </row>
    <row r="89" spans="1:13" ht="12.75">
      <c r="A89" s="15">
        <v>45443</v>
      </c>
      <c r="B89" s="25">
        <v>1.1510000228881836</v>
      </c>
      <c r="C89" s="20">
        <v>1.2081578032923572</v>
      </c>
      <c r="D89" s="20">
        <v>281400</v>
      </c>
      <c r="E89" s="20">
        <v>1961772.1311867775</v>
      </c>
      <c r="F89" s="21">
        <v>0.72637007155021682</v>
      </c>
      <c r="G89" s="22">
        <v>0.63107737368027983</v>
      </c>
      <c r="H89" s="22">
        <v>30.122787736471881</v>
      </c>
      <c r="I89" s="22">
        <v>34.671329374135034</v>
      </c>
      <c r="J89" s="22">
        <v>347.15757819781584</v>
      </c>
      <c r="K89" s="22">
        <v>547.94264608550873</v>
      </c>
      <c r="L89" s="22">
        <v>200.78506788769289</v>
      </c>
      <c r="M89" s="21">
        <v>513.27131671137374</v>
      </c>
    </row>
    <row r="90" spans="1:13" ht="12.75">
      <c r="A90" s="15">
        <v>45471</v>
      </c>
      <c r="B90" s="25">
        <v>1.156000018119812</v>
      </c>
      <c r="C90" s="20">
        <v>1.2078301885560148</v>
      </c>
      <c r="D90" s="20">
        <v>318300</v>
      </c>
      <c r="E90" s="20">
        <v>1945294.5162682247</v>
      </c>
      <c r="F90" s="21">
        <v>0.68131546686844424</v>
      </c>
      <c r="G90" s="22">
        <v>0.5893732319975018</v>
      </c>
      <c r="H90" s="22">
        <v>30.712160968469384</v>
      </c>
      <c r="I90" s="22">
        <v>35.503258636049189</v>
      </c>
      <c r="J90" s="22">
        <v>347.83889366468429</v>
      </c>
      <c r="K90" s="22">
        <v>548.77457534742291</v>
      </c>
      <c r="L90" s="22">
        <v>200.93568168273862</v>
      </c>
      <c r="M90" s="21">
        <v>513.27131671137374</v>
      </c>
    </row>
    <row r="91" spans="1:13" ht="12.75">
      <c r="A91" s="15">
        <v>45504</v>
      </c>
      <c r="B91" s="25">
        <v>1.1469999551773071</v>
      </c>
      <c r="C91" s="20">
        <v>1.2071004513391792</v>
      </c>
      <c r="D91" s="20">
        <v>371833</v>
      </c>
      <c r="E91" s="20">
        <v>1924943.4316979402</v>
      </c>
      <c r="F91" s="21">
        <v>1.0814782062085171</v>
      </c>
      <c r="G91" s="22">
        <v>0.9428755435664673</v>
      </c>
      <c r="H91" s="22">
        <v>31.655036512035849</v>
      </c>
      <c r="I91" s="22">
        <v>36.308325460441139</v>
      </c>
      <c r="J91" s="22">
        <v>348.92037187089284</v>
      </c>
      <c r="K91" s="22">
        <v>549.57964217181484</v>
      </c>
      <c r="L91" s="22">
        <v>200.659270300922</v>
      </c>
      <c r="M91" s="21">
        <v>513.27131671137374</v>
      </c>
    </row>
    <row r="92" spans="1:13" ht="12.75">
      <c r="A92" s="15">
        <v>45534</v>
      </c>
      <c r="B92" s="25">
        <v>1.0429999828338623</v>
      </c>
      <c r="C92" s="20">
        <v>1.2053021180026375</v>
      </c>
      <c r="D92" s="20">
        <v>817453</v>
      </c>
      <c r="E92" s="20">
        <v>1906518.5233721782</v>
      </c>
      <c r="F92" s="21">
        <v>17.506604781461718</v>
      </c>
      <c r="G92" s="22">
        <v>16.784856250808122</v>
      </c>
      <c r="H92" s="22">
        <v>48.439892762843968</v>
      </c>
      <c r="I92" s="22">
        <v>50.522807320120393</v>
      </c>
      <c r="J92" s="22">
        <v>366.42697665235454</v>
      </c>
      <c r="K92" s="22">
        <v>563.79412403149411</v>
      </c>
      <c r="L92" s="22">
        <v>197.36714737913957</v>
      </c>
      <c r="M92" s="21">
        <v>513.27131671137374</v>
      </c>
    </row>
    <row r="93" spans="1:13" ht="12.75">
      <c r="A93" s="15">
        <v>45565</v>
      </c>
      <c r="B93" s="25">
        <v>1.2979999780654907</v>
      </c>
      <c r="C93" s="20">
        <v>1.2036712629028401</v>
      </c>
      <c r="D93" s="20">
        <v>3414655</v>
      </c>
      <c r="E93" s="20">
        <v>1892002.6977170091</v>
      </c>
      <c r="F93" s="21">
        <v>-24.891130179081035</v>
      </c>
      <c r="G93" s="22">
        <v>-19.176525885754021</v>
      </c>
      <c r="H93" s="22">
        <v>29.263366877089947</v>
      </c>
      <c r="I93" s="22">
        <v>37.983849564585157</v>
      </c>
      <c r="J93" s="22">
        <v>366.42697665235454</v>
      </c>
      <c r="K93" s="22">
        <v>576.14629645503999</v>
      </c>
      <c r="L93" s="22">
        <v>209.71931980268545</v>
      </c>
      <c r="M93" s="21">
        <v>538.16244689045482</v>
      </c>
    </row>
    <row r="94" spans="1:13" ht="12.75">
      <c r="A94" s="15">
        <v>45596</v>
      </c>
      <c r="B94" s="25">
        <v>1.4099999666213989</v>
      </c>
      <c r="C94" s="20">
        <v>1.2054314579260539</v>
      </c>
      <c r="D94" s="20">
        <v>1541107</v>
      </c>
      <c r="E94" s="20">
        <v>1892579.0573243788</v>
      </c>
      <c r="F94" s="21">
        <v>-41.261346319926574</v>
      </c>
      <c r="G94" s="22">
        <v>-29.263366877089947</v>
      </c>
      <c r="H94" s="22">
        <v>0</v>
      </c>
      <c r="I94" s="22">
        <v>0</v>
      </c>
      <c r="J94" s="22">
        <v>366.42697665235454</v>
      </c>
      <c r="K94" s="22">
        <v>579.4237932103814</v>
      </c>
      <c r="L94" s="22">
        <v>212.99681655802686</v>
      </c>
      <c r="M94" s="21">
        <v>579.4237932103814</v>
      </c>
    </row>
    <row r="95" spans="1:13" ht="12.75">
      <c r="A95" s="15">
        <v>45625</v>
      </c>
      <c r="B95" s="25">
        <v>1.4490000009536743</v>
      </c>
      <c r="C95" s="20">
        <v>1.2082143624614177</v>
      </c>
      <c r="D95" s="20">
        <v>675343</v>
      </c>
      <c r="E95" s="20">
        <v>1886019.7527461865</v>
      </c>
      <c r="F95" s="21">
        <v>0</v>
      </c>
      <c r="G95" s="22">
        <v>0</v>
      </c>
      <c r="H95" s="22">
        <v>0</v>
      </c>
      <c r="I95" s="22">
        <v>0</v>
      </c>
      <c r="J95" s="22">
        <v>366.42697665235454</v>
      </c>
      <c r="K95" s="22">
        <v>579.4237932103814</v>
      </c>
      <c r="L95" s="22">
        <v>212.99681655802686</v>
      </c>
      <c r="M95" s="21">
        <v>579.4237932103814</v>
      </c>
    </row>
    <row r="96" spans="1:13" ht="12.75">
      <c r="A96" s="15">
        <v>45657</v>
      </c>
      <c r="B96" s="25">
        <v>1.4550000429153442</v>
      </c>
      <c r="C96" s="20">
        <v>1.211383670768972</v>
      </c>
      <c r="D96" s="20">
        <v>1227300</v>
      </c>
      <c r="E96" s="20">
        <v>1875140.6638665621</v>
      </c>
      <c r="F96" s="21">
        <v>0</v>
      </c>
      <c r="G96" s="22">
        <v>0</v>
      </c>
      <c r="H96" s="22">
        <v>0</v>
      </c>
      <c r="I96" s="22">
        <v>0</v>
      </c>
      <c r="J96" s="22">
        <v>366.42697665235454</v>
      </c>
      <c r="K96" s="22">
        <v>579.4237932103814</v>
      </c>
      <c r="L96" s="22">
        <v>212.99681655802686</v>
      </c>
      <c r="M96" s="21">
        <v>579.4237932103814</v>
      </c>
    </row>
    <row r="97" spans="1:13" ht="12.75">
      <c r="A97" s="15">
        <v>45684</v>
      </c>
      <c r="B97" s="25">
        <v>1.4459999799728394</v>
      </c>
      <c r="C97" s="20">
        <v>1.2133076104409599</v>
      </c>
      <c r="D97" s="20">
        <v>1310843</v>
      </c>
      <c r="E97" s="20">
        <v>1865309.5692843222</v>
      </c>
      <c r="F97" s="21">
        <v>0</v>
      </c>
      <c r="G97" s="22">
        <v>0</v>
      </c>
      <c r="H97" s="22">
        <v>0</v>
      </c>
      <c r="I97" s="22">
        <v>0</v>
      </c>
      <c r="J97" s="22">
        <v>366.42697665235454</v>
      </c>
      <c r="K97" s="22">
        <v>579.4237932103814</v>
      </c>
      <c r="L97" s="22">
        <v>212.99681655802686</v>
      </c>
      <c r="M97" s="21">
        <v>579.4237932103814</v>
      </c>
    </row>
    <row r="98" spans="1:13" ht="12.75">
      <c r="A98" s="15">
        <v>45716</v>
      </c>
      <c r="B98" s="25">
        <v>1.6210000514984131</v>
      </c>
      <c r="C98" s="20">
        <v>1.2172335071496314</v>
      </c>
      <c r="D98" s="20">
        <v>1486519</v>
      </c>
      <c r="E98" s="20">
        <v>1865881.4132321663</v>
      </c>
      <c r="F98" s="21">
        <v>0</v>
      </c>
      <c r="G98" s="22">
        <v>0</v>
      </c>
      <c r="H98" s="22">
        <v>0</v>
      </c>
      <c r="I98" s="22">
        <v>0</v>
      </c>
      <c r="J98" s="22">
        <v>366.42697665235454</v>
      </c>
      <c r="K98" s="22">
        <v>579.4237932103814</v>
      </c>
      <c r="L98" s="22">
        <v>212.99681655802686</v>
      </c>
      <c r="M98" s="21">
        <v>579.4237932103814</v>
      </c>
    </row>
    <row r="99" spans="1:13" ht="12.75">
      <c r="A99" s="15">
        <v>45747</v>
      </c>
      <c r="B99" s="25">
        <v>1.5249999761581421</v>
      </c>
      <c r="C99" s="20">
        <v>1.2215649915353923</v>
      </c>
      <c r="D99" s="20">
        <v>1048890</v>
      </c>
      <c r="E99" s="20">
        <v>1854302.9814498641</v>
      </c>
      <c r="F99" s="21">
        <v>0</v>
      </c>
      <c r="G99" s="22">
        <v>0</v>
      </c>
      <c r="H99" s="22">
        <v>0</v>
      </c>
      <c r="I99" s="22">
        <v>0</v>
      </c>
      <c r="J99" s="22">
        <v>366.42697665235454</v>
      </c>
      <c r="K99" s="22">
        <v>579.4237932103814</v>
      </c>
      <c r="L99" s="22">
        <v>212.99681655802686</v>
      </c>
      <c r="M99" s="21">
        <v>579.4237932103814</v>
      </c>
    </row>
    <row r="100" spans="1:13" ht="12.75">
      <c r="A100" s="15">
        <v>45777</v>
      </c>
      <c r="B100" s="25">
        <v>1.4620000123977661</v>
      </c>
      <c r="C100" s="20">
        <v>1.2237863723037186</v>
      </c>
      <c r="D100" s="20">
        <v>739608</v>
      </c>
      <c r="E100" s="20">
        <v>1841298.9452924884</v>
      </c>
      <c r="F100" s="21">
        <v>0</v>
      </c>
      <c r="G100" s="22">
        <v>0</v>
      </c>
      <c r="H100" s="22">
        <v>0</v>
      </c>
      <c r="I100" s="22">
        <v>0</v>
      </c>
      <c r="J100" s="22">
        <v>366.42697665235454</v>
      </c>
      <c r="K100" s="22">
        <v>579.4237932103814</v>
      </c>
      <c r="L100" s="22">
        <v>212.99681655802686</v>
      </c>
      <c r="M100" s="21">
        <v>579.4237932103814</v>
      </c>
    </row>
    <row r="101" spans="1:13" ht="12.75">
      <c r="A101" s="15">
        <v>45807</v>
      </c>
      <c r="B101" s="25">
        <v>1.4359999895095825</v>
      </c>
      <c r="C101" s="20">
        <v>1.2261902580553963</v>
      </c>
      <c r="D101" s="20">
        <v>179000</v>
      </c>
      <c r="E101" s="20">
        <v>1827974.5769715563</v>
      </c>
      <c r="F101" s="21">
        <v>0</v>
      </c>
      <c r="G101" s="22">
        <v>0</v>
      </c>
      <c r="H101" s="22">
        <v>0</v>
      </c>
      <c r="I101" s="22">
        <v>0</v>
      </c>
      <c r="J101" s="22">
        <v>366.42697665235454</v>
      </c>
      <c r="K101" s="22">
        <v>579.4237932103814</v>
      </c>
      <c r="L101" s="22">
        <v>212.99681655802686</v>
      </c>
      <c r="M101" s="21">
        <v>579.4237932103814</v>
      </c>
    </row>
  </sheetData>
  <phoneticPr fontId="1" type="noConversion"/>
  <conditionalFormatting sqref="I3">
    <cfRule type="cellIs" dxfId="4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00B050"/>
  </sheetPr>
  <dimension ref="A1:AF101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1" customFormat="1" ht="27" customHeight="1">
      <c r="A1" s="30" t="s">
        <v>5</v>
      </c>
      <c r="B1" s="30" t="s">
        <v>21</v>
      </c>
      <c r="C1" s="30" t="s">
        <v>22</v>
      </c>
      <c r="D1" s="30" t="s">
        <v>6</v>
      </c>
      <c r="E1" s="30" t="s">
        <v>7</v>
      </c>
      <c r="F1" s="30" t="s">
        <v>8</v>
      </c>
      <c r="G1" s="30" t="s">
        <v>9</v>
      </c>
      <c r="H1" s="30" t="s">
        <v>10</v>
      </c>
      <c r="I1" s="30" t="s">
        <v>11</v>
      </c>
      <c r="J1" s="30" t="s">
        <v>12</v>
      </c>
      <c r="K1" s="14" t="s">
        <v>23</v>
      </c>
      <c r="M1" s="12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33" t="s">
        <v>20</v>
      </c>
      <c r="F3" s="5"/>
      <c r="G3" s="5">
        <f>MIN(F:F)</f>
        <v>0</v>
      </c>
      <c r="H3" s="5"/>
      <c r="I3" s="4"/>
      <c r="J3" s="4"/>
      <c r="K3" s="5"/>
      <c r="L3" s="7"/>
      <c r="X3" s="7"/>
      <c r="Y3" s="7"/>
    </row>
    <row r="4" spans="1:32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7"/>
      <c r="O4" s="31" t="s">
        <v>13</v>
      </c>
      <c r="P4" s="32" t="s">
        <v>14</v>
      </c>
      <c r="Q4" s="32" t="s">
        <v>15</v>
      </c>
      <c r="R4" s="32" t="s">
        <v>16</v>
      </c>
      <c r="S4" s="32" t="s">
        <v>17</v>
      </c>
      <c r="T4" s="32" t="s">
        <v>24</v>
      </c>
      <c r="U4" s="32" t="s">
        <v>18</v>
      </c>
      <c r="V4" s="32" t="s">
        <v>19</v>
      </c>
      <c r="X4" s="6">
        <v>43098</v>
      </c>
      <c r="Y4" s="7">
        <f>VLOOKUP(X4,O:P,2,)</f>
        <v>2.4278224531545677E-2</v>
      </c>
      <c r="Z4" s="7">
        <f t="shared" ref="Z4:Z5" si="0">0-Y4</f>
        <v>-2.4278224531545677E-2</v>
      </c>
      <c r="AA4" s="6">
        <v>43098</v>
      </c>
      <c r="AB4" s="1">
        <f>VLOOKUP(AA4,O:P,2,)</f>
        <v>2.4278224531545677E-2</v>
      </c>
      <c r="AC4" s="1">
        <f t="shared" ref="AC4:AC6" si="1">0-AB4</f>
        <v>-2.4278224531545677E-2</v>
      </c>
      <c r="AD4" s="6">
        <v>43098</v>
      </c>
      <c r="AE4" s="7">
        <f>VLOOKUP(AD4,O:P,2,)</f>
        <v>2.4278224531545677E-2</v>
      </c>
      <c r="AF4" s="7">
        <f t="shared" ref="AF4:AF7" si="2">0-AE4</f>
        <v>-2.4278224531545677E-2</v>
      </c>
    </row>
    <row r="5" spans="1:32" ht="14.1" customHeight="1">
      <c r="A5" s="15">
        <v>42886</v>
      </c>
      <c r="B5" s="25">
        <v>0.97</v>
      </c>
      <c r="C5" s="20">
        <v>0.99024999999999985</v>
      </c>
      <c r="D5" s="21">
        <v>1.287083671874977E-2</v>
      </c>
      <c r="E5" s="22">
        <v>1.3268903833762649E-2</v>
      </c>
      <c r="F5" s="22">
        <v>1.3268903833762649E-2</v>
      </c>
      <c r="G5" s="22">
        <v>1.287083671874977E-2</v>
      </c>
      <c r="H5" s="22">
        <v>1.287083671874977E-2</v>
      </c>
      <c r="I5" s="22">
        <v>1.287083671874977E-2</v>
      </c>
      <c r="J5" s="22">
        <v>0</v>
      </c>
      <c r="K5" s="21">
        <v>0</v>
      </c>
      <c r="L5" s="7"/>
      <c r="O5" s="6">
        <v>43098</v>
      </c>
      <c r="P5" s="10">
        <v>2.4278224531545677E-2</v>
      </c>
      <c r="Q5" s="5">
        <v>2.4278224531545677E-2</v>
      </c>
      <c r="R5" s="5">
        <v>2.5273392319077874E-2</v>
      </c>
      <c r="S5" s="5">
        <v>9.9516778753219737E-4</v>
      </c>
      <c r="T5" s="5">
        <v>1.3866004506281967E-2</v>
      </c>
      <c r="U5" s="9">
        <v>4.0990138559726053E-2</v>
      </c>
      <c r="V5" s="9">
        <v>0</v>
      </c>
      <c r="X5" s="6">
        <v>43462</v>
      </c>
      <c r="Y5" s="7">
        <f>VLOOKUP(X5,O:P,2,)</f>
        <v>94.666167723656173</v>
      </c>
      <c r="Z5" s="7">
        <f t="shared" si="0"/>
        <v>-94.666167723656173</v>
      </c>
      <c r="AA5" s="6">
        <v>43462</v>
      </c>
      <c r="AB5" s="1">
        <f>VLOOKUP(AA5,O:P,2,)</f>
        <v>94.666167723656173</v>
      </c>
      <c r="AC5" s="1">
        <f t="shared" si="1"/>
        <v>-94.666167723656173</v>
      </c>
      <c r="AD5" s="6">
        <v>43462</v>
      </c>
      <c r="AE5" s="7">
        <f>VLOOKUP(AD5,O:P,2,)</f>
        <v>94.666167723656173</v>
      </c>
      <c r="AF5" s="7">
        <f t="shared" si="2"/>
        <v>-94.666167723656173</v>
      </c>
    </row>
    <row r="6" spans="1:32" ht="14.1" customHeight="1">
      <c r="A6" s="15">
        <v>42916</v>
      </c>
      <c r="B6" s="25">
        <v>1.0449999999999999</v>
      </c>
      <c r="C6" s="20">
        <v>0.99428000000000039</v>
      </c>
      <c r="D6" s="21">
        <v>-1.3866004506281967E-2</v>
      </c>
      <c r="E6" s="22">
        <v>-1.3268903833762649E-2</v>
      </c>
      <c r="F6" s="22">
        <v>0</v>
      </c>
      <c r="G6" s="22">
        <v>0</v>
      </c>
      <c r="H6" s="22">
        <v>1.287083671874977E-2</v>
      </c>
      <c r="I6" s="22">
        <v>1.3866004506281967E-2</v>
      </c>
      <c r="J6" s="22">
        <v>9.9516778753219737E-4</v>
      </c>
      <c r="K6" s="21">
        <v>1.3866004506281967E-2</v>
      </c>
      <c r="L6" s="7"/>
      <c r="O6" s="6">
        <v>43462</v>
      </c>
      <c r="P6" s="10">
        <v>94.666167723656173</v>
      </c>
      <c r="Q6" s="5">
        <v>94.690445948187715</v>
      </c>
      <c r="R6" s="5">
        <v>90.66966221875505</v>
      </c>
      <c r="S6" s="5">
        <v>-4.0207837294326652</v>
      </c>
      <c r="T6" s="5">
        <v>0.14549058520038957</v>
      </c>
      <c r="U6" s="9">
        <v>-4.2462401451068665E-2</v>
      </c>
      <c r="V6" s="9">
        <v>-4.2451979014382024E-2</v>
      </c>
      <c r="X6" s="6">
        <v>43462</v>
      </c>
      <c r="Z6" s="7">
        <v>90.66966221875505</v>
      </c>
      <c r="AA6" s="6">
        <v>43830</v>
      </c>
      <c r="AB6" s="1">
        <f>VLOOKUP(AA6,O:P,2,)</f>
        <v>17.77547467858912</v>
      </c>
      <c r="AC6" s="1">
        <f t="shared" si="1"/>
        <v>-17.77547467858912</v>
      </c>
      <c r="AD6" s="6">
        <v>43830</v>
      </c>
      <c r="AE6" s="7">
        <f>VLOOKUP(AD6,O:P,2,)</f>
        <v>17.77547467858912</v>
      </c>
      <c r="AF6" s="7">
        <f t="shared" si="2"/>
        <v>-17.77547467858912</v>
      </c>
    </row>
    <row r="7" spans="1:32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1.287083671874977E-2</v>
      </c>
      <c r="I7" s="22">
        <v>1.3866004506281967E-2</v>
      </c>
      <c r="J7" s="22">
        <v>9.9516778753219737E-4</v>
      </c>
      <c r="K7" s="21">
        <v>1.3866004506281967E-2</v>
      </c>
      <c r="L7" s="7"/>
      <c r="O7" s="6">
        <v>43830</v>
      </c>
      <c r="P7" s="10">
        <v>17.77547467858912</v>
      </c>
      <c r="Q7" s="5">
        <v>112.46592062677684</v>
      </c>
      <c r="R7" s="5">
        <v>170.61765530497394</v>
      </c>
      <c r="S7" s="5">
        <v>58.151734678197101</v>
      </c>
      <c r="T7" s="5">
        <v>13.080350968102451</v>
      </c>
      <c r="U7" s="9">
        <v>0.51706094036411454</v>
      </c>
      <c r="V7" s="9">
        <v>0.25170780627955569</v>
      </c>
      <c r="Z7" s="8">
        <f>IRR(Z4:Z6)</f>
        <v>-4.2451979014382024E-2</v>
      </c>
      <c r="AA7" s="6">
        <v>43830</v>
      </c>
      <c r="AC7" s="1">
        <v>170.61765530497394</v>
      </c>
      <c r="AD7" s="6">
        <v>44196</v>
      </c>
      <c r="AE7" s="7">
        <f>VLOOKUP(AD7,O:P,2,)</f>
        <v>0</v>
      </c>
      <c r="AF7" s="7">
        <f t="shared" si="2"/>
        <v>0</v>
      </c>
    </row>
    <row r="8" spans="1:32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1.287083671874977E-2</v>
      </c>
      <c r="I8" s="22">
        <v>1.3866004506281967E-2</v>
      </c>
      <c r="J8" s="22">
        <v>9.9516778753219737E-4</v>
      </c>
      <c r="K8" s="21">
        <v>1.3866004506281967E-2</v>
      </c>
      <c r="L8" s="7"/>
      <c r="O8" s="6">
        <v>44196</v>
      </c>
      <c r="P8" s="10">
        <v>0</v>
      </c>
      <c r="Q8" s="5">
        <v>112.46592062677684</v>
      </c>
      <c r="R8" s="5">
        <v>199.65691365838731</v>
      </c>
      <c r="S8" s="5">
        <v>87.190993031610475</v>
      </c>
      <c r="T8" s="5">
        <v>199.65691365838731</v>
      </c>
      <c r="U8" s="9">
        <v>0.77526589873351648</v>
      </c>
      <c r="V8" s="9">
        <v>0.22266839566450281</v>
      </c>
      <c r="AC8" s="2">
        <f>IRR(AC4:AC7)</f>
        <v>0.25170780627955569</v>
      </c>
      <c r="AD8" s="6">
        <v>44196</v>
      </c>
      <c r="AF8" s="7">
        <v>199.65691365838731</v>
      </c>
    </row>
    <row r="9" spans="1:32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1.287083671874977E-2</v>
      </c>
      <c r="I9" s="22">
        <v>1.3866004506281967E-2</v>
      </c>
      <c r="J9" s="22">
        <v>9.9516778753219737E-4</v>
      </c>
      <c r="K9" s="21">
        <v>1.3866004506281967E-2</v>
      </c>
      <c r="L9" s="7"/>
      <c r="O9" s="29">
        <v>44561</v>
      </c>
      <c r="P9" s="10">
        <v>0</v>
      </c>
      <c r="Q9" s="5">
        <v>112.46592062677684</v>
      </c>
      <c r="R9" s="5">
        <v>199.65691365838731</v>
      </c>
      <c r="S9" s="5">
        <v>87.190993031610475</v>
      </c>
      <c r="T9" s="5">
        <v>199.65691365838731</v>
      </c>
      <c r="U9" s="9">
        <v>0.77526589873351648</v>
      </c>
      <c r="V9" s="9">
        <v>0.1606840958974145</v>
      </c>
      <c r="AF9" s="2">
        <f>IRR(AF4:AF8)</f>
        <v>0.22266839566450281</v>
      </c>
    </row>
    <row r="10" spans="1:32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1.287083671874977E-2</v>
      </c>
      <c r="I10" s="22">
        <v>1.3866004506281967E-2</v>
      </c>
      <c r="J10" s="22">
        <v>9.9516778753219737E-4</v>
      </c>
      <c r="K10" s="21">
        <v>1.3866004506281967E-2</v>
      </c>
      <c r="L10" s="7"/>
      <c r="O10" s="29">
        <v>44925</v>
      </c>
      <c r="P10" s="10">
        <v>15.442674471379846</v>
      </c>
      <c r="Q10" s="5">
        <v>127.90859509815668</v>
      </c>
      <c r="R10" s="5">
        <v>215.75971609067892</v>
      </c>
      <c r="S10" s="5">
        <v>87.85112099252224</v>
      </c>
      <c r="T10" s="5">
        <v>199.93133335406083</v>
      </c>
      <c r="U10" s="9">
        <v>0.6868273467088396</v>
      </c>
      <c r="V10" s="9">
        <v>0.12416821318102267</v>
      </c>
      <c r="X10" s="6">
        <v>43098</v>
      </c>
      <c r="Y10" s="1">
        <v>2.4278224531545677E-2</v>
      </c>
      <c r="Z10" s="1">
        <f>-Y10</f>
        <v>-2.4278224531545677E-2</v>
      </c>
      <c r="AA10" s="6">
        <v>43098</v>
      </c>
      <c r="AB10" s="1">
        <v>2.4278224531545677E-2</v>
      </c>
      <c r="AC10" s="1">
        <f t="shared" ref="AC10:AC15" si="3">-AB10</f>
        <v>-2.4278224531545677E-2</v>
      </c>
      <c r="AD10" s="6">
        <v>43098</v>
      </c>
      <c r="AE10" s="1">
        <v>2.4278224531545677E-2</v>
      </c>
      <c r="AF10" s="1">
        <f t="shared" ref="AF10:AF16" si="4">-AE10</f>
        <v>-2.4278224531545677E-2</v>
      </c>
    </row>
    <row r="11" spans="1:32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1.287083671874977E-2</v>
      </c>
      <c r="I11" s="22">
        <v>1.3866004506281967E-2</v>
      </c>
      <c r="J11" s="22">
        <v>9.9516778753219737E-4</v>
      </c>
      <c r="K11" s="21">
        <v>1.3866004506281967E-2</v>
      </c>
      <c r="L11" s="7"/>
      <c r="O11" s="29">
        <v>45289</v>
      </c>
      <c r="P11" s="10">
        <v>6.8889946367875154E-2</v>
      </c>
      <c r="Q11" s="5">
        <v>127.97748504452456</v>
      </c>
      <c r="R11" s="5">
        <v>221.11442044972711</v>
      </c>
      <c r="S11" s="5">
        <v>93.13693540520255</v>
      </c>
      <c r="T11" s="5">
        <v>221.04391269211092</v>
      </c>
      <c r="U11" s="9">
        <v>0.72776031950306996</v>
      </c>
      <c r="V11" s="9">
        <v>0.10546782092757345</v>
      </c>
      <c r="X11" s="6">
        <v>43462</v>
      </c>
      <c r="Y11" s="1">
        <v>94.666167723656173</v>
      </c>
      <c r="Z11" s="1">
        <f>-Y11</f>
        <v>-94.666167723656173</v>
      </c>
      <c r="AA11" s="6">
        <v>43462</v>
      </c>
      <c r="AB11" s="1">
        <v>94.666167723656173</v>
      </c>
      <c r="AC11" s="1">
        <f t="shared" si="3"/>
        <v>-94.666167723656173</v>
      </c>
      <c r="AD11" s="6">
        <v>43462</v>
      </c>
      <c r="AE11" s="1">
        <v>94.666167723656173</v>
      </c>
      <c r="AF11" s="1">
        <f t="shared" si="4"/>
        <v>-94.666167723656173</v>
      </c>
    </row>
    <row r="12" spans="1:32" ht="14.1" customHeight="1">
      <c r="A12" s="15">
        <v>43098</v>
      </c>
      <c r="B12" s="25">
        <v>1.0349999999999999</v>
      </c>
      <c r="C12" s="20">
        <v>1.0544514285714288</v>
      </c>
      <c r="D12" s="21">
        <v>1.1407387812795907E-2</v>
      </c>
      <c r="E12" s="22">
        <v>1.1021630737000876E-2</v>
      </c>
      <c r="F12" s="22">
        <v>1.1021630737000876E-2</v>
      </c>
      <c r="G12" s="22">
        <v>1.1407387812795907E-2</v>
      </c>
      <c r="H12" s="22">
        <v>2.4278224531545677E-2</v>
      </c>
      <c r="I12" s="22">
        <v>2.5273392319077874E-2</v>
      </c>
      <c r="J12" s="22">
        <v>9.9516778753219737E-4</v>
      </c>
      <c r="K12" s="21">
        <v>1.3866004506281967E-2</v>
      </c>
      <c r="L12" s="7"/>
      <c r="O12" s="29">
        <v>45657</v>
      </c>
      <c r="P12" s="10">
        <v>27.535732145496823</v>
      </c>
      <c r="Q12" s="5">
        <v>155.51321719002138</v>
      </c>
      <c r="R12" s="5">
        <v>260.7091440429981</v>
      </c>
      <c r="S12" s="5">
        <v>105.19592685297673</v>
      </c>
      <c r="T12" s="5">
        <v>260.7091440429981</v>
      </c>
      <c r="U12" s="9">
        <v>0.67644364095714116</v>
      </c>
      <c r="V12" s="9">
        <v>9.5588199213083813E-2</v>
      </c>
      <c r="X12" s="6">
        <v>43830</v>
      </c>
      <c r="Y12" s="1">
        <v>17.77547467858912</v>
      </c>
      <c r="Z12" s="1">
        <f>-Y12</f>
        <v>-17.77547467858912</v>
      </c>
      <c r="AA12" s="6">
        <v>43830</v>
      </c>
      <c r="AB12" s="1">
        <v>17.77547467858912</v>
      </c>
      <c r="AC12" s="1">
        <f t="shared" si="3"/>
        <v>-17.77547467858912</v>
      </c>
      <c r="AD12" s="6">
        <v>43830</v>
      </c>
      <c r="AE12" s="1">
        <v>17.77547467858912</v>
      </c>
      <c r="AF12" s="1">
        <f t="shared" si="4"/>
        <v>-17.77547467858912</v>
      </c>
    </row>
    <row r="13" spans="1:32" ht="14.1" customHeight="1">
      <c r="A13" s="15">
        <v>43131</v>
      </c>
      <c r="B13" s="25">
        <v>0.997</v>
      </c>
      <c r="C13" s="20">
        <v>1.0518984771573605</v>
      </c>
      <c r="D13" s="21">
        <v>0.25645583867932426</v>
      </c>
      <c r="E13" s="22">
        <v>0.25722752124305343</v>
      </c>
      <c r="F13" s="22">
        <v>0.26824915198005428</v>
      </c>
      <c r="G13" s="22">
        <v>0.26744440452411411</v>
      </c>
      <c r="H13" s="22">
        <v>0.28073406321086991</v>
      </c>
      <c r="I13" s="22">
        <v>0.28131040903039606</v>
      </c>
      <c r="J13" s="22">
        <v>5.7634581952614727E-4</v>
      </c>
      <c r="K13" s="21">
        <v>1.3866004506281967E-2</v>
      </c>
      <c r="L13" s="7"/>
      <c r="X13" s="6">
        <v>44196</v>
      </c>
      <c r="Y13" s="1">
        <v>0</v>
      </c>
      <c r="Z13" s="1">
        <f>-Y13</f>
        <v>0</v>
      </c>
      <c r="AA13" s="6">
        <v>44196</v>
      </c>
      <c r="AB13" s="1">
        <v>0</v>
      </c>
      <c r="AC13" s="1">
        <f t="shared" si="3"/>
        <v>0</v>
      </c>
      <c r="AD13" s="6">
        <v>44196</v>
      </c>
      <c r="AE13" s="1">
        <v>0</v>
      </c>
      <c r="AF13" s="1">
        <f t="shared" si="4"/>
        <v>0</v>
      </c>
    </row>
    <row r="14" spans="1:32" ht="14.1" customHeight="1">
      <c r="A14" s="15">
        <v>43159</v>
      </c>
      <c r="B14" s="25">
        <v>1.002</v>
      </c>
      <c r="C14" s="20">
        <v>1.0440990566037738</v>
      </c>
      <c r="D14" s="21">
        <v>0.11565083952941911</v>
      </c>
      <c r="E14" s="22">
        <v>0.11541999953035839</v>
      </c>
      <c r="F14" s="22">
        <v>0.3836691515104127</v>
      </c>
      <c r="G14" s="22">
        <v>0.38443648981343354</v>
      </c>
      <c r="H14" s="22">
        <v>0.39638490274028904</v>
      </c>
      <c r="I14" s="22">
        <v>0.39830249431971548</v>
      </c>
      <c r="J14" s="22">
        <v>1.9175915794264475E-3</v>
      </c>
      <c r="K14" s="21">
        <v>1.3866004506281967E-2</v>
      </c>
      <c r="L14" s="7"/>
      <c r="X14" s="29">
        <v>44561</v>
      </c>
      <c r="Y14" s="1">
        <v>0</v>
      </c>
      <c r="Z14" s="1">
        <f>-Y14</f>
        <v>0</v>
      </c>
      <c r="AA14" s="29">
        <v>44561</v>
      </c>
      <c r="AB14" s="1">
        <v>0</v>
      </c>
      <c r="AC14" s="1">
        <f t="shared" si="3"/>
        <v>0</v>
      </c>
      <c r="AD14" s="29">
        <v>44561</v>
      </c>
      <c r="AE14" s="1">
        <v>0</v>
      </c>
      <c r="AF14" s="1">
        <f t="shared" si="4"/>
        <v>0</v>
      </c>
    </row>
    <row r="15" spans="1:32" ht="14.1" customHeight="1">
      <c r="A15" s="15">
        <v>43189</v>
      </c>
      <c r="B15" s="25">
        <v>1.089</v>
      </c>
      <c r="C15" s="20">
        <v>1.0457435897435901</v>
      </c>
      <c r="D15" s="21">
        <v>-0.12545359900958925</v>
      </c>
      <c r="E15" s="22">
        <v>-0.11520073370944835</v>
      </c>
      <c r="F15" s="22">
        <v>0.26846841780096437</v>
      </c>
      <c r="G15" s="22">
        <v>0.29236210698525017</v>
      </c>
      <c r="H15" s="22">
        <v>0.39638490274028904</v>
      </c>
      <c r="I15" s="22">
        <v>0.43168171050112136</v>
      </c>
      <c r="J15" s="22">
        <v>3.5296807760832327E-2</v>
      </c>
      <c r="K15" s="21">
        <v>0.13931960351587122</v>
      </c>
      <c r="L15" s="7"/>
      <c r="X15" s="29">
        <v>44561</v>
      </c>
      <c r="Z15" s="1">
        <v>199.65691365838731</v>
      </c>
      <c r="AA15" s="29">
        <v>44925</v>
      </c>
      <c r="AB15" s="1">
        <v>15.442674471379846</v>
      </c>
      <c r="AC15" s="1">
        <f t="shared" si="3"/>
        <v>-15.442674471379846</v>
      </c>
      <c r="AD15" s="29">
        <v>44925</v>
      </c>
      <c r="AE15" s="1">
        <v>15.442674471379846</v>
      </c>
      <c r="AF15" s="1">
        <f t="shared" si="4"/>
        <v>-15.442674471379846</v>
      </c>
    </row>
    <row r="16" spans="1:32" ht="14.1" customHeight="1">
      <c r="A16" s="15">
        <v>43217</v>
      </c>
      <c r="B16" s="25">
        <v>1.0640000000000001</v>
      </c>
      <c r="C16" s="20">
        <v>1.0481507936507937</v>
      </c>
      <c r="D16" s="21">
        <v>-6.1709816845183594E-3</v>
      </c>
      <c r="E16" s="22">
        <v>-5.7997948162766535E-3</v>
      </c>
      <c r="F16" s="22">
        <v>0.26266862298468774</v>
      </c>
      <c r="G16" s="22">
        <v>0.27947941485570776</v>
      </c>
      <c r="H16" s="22">
        <v>0.39638490274028904</v>
      </c>
      <c r="I16" s="22">
        <v>0.42497000005609731</v>
      </c>
      <c r="J16" s="22">
        <v>2.8585097315808272E-2</v>
      </c>
      <c r="K16" s="21">
        <v>0.14549058520038957</v>
      </c>
      <c r="L16" s="7"/>
      <c r="Z16" s="2">
        <f>IRR(Z10:Z15)</f>
        <v>0.1606840958974145</v>
      </c>
      <c r="AA16" s="29">
        <v>44925</v>
      </c>
      <c r="AC16" s="1">
        <v>215.75971609067892</v>
      </c>
      <c r="AD16" s="29">
        <v>45289</v>
      </c>
      <c r="AE16" s="1">
        <v>6.8889946367875154E-2</v>
      </c>
      <c r="AF16" s="1">
        <f t="shared" si="4"/>
        <v>-6.8889946367875154E-2</v>
      </c>
    </row>
    <row r="17" spans="1:32" ht="14.1" customHeight="1">
      <c r="A17" s="15">
        <v>43251</v>
      </c>
      <c r="B17" s="25">
        <v>1.0029999999999999</v>
      </c>
      <c r="C17" s="20">
        <v>1.0478540145985404</v>
      </c>
      <c r="D17" s="21">
        <v>0.13987356962220268</v>
      </c>
      <c r="E17" s="22">
        <v>0.13945520401017217</v>
      </c>
      <c r="F17" s="22">
        <v>0.40212382699485993</v>
      </c>
      <c r="G17" s="22">
        <v>0.40333019847584445</v>
      </c>
      <c r="H17" s="22">
        <v>0.53625847236249169</v>
      </c>
      <c r="I17" s="22">
        <v>0.54882078367623399</v>
      </c>
      <c r="J17" s="22">
        <v>1.2562311313742303E-2</v>
      </c>
      <c r="K17" s="21">
        <v>0.14549058520038957</v>
      </c>
      <c r="L17" s="7"/>
      <c r="AC17" s="2">
        <f>IRR(AC10:AC16)</f>
        <v>0.12416821318102267</v>
      </c>
      <c r="AD17" s="29">
        <v>45289</v>
      </c>
      <c r="AF17" s="1">
        <v>221.11442044972711</v>
      </c>
    </row>
    <row r="18" spans="1:32" ht="14.1" customHeight="1">
      <c r="A18" s="15">
        <v>43280</v>
      </c>
      <c r="B18" s="25">
        <v>0.92300000000000004</v>
      </c>
      <c r="C18" s="20">
        <v>1.0409829931972789</v>
      </c>
      <c r="D18" s="21">
        <v>2.5455986260405492</v>
      </c>
      <c r="E18" s="22">
        <v>2.7579616750168463</v>
      </c>
      <c r="F18" s="22">
        <v>3.1600855020117065</v>
      </c>
      <c r="G18" s="22">
        <v>2.916758918356805</v>
      </c>
      <c r="H18" s="22">
        <v>3.0818570984030407</v>
      </c>
      <c r="I18" s="22">
        <v>3.0622495035571946</v>
      </c>
      <c r="J18" s="22">
        <v>-1.9607594845846066E-2</v>
      </c>
      <c r="K18" s="21">
        <v>0.14549058520038957</v>
      </c>
      <c r="L18" s="7"/>
      <c r="AF18" s="2">
        <f>IRR(AF10:AF17)</f>
        <v>0.10546782092757345</v>
      </c>
    </row>
    <row r="19" spans="1:32" ht="14.1" customHeight="1">
      <c r="A19" s="15">
        <v>43312</v>
      </c>
      <c r="B19" s="25">
        <v>0.91700000000000004</v>
      </c>
      <c r="C19" s="20">
        <v>1.032889240506329</v>
      </c>
      <c r="D19" s="21">
        <v>2.4124651492498659</v>
      </c>
      <c r="E19" s="22">
        <v>2.6308234997272253</v>
      </c>
      <c r="F19" s="22">
        <v>5.7909090017389317</v>
      </c>
      <c r="G19" s="22">
        <v>5.3102635545946004</v>
      </c>
      <c r="H19" s="22">
        <v>5.4943222476529066</v>
      </c>
      <c r="I19" s="22">
        <v>5.4557541397949896</v>
      </c>
      <c r="J19" s="22">
        <v>-3.8568107857916978E-2</v>
      </c>
      <c r="K19" s="21">
        <v>0.14549058520038957</v>
      </c>
      <c r="L19" s="7"/>
      <c r="X19" s="6">
        <v>43098</v>
      </c>
      <c r="Y19" s="1">
        <v>2.4278224531545677E-2</v>
      </c>
      <c r="Z19" s="1">
        <f t="shared" ref="Z19:Z26" si="5">-Y19</f>
        <v>-2.4278224531545677E-2</v>
      </c>
    </row>
    <row r="20" spans="1:32" ht="14.1" customHeight="1">
      <c r="A20" s="15">
        <v>43343</v>
      </c>
      <c r="B20" s="25">
        <v>0.86499999999999999</v>
      </c>
      <c r="C20" s="20">
        <v>1.0223333333333335</v>
      </c>
      <c r="D20" s="21">
        <v>6.0366212740740997</v>
      </c>
      <c r="E20" s="22">
        <v>6.9787529180047398</v>
      </c>
      <c r="F20" s="22">
        <v>12.769661919743672</v>
      </c>
      <c r="G20" s="22">
        <v>11.045757560578277</v>
      </c>
      <c r="H20" s="22">
        <v>11.530943521727007</v>
      </c>
      <c r="I20" s="22">
        <v>11.191248145778667</v>
      </c>
      <c r="J20" s="22">
        <v>-0.33969537594833987</v>
      </c>
      <c r="K20" s="21">
        <v>0.14549058520038957</v>
      </c>
      <c r="L20" s="7"/>
      <c r="X20" s="6">
        <v>43462</v>
      </c>
      <c r="Y20" s="1">
        <v>94.666167723656173</v>
      </c>
      <c r="Z20" s="1">
        <f t="shared" si="5"/>
        <v>-94.666167723656173</v>
      </c>
    </row>
    <row r="21" spans="1:32" ht="14.1" customHeight="1">
      <c r="A21" s="15">
        <v>43371</v>
      </c>
      <c r="B21" s="25">
        <v>0.83499999999999996</v>
      </c>
      <c r="C21" s="20">
        <v>1.0131955307262572</v>
      </c>
      <c r="D21" s="21">
        <v>8.7704549156507383</v>
      </c>
      <c r="E21" s="22">
        <v>10.503538821138608</v>
      </c>
      <c r="F21" s="22">
        <v>23.273200740882281</v>
      </c>
      <c r="G21" s="22">
        <v>19.433122618636705</v>
      </c>
      <c r="H21" s="22">
        <v>20.301398437377745</v>
      </c>
      <c r="I21" s="22">
        <v>19.578613203837094</v>
      </c>
      <c r="J21" s="22">
        <v>-0.72278523354065172</v>
      </c>
      <c r="K21" s="21">
        <v>0.14549058520038957</v>
      </c>
      <c r="L21" s="8"/>
      <c r="X21" s="6">
        <v>43830</v>
      </c>
      <c r="Y21" s="1">
        <v>17.77547467858912</v>
      </c>
      <c r="Z21" s="1">
        <f t="shared" si="5"/>
        <v>-17.77547467858912</v>
      </c>
    </row>
    <row r="22" spans="1:32" ht="14.1" customHeight="1">
      <c r="A22" s="15">
        <v>43404</v>
      </c>
      <c r="B22" s="25">
        <v>0.72399999999999998</v>
      </c>
      <c r="C22" s="20">
        <v>0.99970478723404288</v>
      </c>
      <c r="D22" s="21">
        <v>32.483634815555519</v>
      </c>
      <c r="E22" s="22">
        <v>44.866898916513151</v>
      </c>
      <c r="F22" s="22">
        <v>68.140099657395439</v>
      </c>
      <c r="G22" s="22">
        <v>49.333432151954298</v>
      </c>
      <c r="H22" s="22">
        <v>52.78503325293326</v>
      </c>
      <c r="I22" s="22">
        <v>49.47892273715469</v>
      </c>
      <c r="J22" s="22">
        <v>-3.3061105157785704</v>
      </c>
      <c r="K22" s="21">
        <v>0.14549058520038957</v>
      </c>
      <c r="L22" s="7"/>
      <c r="X22" s="6">
        <v>44196</v>
      </c>
      <c r="Y22" s="1">
        <v>0</v>
      </c>
      <c r="Z22" s="1">
        <f t="shared" si="5"/>
        <v>0</v>
      </c>
    </row>
    <row r="23" spans="1:32" ht="14.1" customHeight="1">
      <c r="A23" s="15">
        <v>43434</v>
      </c>
      <c r="B23" s="25">
        <v>0.76300000000000001</v>
      </c>
      <c r="C23" s="20">
        <v>0.98754271356783918</v>
      </c>
      <c r="D23" s="21">
        <v>17.548039299871895</v>
      </c>
      <c r="E23" s="22">
        <v>22.998740891050975</v>
      </c>
      <c r="F23" s="22">
        <v>91.13884054844641</v>
      </c>
      <c r="G23" s="22">
        <v>69.538935338464611</v>
      </c>
      <c r="H23" s="22">
        <v>70.333072552805163</v>
      </c>
      <c r="I23" s="22">
        <v>69.684425923665003</v>
      </c>
      <c r="J23" s="22">
        <v>-0.6486466291401598</v>
      </c>
      <c r="K23" s="21">
        <v>0.14549058520038957</v>
      </c>
      <c r="L23" s="7"/>
      <c r="X23" s="29">
        <v>44561</v>
      </c>
      <c r="Y23" s="1">
        <v>0</v>
      </c>
      <c r="Z23" s="1">
        <f t="shared" si="5"/>
        <v>0</v>
      </c>
    </row>
    <row r="24" spans="1:32" ht="14.1" customHeight="1">
      <c r="A24" s="15">
        <v>43462</v>
      </c>
      <c r="B24" s="25">
        <v>0.72599999999999998</v>
      </c>
      <c r="C24" s="20">
        <v>0.976476076555024</v>
      </c>
      <c r="D24" s="21">
        <v>24.357373395382556</v>
      </c>
      <c r="E24" s="22">
        <v>33.550101095568259</v>
      </c>
      <c r="F24" s="22">
        <v>124.68894164401468</v>
      </c>
      <c r="G24" s="22">
        <v>90.524171633554658</v>
      </c>
      <c r="H24" s="22">
        <v>94.690445948187715</v>
      </c>
      <c r="I24" s="22">
        <v>90.66966221875505</v>
      </c>
      <c r="J24" s="22">
        <v>-4.0207837294326652</v>
      </c>
      <c r="K24" s="21">
        <v>0.14549058520038957</v>
      </c>
      <c r="L24" s="7"/>
      <c r="O24" s="3"/>
      <c r="X24" s="29">
        <v>44925</v>
      </c>
      <c r="Y24" s="1">
        <v>15.442674471379846</v>
      </c>
      <c r="Z24" s="1">
        <f t="shared" si="5"/>
        <v>-15.442674471379846</v>
      </c>
    </row>
    <row r="25" spans="1:32" ht="14.1" customHeight="1">
      <c r="A25" s="15">
        <v>43496</v>
      </c>
      <c r="B25" s="25">
        <v>0.74099999999999999</v>
      </c>
      <c r="C25" s="20">
        <v>0.9653659090909088</v>
      </c>
      <c r="D25" s="21">
        <v>17.506620058837385</v>
      </c>
      <c r="E25" s="22">
        <v>23.62566809559701</v>
      </c>
      <c r="F25" s="22">
        <v>148.31460973961168</v>
      </c>
      <c r="G25" s="22">
        <v>109.90112581705226</v>
      </c>
      <c r="H25" s="22">
        <v>112.1970660070251</v>
      </c>
      <c r="I25" s="22">
        <v>110.04661640225265</v>
      </c>
      <c r="J25" s="22">
        <v>-2.1504496047724473</v>
      </c>
      <c r="K25" s="21">
        <v>0.14549058520038957</v>
      </c>
      <c r="L25" s="7"/>
      <c r="X25" s="29">
        <v>45289</v>
      </c>
      <c r="Y25" s="1">
        <v>6.8889946367875154E-2</v>
      </c>
      <c r="Z25" s="1">
        <f t="shared" si="5"/>
        <v>-6.8889946367875154E-2</v>
      </c>
    </row>
    <row r="26" spans="1:32" ht="14.1" customHeight="1">
      <c r="A26" s="15">
        <v>43524</v>
      </c>
      <c r="B26" s="25">
        <v>0.92700000000000005</v>
      </c>
      <c r="C26" s="20">
        <v>0.96167692307692276</v>
      </c>
      <c r="D26" s="21">
        <v>6.4632858440416746E-2</v>
      </c>
      <c r="E26" s="22">
        <v>6.9722608889338455E-2</v>
      </c>
      <c r="F26" s="22">
        <v>148.38433234850103</v>
      </c>
      <c r="G26" s="22">
        <v>137.55227608706048</v>
      </c>
      <c r="H26" s="22">
        <v>112.26169886546552</v>
      </c>
      <c r="I26" s="22">
        <v>137.69776667226085</v>
      </c>
      <c r="J26" s="22">
        <v>25.436067806795336</v>
      </c>
      <c r="K26" s="21">
        <v>0.14549058520038957</v>
      </c>
      <c r="L26" s="7"/>
      <c r="X26" s="29">
        <v>45657</v>
      </c>
      <c r="Y26" s="1">
        <v>27.535732145496823</v>
      </c>
      <c r="Z26" s="1">
        <f t="shared" si="5"/>
        <v>-27.535732145496823</v>
      </c>
    </row>
    <row r="27" spans="1:32" ht="14.1" customHeight="1">
      <c r="A27" s="15">
        <v>43553</v>
      </c>
      <c r="B27" s="25">
        <v>1.0249999999999999</v>
      </c>
      <c r="C27" s="20">
        <v>0.96459453781512561</v>
      </c>
      <c r="D27" s="21">
        <v>-0.34163340777816625</v>
      </c>
      <c r="E27" s="22">
        <v>-0.33330088563723542</v>
      </c>
      <c r="F27" s="22">
        <v>148.05103146286379</v>
      </c>
      <c r="G27" s="22">
        <v>151.75230724943538</v>
      </c>
      <c r="H27" s="22">
        <v>112.26169886546552</v>
      </c>
      <c r="I27" s="22">
        <v>152.23943124241393</v>
      </c>
      <c r="J27" s="22">
        <v>39.97773237694841</v>
      </c>
      <c r="K27" s="21">
        <v>0.4871239929785558</v>
      </c>
      <c r="L27" s="7"/>
      <c r="X27" s="29">
        <v>45657</v>
      </c>
      <c r="Z27" s="1">
        <v>260.7091440429981</v>
      </c>
    </row>
    <row r="28" spans="1:32" ht="14.1" customHeight="1">
      <c r="A28" s="15">
        <v>43585</v>
      </c>
      <c r="B28" s="25">
        <v>0.98099999999999998</v>
      </c>
      <c r="C28" s="20">
        <v>0.96751509054325924</v>
      </c>
      <c r="D28" s="21">
        <v>-3.8008068705618278E-3</v>
      </c>
      <c r="E28" s="22">
        <v>-3.8744208670355024E-3</v>
      </c>
      <c r="F28" s="22">
        <v>148.04715704199674</v>
      </c>
      <c r="G28" s="22">
        <v>145.2342610581988</v>
      </c>
      <c r="H28" s="22">
        <v>112.26169886546552</v>
      </c>
      <c r="I28" s="22">
        <v>145.72518585804792</v>
      </c>
      <c r="J28" s="22">
        <v>33.463486992582403</v>
      </c>
      <c r="K28" s="21">
        <v>0.49092479984911763</v>
      </c>
      <c r="L28" s="7"/>
      <c r="Z28" s="2">
        <f>IRR(Z19:Z27)</f>
        <v>9.5588199213083813E-2</v>
      </c>
    </row>
    <row r="29" spans="1:32" ht="14.1" customHeight="1">
      <c r="A29" s="15">
        <v>43616</v>
      </c>
      <c r="B29" s="25">
        <v>0.91800000000000004</v>
      </c>
      <c r="C29" s="20">
        <v>0.96551837524177919</v>
      </c>
      <c r="D29" s="21">
        <v>0.16630926583553102</v>
      </c>
      <c r="E29" s="22">
        <v>0.18116477759861765</v>
      </c>
      <c r="F29" s="22">
        <v>148.22832181959535</v>
      </c>
      <c r="G29" s="22">
        <v>136.07359943038853</v>
      </c>
      <c r="H29" s="22">
        <v>112.42800813130106</v>
      </c>
      <c r="I29" s="22">
        <v>136.56452423023765</v>
      </c>
      <c r="J29" s="22">
        <v>24.136516098936596</v>
      </c>
      <c r="K29" s="21">
        <v>0.49092479984911763</v>
      </c>
      <c r="L29" s="7"/>
    </row>
    <row r="30" spans="1:32" ht="14.1" customHeight="1">
      <c r="A30" s="15">
        <v>43644</v>
      </c>
      <c r="B30" s="25">
        <v>0.93500000000000005</v>
      </c>
      <c r="C30" s="20">
        <v>0.96402798507462628</v>
      </c>
      <c r="D30" s="21">
        <v>3.7912495475777866E-2</v>
      </c>
      <c r="E30" s="22">
        <v>4.0548123503505736E-2</v>
      </c>
      <c r="F30" s="22">
        <v>148.26886994309885</v>
      </c>
      <c r="G30" s="22">
        <v>138.63139339679742</v>
      </c>
      <c r="H30" s="22">
        <v>112.46592062677684</v>
      </c>
      <c r="I30" s="22">
        <v>139.12231819664655</v>
      </c>
      <c r="J30" s="22">
        <v>26.656397569869711</v>
      </c>
      <c r="K30" s="21">
        <v>0.49092479984911763</v>
      </c>
      <c r="L30" s="7"/>
    </row>
    <row r="31" spans="1:32" ht="14.1" customHeight="1">
      <c r="A31" s="15">
        <v>43677</v>
      </c>
      <c r="B31" s="25">
        <v>0.98899999999999999</v>
      </c>
      <c r="C31" s="20">
        <v>0.96358318425760225</v>
      </c>
      <c r="D31" s="21">
        <v>-2.5450429731538275E-2</v>
      </c>
      <c r="E31" s="22">
        <v>-2.5733498211868832E-2</v>
      </c>
      <c r="F31" s="22">
        <v>148.24313644488697</v>
      </c>
      <c r="G31" s="22">
        <v>146.61246194399322</v>
      </c>
      <c r="H31" s="22">
        <v>112.46592062677684</v>
      </c>
      <c r="I31" s="22">
        <v>147.12883717357388</v>
      </c>
      <c r="J31" s="22">
        <v>34.662916546797049</v>
      </c>
      <c r="K31" s="21">
        <v>0.51637522958065596</v>
      </c>
      <c r="L31" s="7"/>
    </row>
    <row r="32" spans="1:32" ht="14.1" customHeight="1">
      <c r="A32" s="15">
        <v>43707</v>
      </c>
      <c r="B32" s="25">
        <v>1.0269999999999999</v>
      </c>
      <c r="C32" s="20">
        <v>0.9644061962134246</v>
      </c>
      <c r="D32" s="21">
        <v>-0.38012438512452867</v>
      </c>
      <c r="E32" s="22">
        <v>-0.37013085211735997</v>
      </c>
      <c r="F32" s="22">
        <v>147.8730055927696</v>
      </c>
      <c r="G32" s="22">
        <v>151.86557674377437</v>
      </c>
      <c r="H32" s="22">
        <v>112.46592062677684</v>
      </c>
      <c r="I32" s="22">
        <v>152.76207635847956</v>
      </c>
      <c r="J32" s="22">
        <v>40.296155731702726</v>
      </c>
      <c r="K32" s="21">
        <v>0.89649961470518469</v>
      </c>
      <c r="L32" s="7"/>
    </row>
    <row r="33" spans="1:15" ht="14.1" customHeight="1">
      <c r="A33" s="15">
        <v>43738</v>
      </c>
      <c r="B33" s="25">
        <v>1.083</v>
      </c>
      <c r="C33" s="20">
        <v>0.96954409317803592</v>
      </c>
      <c r="D33" s="21">
        <v>-2.2636695672778813</v>
      </c>
      <c r="E33" s="22">
        <v>-2.0901842726480897</v>
      </c>
      <c r="F33" s="22">
        <v>145.78282132012151</v>
      </c>
      <c r="G33" s="22">
        <v>157.8827954896916</v>
      </c>
      <c r="H33" s="22">
        <v>112.46592062677684</v>
      </c>
      <c r="I33" s="22">
        <v>161.04296467167467</v>
      </c>
      <c r="J33" s="22">
        <v>48.577044044897832</v>
      </c>
      <c r="K33" s="21">
        <v>3.1601691819830657</v>
      </c>
      <c r="L33" s="7"/>
    </row>
    <row r="34" spans="1:15" ht="14.1" customHeight="1">
      <c r="A34" s="15">
        <v>43769</v>
      </c>
      <c r="B34" s="25">
        <v>1.07</v>
      </c>
      <c r="C34" s="20">
        <v>0.97276575121163122</v>
      </c>
      <c r="D34" s="21">
        <v>-1.4249167380136121</v>
      </c>
      <c r="E34" s="22">
        <v>-1.3316978859940298</v>
      </c>
      <c r="F34" s="22">
        <v>144.45112343412748</v>
      </c>
      <c r="G34" s="22">
        <v>154.56270207451641</v>
      </c>
      <c r="H34" s="22">
        <v>112.46592062677684</v>
      </c>
      <c r="I34" s="22">
        <v>159.1477879945131</v>
      </c>
      <c r="J34" s="22">
        <v>46.68186736773626</v>
      </c>
      <c r="K34" s="21">
        <v>4.5850859199966774</v>
      </c>
      <c r="L34" s="7"/>
    </row>
    <row r="35" spans="1:15" ht="14.1" customHeight="1">
      <c r="A35" s="15">
        <v>43798</v>
      </c>
      <c r="B35" s="25">
        <v>1.0649999999999999</v>
      </c>
      <c r="C35" s="20">
        <v>0.97633749999999986</v>
      </c>
      <c r="D35" s="21">
        <v>-1.0803180111393587</v>
      </c>
      <c r="E35" s="22">
        <v>-1.0143831090510411</v>
      </c>
      <c r="F35" s="22">
        <v>143.43674032507644</v>
      </c>
      <c r="G35" s="22">
        <v>152.76012844620641</v>
      </c>
      <c r="H35" s="22">
        <v>112.46592062677684</v>
      </c>
      <c r="I35" s="22">
        <v>158.42553237734245</v>
      </c>
      <c r="J35" s="22">
        <v>45.959611750565614</v>
      </c>
      <c r="K35" s="21">
        <v>5.6654039311360362</v>
      </c>
      <c r="L35" s="7"/>
    </row>
    <row r="36" spans="1:15" ht="14.1" customHeight="1">
      <c r="A36" s="15">
        <v>43830</v>
      </c>
      <c r="B36" s="25">
        <v>1.1499999999999999</v>
      </c>
      <c r="C36" s="20">
        <v>0.98150302114803611</v>
      </c>
      <c r="D36" s="21">
        <v>-7.4149470369664137</v>
      </c>
      <c r="E36" s="22">
        <v>-6.4477800321447081</v>
      </c>
      <c r="F36" s="22">
        <v>136.98896029293172</v>
      </c>
      <c r="G36" s="22">
        <v>157.53730433687147</v>
      </c>
      <c r="H36" s="22">
        <v>112.46592062677684</v>
      </c>
      <c r="I36" s="22">
        <v>170.61765530497394</v>
      </c>
      <c r="J36" s="22">
        <v>58.151734678197101</v>
      </c>
      <c r="K36" s="21">
        <v>13.080350968102451</v>
      </c>
      <c r="L36" s="7"/>
      <c r="O36" s="3"/>
    </row>
    <row r="37" spans="1:15" ht="14.1" customHeight="1">
      <c r="A37" s="15">
        <v>43853</v>
      </c>
      <c r="B37" s="25">
        <v>1.296</v>
      </c>
      <c r="C37" s="20">
        <v>0.98780825958702057</v>
      </c>
      <c r="D37" s="21">
        <v>-45.372706335676391</v>
      </c>
      <c r="E37" s="22">
        <v>-35.009804271355236</v>
      </c>
      <c r="F37" s="22">
        <v>101.97915602157649</v>
      </c>
      <c r="G37" s="22">
        <v>132.16498620396314</v>
      </c>
      <c r="H37" s="22">
        <v>112.46592062677684</v>
      </c>
      <c r="I37" s="22">
        <v>190.61804350774199</v>
      </c>
      <c r="J37" s="22">
        <v>78.152122880965152</v>
      </c>
      <c r="K37" s="21">
        <v>58.453057303778841</v>
      </c>
      <c r="L37" s="7"/>
    </row>
    <row r="38" spans="1:15" ht="14.1" customHeight="1">
      <c r="A38" s="15">
        <v>43889</v>
      </c>
      <c r="B38" s="25">
        <v>1.417</v>
      </c>
      <c r="C38" s="20">
        <v>0.99981948424068734</v>
      </c>
      <c r="D38" s="21">
        <v>-112.53918047253396</v>
      </c>
      <c r="E38" s="22">
        <v>-79.420734278429038</v>
      </c>
      <c r="F38" s="22">
        <v>22.558421743147449</v>
      </c>
      <c r="G38" s="22">
        <v>31.965283610039936</v>
      </c>
      <c r="H38" s="22">
        <v>112.46592062677684</v>
      </c>
      <c r="I38" s="22">
        <v>202.95752138635274</v>
      </c>
      <c r="J38" s="22">
        <v>90.491600759575903</v>
      </c>
      <c r="K38" s="21">
        <v>170.99223777631281</v>
      </c>
      <c r="L38" s="7"/>
    </row>
    <row r="39" spans="1:15" ht="14.1" customHeight="1">
      <c r="A39" s="15">
        <v>43921</v>
      </c>
      <c r="B39" s="25">
        <v>1.2110000000000001</v>
      </c>
      <c r="C39" s="20">
        <v>1.0104888888888885</v>
      </c>
      <c r="D39" s="21">
        <v>-12.495309821770721</v>
      </c>
      <c r="E39" s="22">
        <v>-10.318174914756995</v>
      </c>
      <c r="F39" s="22">
        <v>12.240246828390454</v>
      </c>
      <c r="G39" s="22">
        <v>14.822938909180841</v>
      </c>
      <c r="H39" s="22">
        <v>112.46592062677684</v>
      </c>
      <c r="I39" s="22">
        <v>198.31048650726436</v>
      </c>
      <c r="J39" s="22">
        <v>85.844565880487522</v>
      </c>
      <c r="K39" s="21">
        <v>183.48754759808352</v>
      </c>
      <c r="L39" s="7"/>
    </row>
    <row r="40" spans="1:15" ht="14.1" customHeight="1">
      <c r="A40" s="15">
        <v>43951</v>
      </c>
      <c r="B40" s="25">
        <v>1.321</v>
      </c>
      <c r="C40" s="20">
        <v>1.0179959514170034</v>
      </c>
      <c r="D40" s="21">
        <v>-16.169366060303791</v>
      </c>
      <c r="E40" s="22">
        <v>-12.240246828390454</v>
      </c>
      <c r="F40" s="22">
        <v>0</v>
      </c>
      <c r="G40" s="22">
        <v>0</v>
      </c>
      <c r="H40" s="22">
        <v>112.46592062677684</v>
      </c>
      <c r="I40" s="22">
        <v>199.65691365838731</v>
      </c>
      <c r="J40" s="22">
        <v>87.190993031610475</v>
      </c>
      <c r="K40" s="21">
        <v>199.65691365838731</v>
      </c>
      <c r="L40" s="7"/>
    </row>
    <row r="41" spans="1:15" ht="14.1" customHeight="1">
      <c r="A41" s="15">
        <v>43980</v>
      </c>
      <c r="B41" s="25">
        <v>1.3069999999999999</v>
      </c>
      <c r="C41" s="20">
        <v>1.0258050065876148</v>
      </c>
      <c r="D41" s="21">
        <v>0</v>
      </c>
      <c r="E41" s="22">
        <v>0</v>
      </c>
      <c r="F41" s="22">
        <v>0</v>
      </c>
      <c r="G41" s="22">
        <v>0</v>
      </c>
      <c r="H41" s="22">
        <v>112.46592062677684</v>
      </c>
      <c r="I41" s="22">
        <v>199.65691365838731</v>
      </c>
      <c r="J41" s="22">
        <v>87.190993031610475</v>
      </c>
      <c r="K41" s="21">
        <v>199.65691365838731</v>
      </c>
      <c r="L41" s="7"/>
    </row>
    <row r="42" spans="1:15" ht="14.1" customHeight="1">
      <c r="A42" s="15">
        <v>44012</v>
      </c>
      <c r="B42" s="25">
        <v>1.444</v>
      </c>
      <c r="C42" s="20">
        <v>1.0346931964056478</v>
      </c>
      <c r="D42" s="21">
        <v>0</v>
      </c>
      <c r="E42" s="22">
        <v>0</v>
      </c>
      <c r="F42" s="22">
        <v>0</v>
      </c>
      <c r="G42" s="22">
        <v>0</v>
      </c>
      <c r="H42" s="22">
        <v>112.46592062677684</v>
      </c>
      <c r="I42" s="22">
        <v>199.65691365838731</v>
      </c>
      <c r="J42" s="22">
        <v>87.190993031610475</v>
      </c>
      <c r="K42" s="21">
        <v>199.65691365838731</v>
      </c>
      <c r="L42" s="7"/>
    </row>
    <row r="43" spans="1:15" ht="14.1" customHeight="1">
      <c r="A43" s="15">
        <v>44043</v>
      </c>
      <c r="B43" s="25">
        <v>1.6140000000000001</v>
      </c>
      <c r="C43" s="20">
        <v>1.05088029925187</v>
      </c>
      <c r="D43" s="21">
        <v>0</v>
      </c>
      <c r="E43" s="22">
        <v>0</v>
      </c>
      <c r="F43" s="22">
        <v>0</v>
      </c>
      <c r="G43" s="22">
        <v>0</v>
      </c>
      <c r="H43" s="22">
        <v>112.46592062677684</v>
      </c>
      <c r="I43" s="22">
        <v>199.65691365838731</v>
      </c>
      <c r="J43" s="22">
        <v>87.190993031610475</v>
      </c>
      <c r="K43" s="21">
        <v>199.65691365838731</v>
      </c>
      <c r="L43" s="7"/>
    </row>
    <row r="44" spans="1:15" ht="14.1" customHeight="1">
      <c r="A44" s="15">
        <v>44074</v>
      </c>
      <c r="B44" s="25">
        <v>1.5960000000000001</v>
      </c>
      <c r="C44" s="20">
        <v>1.0654046172539489</v>
      </c>
      <c r="D44" s="21">
        <v>0</v>
      </c>
      <c r="E44" s="22">
        <v>0</v>
      </c>
      <c r="F44" s="22">
        <v>0</v>
      </c>
      <c r="G44" s="22">
        <v>0</v>
      </c>
      <c r="H44" s="22">
        <v>112.46592062677684</v>
      </c>
      <c r="I44" s="22">
        <v>199.65691365838731</v>
      </c>
      <c r="J44" s="22">
        <v>87.190993031610475</v>
      </c>
      <c r="K44" s="21">
        <v>199.65691365838731</v>
      </c>
      <c r="L44" s="7"/>
    </row>
    <row r="45" spans="1:15" ht="14.1" customHeight="1">
      <c r="A45" s="15">
        <v>44104</v>
      </c>
      <c r="B45" s="25">
        <v>1.474</v>
      </c>
      <c r="C45" s="20">
        <v>1.0770781065088759</v>
      </c>
      <c r="D45" s="21">
        <v>0</v>
      </c>
      <c r="E45" s="22">
        <v>0</v>
      </c>
      <c r="F45" s="22">
        <v>0</v>
      </c>
      <c r="G45" s="22">
        <v>0</v>
      </c>
      <c r="H45" s="22">
        <v>112.46592062677684</v>
      </c>
      <c r="I45" s="22">
        <v>199.65691365838731</v>
      </c>
      <c r="J45" s="22">
        <v>87.190993031610475</v>
      </c>
      <c r="K45" s="21">
        <v>199.65691365838731</v>
      </c>
      <c r="L45" s="7"/>
    </row>
    <row r="46" spans="1:15" ht="14.1" customHeight="1">
      <c r="A46" s="15">
        <v>44134</v>
      </c>
      <c r="B46" s="25">
        <v>1.4810000000000001</v>
      </c>
      <c r="C46" s="20">
        <v>1.085178861788618</v>
      </c>
      <c r="D46" s="21">
        <v>0</v>
      </c>
      <c r="E46" s="22">
        <v>0</v>
      </c>
      <c r="F46" s="22">
        <v>0</v>
      </c>
      <c r="G46" s="22">
        <v>0</v>
      </c>
      <c r="H46" s="22">
        <v>112.46592062677684</v>
      </c>
      <c r="I46" s="22">
        <v>199.65691365838731</v>
      </c>
      <c r="J46" s="22">
        <v>87.190993031610475</v>
      </c>
      <c r="K46" s="21">
        <v>199.65691365838731</v>
      </c>
      <c r="L46" s="7"/>
    </row>
    <row r="47" spans="1:15" ht="14.1" customHeight="1">
      <c r="A47" s="15">
        <v>44165</v>
      </c>
      <c r="B47" s="25">
        <v>1.4890000000000001</v>
      </c>
      <c r="C47" s="20">
        <v>1.0954104308390025</v>
      </c>
      <c r="D47" s="21">
        <v>0</v>
      </c>
      <c r="E47" s="22">
        <v>0</v>
      </c>
      <c r="F47" s="22">
        <v>0</v>
      </c>
      <c r="G47" s="22">
        <v>0</v>
      </c>
      <c r="H47" s="22">
        <v>112.46592062677684</v>
      </c>
      <c r="I47" s="22">
        <v>199.65691365838731</v>
      </c>
      <c r="J47" s="22">
        <v>87.190993031610475</v>
      </c>
      <c r="K47" s="21">
        <v>199.65691365838731</v>
      </c>
      <c r="L47" s="7"/>
    </row>
    <row r="48" spans="1:15" ht="14.1" customHeight="1">
      <c r="A48" s="15">
        <v>44196</v>
      </c>
      <c r="B48" s="25">
        <v>1.4510000000000001</v>
      </c>
      <c r="C48" s="20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112.46592062677684</v>
      </c>
      <c r="I48" s="22">
        <v>199.65691365838731</v>
      </c>
      <c r="J48" s="22">
        <v>87.190993031610475</v>
      </c>
      <c r="K48" s="21">
        <v>199.65691365838731</v>
      </c>
      <c r="L48" s="7"/>
    </row>
    <row r="49" spans="1:11" ht="14.1" customHeight="1">
      <c r="A49" s="15">
        <v>44225</v>
      </c>
      <c r="B49" s="25">
        <v>1.456</v>
      </c>
      <c r="C49" s="20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112.46592062677684</v>
      </c>
      <c r="I49" s="22">
        <v>199.65691365838731</v>
      </c>
      <c r="J49" s="22">
        <v>87.190993031610475</v>
      </c>
      <c r="K49" s="21">
        <v>199.65691365838731</v>
      </c>
    </row>
    <row r="50" spans="1:11" ht="14.1" customHeight="1">
      <c r="A50" s="15">
        <v>44253</v>
      </c>
      <c r="B50" s="25">
        <v>1.4239999999999999</v>
      </c>
      <c r="C50" s="20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112.46592062677684</v>
      </c>
      <c r="I50" s="22">
        <v>199.65691365838731</v>
      </c>
      <c r="J50" s="22">
        <v>87.190993031610475</v>
      </c>
      <c r="K50" s="21">
        <v>199.65691365838731</v>
      </c>
    </row>
    <row r="51" spans="1:11" ht="14.1" customHeight="1">
      <c r="A51" s="15">
        <v>44286</v>
      </c>
      <c r="B51" s="25">
        <v>1.371</v>
      </c>
      <c r="C51" s="20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112.46592062677684</v>
      </c>
      <c r="I51" s="22">
        <v>199.65691365838731</v>
      </c>
      <c r="J51" s="22">
        <v>87.190993031610475</v>
      </c>
      <c r="K51" s="21">
        <v>199.65691365838731</v>
      </c>
    </row>
    <row r="52" spans="1:11" ht="14.1" customHeight="1">
      <c r="A52" s="15">
        <v>44316</v>
      </c>
      <c r="B52" s="25">
        <v>1.391</v>
      </c>
      <c r="C52" s="20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112.46592062677684</v>
      </c>
      <c r="I52" s="22">
        <v>199.65691365838731</v>
      </c>
      <c r="J52" s="22">
        <v>87.190993031610475</v>
      </c>
      <c r="K52" s="21">
        <v>199.65691365838731</v>
      </c>
    </row>
    <row r="53" spans="1:11" ht="14.1" customHeight="1">
      <c r="A53" s="15">
        <v>44347</v>
      </c>
      <c r="B53" s="25">
        <v>1.4830000400543213</v>
      </c>
      <c r="C53" s="20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112.46592062677684</v>
      </c>
      <c r="I53" s="22">
        <v>199.65691365838731</v>
      </c>
      <c r="J53" s="22">
        <v>87.190993031610475</v>
      </c>
      <c r="K53" s="21">
        <v>199.65691365838731</v>
      </c>
    </row>
    <row r="54" spans="1:11" ht="14.1" customHeight="1">
      <c r="A54" s="15">
        <v>44377</v>
      </c>
      <c r="B54" s="25">
        <v>1.5579999685287476</v>
      </c>
      <c r="C54" s="20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112.46592062677684</v>
      </c>
      <c r="I54" s="22">
        <v>199.65691365838731</v>
      </c>
      <c r="J54" s="22">
        <v>87.190993031610475</v>
      </c>
      <c r="K54" s="21">
        <v>199.65691365838731</v>
      </c>
    </row>
    <row r="55" spans="1:11" ht="14.1" customHeight="1">
      <c r="A55" s="15">
        <v>44407</v>
      </c>
      <c r="B55" s="25">
        <v>1.5850000381469727</v>
      </c>
      <c r="C55" s="20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112.46592062677684</v>
      </c>
      <c r="I55" s="22">
        <v>199.65691365838731</v>
      </c>
      <c r="J55" s="22">
        <v>87.190993031610475</v>
      </c>
      <c r="K55" s="21">
        <v>199.65691365838731</v>
      </c>
    </row>
    <row r="56" spans="1:11" ht="14.1" customHeight="1">
      <c r="A56" s="15">
        <v>44439</v>
      </c>
      <c r="B56" s="25">
        <v>1.4889999628067017</v>
      </c>
      <c r="C56" s="20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112.46592062677684</v>
      </c>
      <c r="I56" s="22">
        <v>199.65691365838731</v>
      </c>
      <c r="J56" s="22">
        <v>87.190993031610475</v>
      </c>
      <c r="K56" s="21">
        <v>199.65691365838731</v>
      </c>
    </row>
    <row r="57" spans="1:11" ht="14.1" customHeight="1">
      <c r="A57" s="15">
        <v>44469</v>
      </c>
      <c r="B57" s="25">
        <v>1.4470000267028809</v>
      </c>
      <c r="C57" s="20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112.46592062677684</v>
      </c>
      <c r="I57" s="22">
        <v>199.65691365838731</v>
      </c>
      <c r="J57" s="22">
        <v>87.190993031610475</v>
      </c>
      <c r="K57" s="21">
        <v>199.65691365838731</v>
      </c>
    </row>
    <row r="58" spans="1:11" ht="14.1" customHeight="1">
      <c r="A58" s="15">
        <v>44498</v>
      </c>
      <c r="B58" s="25">
        <v>1.4589999914169312</v>
      </c>
      <c r="C58" s="20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112.46592062677684</v>
      </c>
      <c r="I58" s="22">
        <v>199.65691365838731</v>
      </c>
      <c r="J58" s="22">
        <v>87.190993031610475</v>
      </c>
      <c r="K58" s="21">
        <v>199.65691365838731</v>
      </c>
    </row>
    <row r="59" spans="1:11" ht="14.1" customHeight="1">
      <c r="A59" s="15">
        <v>44530</v>
      </c>
      <c r="B59" s="25">
        <v>1.5770000219345093</v>
      </c>
      <c r="C59" s="20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112.46592062677684</v>
      </c>
      <c r="I59" s="22">
        <v>199.65691365838731</v>
      </c>
      <c r="J59" s="22">
        <v>87.190993031610475</v>
      </c>
      <c r="K59" s="21">
        <v>199.65691365838731</v>
      </c>
    </row>
    <row r="60" spans="1:11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112.46592062677684</v>
      </c>
      <c r="I60" s="22">
        <v>199.65691365838731</v>
      </c>
      <c r="J60" s="22">
        <v>87.190993031610475</v>
      </c>
      <c r="K60" s="21">
        <v>199.65691365838731</v>
      </c>
    </row>
    <row r="61" spans="1:11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112.46592062677684</v>
      </c>
      <c r="I61" s="22">
        <v>199.65691365838731</v>
      </c>
      <c r="J61" s="22">
        <v>87.190993031610475</v>
      </c>
      <c r="K61" s="21">
        <v>199.65691365838731</v>
      </c>
    </row>
    <row r="62" spans="1:11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112.46592062677684</v>
      </c>
      <c r="I62" s="22">
        <v>199.65691365838731</v>
      </c>
      <c r="J62" s="22">
        <v>87.190993031610475</v>
      </c>
      <c r="K62" s="21">
        <v>199.65691365838731</v>
      </c>
    </row>
    <row r="63" spans="1:11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112.46592062677684</v>
      </c>
      <c r="I63" s="22">
        <v>199.65691365838731</v>
      </c>
      <c r="J63" s="22">
        <v>87.190993031610475</v>
      </c>
      <c r="K63" s="21">
        <v>199.65691365838731</v>
      </c>
    </row>
    <row r="64" spans="1:11" ht="14.1" customHeight="1">
      <c r="A64" s="15">
        <v>44680</v>
      </c>
      <c r="B64" s="25">
        <v>1.1230000257492065</v>
      </c>
      <c r="C64" s="20">
        <v>1.1999085708976276</v>
      </c>
      <c r="D64" s="21">
        <v>0.70510774700113399</v>
      </c>
      <c r="E64" s="22">
        <v>0.62787865612979232</v>
      </c>
      <c r="F64" s="22">
        <v>0.62787865612979232</v>
      </c>
      <c r="G64" s="22">
        <v>0.70510774700113399</v>
      </c>
      <c r="H64" s="22">
        <v>113.17102837377797</v>
      </c>
      <c r="I64" s="22">
        <v>200.36202140538845</v>
      </c>
      <c r="J64" s="22">
        <v>87.190993031610475</v>
      </c>
      <c r="K64" s="21">
        <v>199.65691365838731</v>
      </c>
    </row>
    <row r="65" spans="1:11" ht="14.1" customHeight="1">
      <c r="A65" s="15">
        <v>44712</v>
      </c>
      <c r="B65" s="25">
        <v>1.1690000295639038</v>
      </c>
      <c r="C65" s="20">
        <v>1.1986688097044584</v>
      </c>
      <c r="D65" s="21">
        <v>4.0479092635909458E-2</v>
      </c>
      <c r="E65" s="22">
        <v>3.4627110018987946E-2</v>
      </c>
      <c r="F65" s="22">
        <v>0.66250576614878032</v>
      </c>
      <c r="G65" s="22">
        <v>0.77446926021418094</v>
      </c>
      <c r="H65" s="22">
        <v>113.21150746641388</v>
      </c>
      <c r="I65" s="22">
        <v>200.43138291860149</v>
      </c>
      <c r="J65" s="22">
        <v>87.219875452187608</v>
      </c>
      <c r="K65" s="21">
        <v>199.65691365838731</v>
      </c>
    </row>
    <row r="66" spans="1:11" ht="14.1" customHeight="1">
      <c r="A66" s="15">
        <v>44742</v>
      </c>
      <c r="B66" s="25">
        <v>1.2549999952316284</v>
      </c>
      <c r="C66" s="20">
        <v>1.1988513828217275</v>
      </c>
      <c r="D66" s="21">
        <v>-0.274377681796388</v>
      </c>
      <c r="E66" s="22">
        <v>-0.21862763572819585</v>
      </c>
      <c r="F66" s="22">
        <v>0.44387813042058444</v>
      </c>
      <c r="G66" s="22">
        <v>0.55706705156125758</v>
      </c>
      <c r="H66" s="22">
        <v>113.21150746641388</v>
      </c>
      <c r="I66" s="22">
        <v>200.48835839174495</v>
      </c>
      <c r="J66" s="22">
        <v>87.276850925331075</v>
      </c>
      <c r="K66" s="21">
        <v>199.93129134018369</v>
      </c>
    </row>
    <row r="67" spans="1:11" ht="14.1" customHeight="1">
      <c r="A67" s="15">
        <v>44771</v>
      </c>
      <c r="B67" s="25">
        <v>1.2020000219345093</v>
      </c>
      <c r="C67" s="20">
        <v>1.1989961112127703</v>
      </c>
      <c r="D67" s="21">
        <v>-4.2013877145218071E-5</v>
      </c>
      <c r="E67" s="22">
        <v>-3.4953308135219972E-5</v>
      </c>
      <c r="F67" s="22">
        <v>0.44384317711244919</v>
      </c>
      <c r="G67" s="22">
        <v>0.53349950862464623</v>
      </c>
      <c r="H67" s="22">
        <v>113.21150746641388</v>
      </c>
      <c r="I67" s="22">
        <v>200.46483286268548</v>
      </c>
      <c r="J67" s="22">
        <v>87.253325396271606</v>
      </c>
      <c r="K67" s="21">
        <v>199.93133335406083</v>
      </c>
    </row>
    <row r="68" spans="1:11" ht="14.1" customHeight="1">
      <c r="A68" s="15">
        <v>44804</v>
      </c>
      <c r="B68" s="25">
        <v>1.1239999532699585</v>
      </c>
      <c r="C68" s="20">
        <v>1.1990359044829062</v>
      </c>
      <c r="D68" s="21">
        <v>0.65484704974147379</v>
      </c>
      <c r="E68" s="22">
        <v>0.58260416100230461</v>
      </c>
      <c r="F68" s="22">
        <v>1.0264473381147539</v>
      </c>
      <c r="G68" s="22">
        <v>1.1537267600750567</v>
      </c>
      <c r="H68" s="22">
        <v>113.86635451615535</v>
      </c>
      <c r="I68" s="22">
        <v>201.08506011413587</v>
      </c>
      <c r="J68" s="22">
        <v>87.218705597980517</v>
      </c>
      <c r="K68" s="21">
        <v>199.93133335406083</v>
      </c>
    </row>
    <row r="69" spans="1:11" ht="14.1" customHeight="1">
      <c r="A69" s="15">
        <v>44834</v>
      </c>
      <c r="B69" s="25">
        <v>1.0219999551773071</v>
      </c>
      <c r="C69" s="20">
        <v>1.1972030068203918</v>
      </c>
      <c r="D69" s="21">
        <v>8.3359806369122325</v>
      </c>
      <c r="E69" s="22">
        <v>8.1565371844522438</v>
      </c>
      <c r="F69" s="22">
        <v>9.182984522566997</v>
      </c>
      <c r="G69" s="22">
        <v>9.3850097704573763</v>
      </c>
      <c r="H69" s="22">
        <v>122.20233515306759</v>
      </c>
      <c r="I69" s="22">
        <v>209.3163431245182</v>
      </c>
      <c r="J69" s="22">
        <v>87.114007971450604</v>
      </c>
      <c r="K69" s="21">
        <v>199.93133335406083</v>
      </c>
    </row>
    <row r="70" spans="1:11" ht="14.1" customHeight="1">
      <c r="A70" s="15">
        <v>44865</v>
      </c>
      <c r="B70" s="25">
        <v>1.0690000057220459</v>
      </c>
      <c r="C70" s="20">
        <v>1.1953187214626775</v>
      </c>
      <c r="D70" s="21">
        <v>3.1241710453481764</v>
      </c>
      <c r="E70" s="22">
        <v>2.9225173326710925</v>
      </c>
      <c r="F70" s="22">
        <v>12.105501855238089</v>
      </c>
      <c r="G70" s="22">
        <v>12.940781552517754</v>
      </c>
      <c r="H70" s="22">
        <v>125.32650619841577</v>
      </c>
      <c r="I70" s="22">
        <v>212.87211490657859</v>
      </c>
      <c r="J70" s="22">
        <v>87.545608708162817</v>
      </c>
      <c r="K70" s="21">
        <v>199.93133335406083</v>
      </c>
    </row>
    <row r="71" spans="1:11" ht="14.1" customHeight="1">
      <c r="A71" s="15">
        <v>44895</v>
      </c>
      <c r="B71" s="25">
        <v>1.1039999723434448</v>
      </c>
      <c r="C71" s="20">
        <v>1.1940635958564907</v>
      </c>
      <c r="D71" s="21">
        <v>1.1323480740857332</v>
      </c>
      <c r="E71" s="22">
        <v>1.0256776290330101</v>
      </c>
      <c r="F71" s="22">
        <v>13.131179484271099</v>
      </c>
      <c r="G71" s="22">
        <v>14.496821787472104</v>
      </c>
      <c r="H71" s="22">
        <v>126.4588542725015</v>
      </c>
      <c r="I71" s="22">
        <v>214.42815514153293</v>
      </c>
      <c r="J71" s="22">
        <v>87.969300869031429</v>
      </c>
      <c r="K71" s="21">
        <v>199.93133335406083</v>
      </c>
    </row>
    <row r="72" spans="1:11" ht="14.1" customHeight="1">
      <c r="A72" s="15">
        <v>44925</v>
      </c>
      <c r="B72" s="25">
        <v>1.0950000286102295</v>
      </c>
      <c r="C72" s="20">
        <v>1.1927956829781152</v>
      </c>
      <c r="D72" s="21">
        <v>1.4497408256551811</v>
      </c>
      <c r="E72" s="22">
        <v>1.3239641897500107</v>
      </c>
      <c r="F72" s="22">
        <v>14.455143674021111</v>
      </c>
      <c r="G72" s="22">
        <v>15.828382736618094</v>
      </c>
      <c r="H72" s="22">
        <v>127.90859509815668</v>
      </c>
      <c r="I72" s="22">
        <v>215.75971609067892</v>
      </c>
      <c r="J72" s="22">
        <v>87.85112099252224</v>
      </c>
      <c r="K72" s="21">
        <v>199.93133335406083</v>
      </c>
    </row>
    <row r="73" spans="1:11" ht="14.1" customHeight="1">
      <c r="A73" s="15">
        <v>44957</v>
      </c>
      <c r="B73" s="25">
        <v>1.218000054359436</v>
      </c>
      <c r="C73" s="20">
        <v>1.1923741104718122</v>
      </c>
      <c r="D73" s="21">
        <v>-2.6083826976939721E-2</v>
      </c>
      <c r="E73" s="22">
        <v>-2.1415292128749194E-2</v>
      </c>
      <c r="F73" s="22">
        <v>14.433728381892362</v>
      </c>
      <c r="G73" s="22">
        <v>17.580281953754231</v>
      </c>
      <c r="H73" s="22">
        <v>127.90859509815668</v>
      </c>
      <c r="I73" s="22">
        <v>217.53769913479198</v>
      </c>
      <c r="J73" s="22">
        <v>89.629104036635297</v>
      </c>
      <c r="K73" s="21">
        <v>199.95741718103775</v>
      </c>
    </row>
    <row r="74" spans="1:11" ht="14.1" customHeight="1">
      <c r="A74" s="15">
        <v>44985</v>
      </c>
      <c r="B74" s="25">
        <v>1.2790000438690186</v>
      </c>
      <c r="C74" s="20">
        <v>1.1934831693286145</v>
      </c>
      <c r="D74" s="21">
        <v>-0.96936460502377086</v>
      </c>
      <c r="E74" s="22">
        <v>-0.75790818747074473</v>
      </c>
      <c r="F74" s="22">
        <v>13.675820194421616</v>
      </c>
      <c r="G74" s="22">
        <v>17.491374628610057</v>
      </c>
      <c r="H74" s="22">
        <v>127.90859509815668</v>
      </c>
      <c r="I74" s="22">
        <v>218.41815641467159</v>
      </c>
      <c r="J74" s="22">
        <v>90.509561316514905</v>
      </c>
      <c r="K74" s="21">
        <v>200.92678178606153</v>
      </c>
    </row>
    <row r="75" spans="1:11" ht="14.1" customHeight="1">
      <c r="A75" s="15">
        <v>45016</v>
      </c>
      <c r="B75" s="25">
        <v>1.4709999561309814</v>
      </c>
      <c r="C75" s="20">
        <v>1.1961677014332461</v>
      </c>
      <c r="D75" s="21">
        <v>-20.11713090604939</v>
      </c>
      <c r="E75" s="22">
        <v>-13.675820194421616</v>
      </c>
      <c r="F75" s="22">
        <v>0</v>
      </c>
      <c r="G75" s="22">
        <v>0</v>
      </c>
      <c r="H75" s="22">
        <v>127.90859509815668</v>
      </c>
      <c r="I75" s="22">
        <v>221.04391269211092</v>
      </c>
      <c r="J75" s="22">
        <v>93.135317593954241</v>
      </c>
      <c r="K75" s="21">
        <v>221.04391269211092</v>
      </c>
    </row>
    <row r="76" spans="1:11" ht="14.1" customHeight="1">
      <c r="A76" s="15">
        <v>45044</v>
      </c>
      <c r="B76" s="25">
        <v>1.4160000085830688</v>
      </c>
      <c r="C76" s="20">
        <v>1.2002050404532403</v>
      </c>
      <c r="D76" s="21">
        <v>0</v>
      </c>
      <c r="E76" s="22">
        <v>0</v>
      </c>
      <c r="F76" s="22">
        <v>0</v>
      </c>
      <c r="G76" s="22">
        <v>0</v>
      </c>
      <c r="H76" s="22">
        <v>127.90859509815668</v>
      </c>
      <c r="I76" s="22">
        <v>221.04391269211092</v>
      </c>
      <c r="J76" s="22">
        <v>93.135317593954241</v>
      </c>
      <c r="K76" s="21">
        <v>221.04391269211092</v>
      </c>
    </row>
    <row r="77" spans="1:11" ht="12.75">
      <c r="A77" s="15">
        <v>45077</v>
      </c>
      <c r="B77" s="25">
        <v>1.4309999942779541</v>
      </c>
      <c r="C77" s="20">
        <v>1.2024986554579709</v>
      </c>
      <c r="D77" s="21">
        <v>0</v>
      </c>
      <c r="E77" s="22">
        <v>0</v>
      </c>
      <c r="F77" s="22">
        <v>0</v>
      </c>
      <c r="G77" s="22">
        <v>0</v>
      </c>
      <c r="H77" s="22">
        <v>127.90859509815668</v>
      </c>
      <c r="I77" s="22">
        <v>221.04391269211092</v>
      </c>
      <c r="J77" s="22">
        <v>93.135317593954241</v>
      </c>
      <c r="K77" s="21">
        <v>221.04391269211092</v>
      </c>
    </row>
    <row r="78" spans="1:11" ht="12.75">
      <c r="A78" s="15">
        <v>45107</v>
      </c>
      <c r="B78" s="25">
        <v>1.4440000057220459</v>
      </c>
      <c r="C78" s="20">
        <v>1.2060948269319787</v>
      </c>
      <c r="D78" s="21">
        <v>0</v>
      </c>
      <c r="E78" s="22">
        <v>0</v>
      </c>
      <c r="F78" s="22">
        <v>0</v>
      </c>
      <c r="G78" s="22">
        <v>0</v>
      </c>
      <c r="H78" s="22">
        <v>127.90859509815668</v>
      </c>
      <c r="I78" s="22">
        <v>221.04391269211092</v>
      </c>
      <c r="J78" s="22">
        <v>93.135317593954241</v>
      </c>
      <c r="K78" s="21">
        <v>221.04391269211092</v>
      </c>
    </row>
    <row r="79" spans="1:11" ht="12.75">
      <c r="A79" s="15">
        <v>45138</v>
      </c>
      <c r="B79" s="25">
        <v>1.3869999647140503</v>
      </c>
      <c r="C79" s="20">
        <v>1.2090686716896166</v>
      </c>
      <c r="D79" s="21">
        <v>0</v>
      </c>
      <c r="E79" s="22">
        <v>0</v>
      </c>
      <c r="F79" s="22">
        <v>0</v>
      </c>
      <c r="G79" s="22">
        <v>0</v>
      </c>
      <c r="H79" s="22">
        <v>127.90859509815668</v>
      </c>
      <c r="I79" s="22">
        <v>221.04391269211092</v>
      </c>
      <c r="J79" s="22">
        <v>93.135317593954241</v>
      </c>
      <c r="K79" s="21">
        <v>221.04391269211092</v>
      </c>
    </row>
    <row r="80" spans="1:11" ht="12.75">
      <c r="A80" s="15">
        <v>45169</v>
      </c>
      <c r="B80" s="25">
        <v>1.3009999990463257</v>
      </c>
      <c r="C80" s="20">
        <v>1.2109793806853366</v>
      </c>
      <c r="D80" s="21">
        <v>0</v>
      </c>
      <c r="E80" s="22">
        <v>0</v>
      </c>
      <c r="F80" s="22">
        <v>0</v>
      </c>
      <c r="G80" s="22">
        <v>0</v>
      </c>
      <c r="H80" s="22">
        <v>127.90859509815668</v>
      </c>
      <c r="I80" s="22">
        <v>221.04391269211092</v>
      </c>
      <c r="J80" s="22">
        <v>93.135317593954241</v>
      </c>
      <c r="K80" s="21">
        <v>221.04391269211092</v>
      </c>
    </row>
    <row r="81" spans="1:11" ht="12.75">
      <c r="A81" s="15">
        <v>45197</v>
      </c>
      <c r="B81" s="25">
        <v>1.2410000562667847</v>
      </c>
      <c r="C81" s="20">
        <v>1.2114211188663961</v>
      </c>
      <c r="D81" s="21">
        <v>0</v>
      </c>
      <c r="E81" s="22">
        <v>0</v>
      </c>
      <c r="F81" s="22">
        <v>0</v>
      </c>
      <c r="G81" s="22">
        <v>0</v>
      </c>
      <c r="H81" s="22">
        <v>127.90859509815668</v>
      </c>
      <c r="I81" s="22">
        <v>221.04391269211092</v>
      </c>
      <c r="J81" s="22">
        <v>93.135317593954241</v>
      </c>
      <c r="K81" s="21">
        <v>221.04391269211092</v>
      </c>
    </row>
    <row r="82" spans="1:11" ht="12.75">
      <c r="A82" s="15">
        <v>45230</v>
      </c>
      <c r="B82" s="25">
        <v>1.1759999990463257</v>
      </c>
      <c r="C82" s="20">
        <v>1.2112630579179002</v>
      </c>
      <c r="D82" s="21">
        <v>6.7965989607992341E-2</v>
      </c>
      <c r="E82" s="22">
        <v>5.7794208897201695E-2</v>
      </c>
      <c r="F82" s="22">
        <v>5.7794208897201695E-2</v>
      </c>
      <c r="G82" s="22">
        <v>6.7965989607992341E-2</v>
      </c>
      <c r="H82" s="22">
        <v>127.97656108776468</v>
      </c>
      <c r="I82" s="22">
        <v>221.11187868171891</v>
      </c>
      <c r="J82" s="22">
        <v>93.135317593954227</v>
      </c>
      <c r="K82" s="21">
        <v>221.04391269211092</v>
      </c>
    </row>
    <row r="83" spans="1:11" ht="12.75">
      <c r="A83" s="15">
        <v>45260</v>
      </c>
      <c r="B83" s="25">
        <v>1.2059999704360962</v>
      </c>
      <c r="C83" s="20">
        <v>1.2114947233380624</v>
      </c>
      <c r="D83" s="21">
        <v>2.5714388398077079E-4</v>
      </c>
      <c r="E83" s="22">
        <v>2.1322047287263709E-4</v>
      </c>
      <c r="F83" s="22">
        <v>5.8007429370074332E-2</v>
      </c>
      <c r="G83" s="22">
        <v>6.9956958105383577E-2</v>
      </c>
      <c r="H83" s="22">
        <v>127.97681823164866</v>
      </c>
      <c r="I83" s="22">
        <v>221.11386965021632</v>
      </c>
      <c r="J83" s="22">
        <v>93.137051418567651</v>
      </c>
      <c r="K83" s="21">
        <v>221.04391269211092</v>
      </c>
    </row>
    <row r="84" spans="1:11" ht="12.75">
      <c r="A84" s="15">
        <v>45289</v>
      </c>
      <c r="B84" s="25">
        <v>1.2039999961853027</v>
      </c>
      <c r="C84" s="20">
        <v>1.2115490193790663</v>
      </c>
      <c r="D84" s="21">
        <v>6.6681287589806222E-4</v>
      </c>
      <c r="E84" s="22">
        <v>5.538312940288712E-4</v>
      </c>
      <c r="F84" s="22">
        <v>5.85612606641032E-2</v>
      </c>
      <c r="G84" s="22">
        <v>7.0507757616186773E-2</v>
      </c>
      <c r="H84" s="22">
        <v>127.97748504452456</v>
      </c>
      <c r="I84" s="22">
        <v>221.11442044972711</v>
      </c>
      <c r="J84" s="22">
        <v>93.13693540520255</v>
      </c>
      <c r="K84" s="21">
        <v>221.04391269211092</v>
      </c>
    </row>
    <row r="85" spans="1:11" ht="12.75">
      <c r="A85" s="15">
        <v>45322</v>
      </c>
      <c r="B85" s="25">
        <v>0.97500002384185791</v>
      </c>
      <c r="C85" s="20">
        <v>1.2097484883584595</v>
      </c>
      <c r="D85" s="21">
        <v>20.051181994854733</v>
      </c>
      <c r="E85" s="22">
        <v>20.565314363630186</v>
      </c>
      <c r="F85" s="22">
        <v>20.623875624294289</v>
      </c>
      <c r="G85" s="22">
        <v>20.108279225398444</v>
      </c>
      <c r="H85" s="22">
        <v>148.02866703937929</v>
      </c>
      <c r="I85" s="22">
        <v>241.15219191750936</v>
      </c>
      <c r="J85" s="22">
        <v>93.12352487813007</v>
      </c>
      <c r="K85" s="21">
        <v>221.04391269211092</v>
      </c>
    </row>
    <row r="86" spans="1:11" ht="12.75">
      <c r="A86" s="15">
        <v>45351</v>
      </c>
      <c r="B86" s="25">
        <v>1.1909999847412109</v>
      </c>
      <c r="C86" s="20">
        <v>1.2086015576979154</v>
      </c>
      <c r="D86" s="21">
        <v>8.452518664163829E-3</v>
      </c>
      <c r="E86" s="22">
        <v>7.0969930919020565E-3</v>
      </c>
      <c r="F86" s="22">
        <v>20.630972617386192</v>
      </c>
      <c r="G86" s="22">
        <v>24.571488072503296</v>
      </c>
      <c r="H86" s="22">
        <v>148.03711955804346</v>
      </c>
      <c r="I86" s="22">
        <v>245.61540076461421</v>
      </c>
      <c r="J86" s="22">
        <v>97.57828120657075</v>
      </c>
      <c r="K86" s="21">
        <v>221.04391269211092</v>
      </c>
    </row>
    <row r="87" spans="1:11" ht="12.75">
      <c r="A87" s="15">
        <v>45380</v>
      </c>
      <c r="B87" s="25">
        <v>1.1920000314712524</v>
      </c>
      <c r="C87" s="20">
        <v>1.2089520707745522</v>
      </c>
      <c r="D87" s="21">
        <v>7.5508796797998075E-3</v>
      </c>
      <c r="E87" s="22">
        <v>6.3346304366116227E-3</v>
      </c>
      <c r="F87" s="22">
        <v>20.637307247822804</v>
      </c>
      <c r="G87" s="22">
        <v>24.599670888886688</v>
      </c>
      <c r="H87" s="22">
        <v>148.04467043772325</v>
      </c>
      <c r="I87" s="22">
        <v>245.64358358099761</v>
      </c>
      <c r="J87" s="22">
        <v>97.598913143274359</v>
      </c>
      <c r="K87" s="21">
        <v>221.04391269211092</v>
      </c>
    </row>
    <row r="88" spans="1:11" ht="12.75">
      <c r="A88" s="15">
        <v>45412</v>
      </c>
      <c r="B88" s="25">
        <v>1.2200000286102295</v>
      </c>
      <c r="C88" s="20">
        <v>1.2084678360699213</v>
      </c>
      <c r="D88" s="21">
        <v>-2.3772089261143966E-3</v>
      </c>
      <c r="E88" s="22">
        <v>-1.9485318609561088E-3</v>
      </c>
      <c r="F88" s="22">
        <v>20.635358715961846</v>
      </c>
      <c r="G88" s="22">
        <v>25.1751382238558</v>
      </c>
      <c r="H88" s="22">
        <v>148.04467043772325</v>
      </c>
      <c r="I88" s="22">
        <v>246.22142812489284</v>
      </c>
      <c r="J88" s="22">
        <v>98.176757687169584</v>
      </c>
      <c r="K88" s="21">
        <v>221.04628990103703</v>
      </c>
    </row>
    <row r="89" spans="1:11" ht="12.75">
      <c r="A89" s="15">
        <v>45443</v>
      </c>
      <c r="B89" s="25">
        <v>1.1510000228881836</v>
      </c>
      <c r="C89" s="20">
        <v>1.2081578032923572</v>
      </c>
      <c r="D89" s="21">
        <v>0.28943947709597956</v>
      </c>
      <c r="E89" s="22">
        <v>0.25146782914017179</v>
      </c>
      <c r="F89" s="22">
        <v>20.886826545102018</v>
      </c>
      <c r="G89" s="22">
        <v>24.040737831473944</v>
      </c>
      <c r="H89" s="22">
        <v>148.33410991481924</v>
      </c>
      <c r="I89" s="22">
        <v>245.08702773251096</v>
      </c>
      <c r="J89" s="22">
        <v>96.752917817691724</v>
      </c>
      <c r="K89" s="21">
        <v>221.04628990103703</v>
      </c>
    </row>
    <row r="90" spans="1:11" ht="12.75">
      <c r="A90" s="15">
        <v>45471</v>
      </c>
      <c r="B90" s="25">
        <v>1.156000018119812</v>
      </c>
      <c r="C90" s="20">
        <v>1.2078301885560148</v>
      </c>
      <c r="D90" s="21">
        <v>0.21581399741949284</v>
      </c>
      <c r="E90" s="22">
        <v>0.18669030626012076</v>
      </c>
      <c r="F90" s="22">
        <v>21.07351685136214</v>
      </c>
      <c r="G90" s="22">
        <v>24.360985862022797</v>
      </c>
      <c r="H90" s="22">
        <v>148.54992391223874</v>
      </c>
      <c r="I90" s="22">
        <v>245.40727576305983</v>
      </c>
      <c r="J90" s="22">
        <v>96.85735185082109</v>
      </c>
      <c r="K90" s="21">
        <v>221.04628990103703</v>
      </c>
    </row>
    <row r="91" spans="1:11" ht="12.75">
      <c r="A91" s="15">
        <v>45504</v>
      </c>
      <c r="B91" s="25">
        <v>1.1469999551773071</v>
      </c>
      <c r="C91" s="20">
        <v>1.2071004513391792</v>
      </c>
      <c r="D91" s="21">
        <v>0.33648512507744044</v>
      </c>
      <c r="E91" s="22">
        <v>0.29336106209823298</v>
      </c>
      <c r="F91" s="22">
        <v>21.366877913460371</v>
      </c>
      <c r="G91" s="22">
        <v>24.507808009018039</v>
      </c>
      <c r="H91" s="22">
        <v>148.88640903731618</v>
      </c>
      <c r="I91" s="22">
        <v>245.55409791005508</v>
      </c>
      <c r="J91" s="22">
        <v>96.667688872738893</v>
      </c>
      <c r="K91" s="21">
        <v>221.04628990103703</v>
      </c>
    </row>
    <row r="92" spans="1:11" ht="12.75">
      <c r="A92" s="15">
        <v>45534</v>
      </c>
      <c r="B92" s="25">
        <v>1.0429999828338623</v>
      </c>
      <c r="C92" s="20">
        <v>1.2053021180026375</v>
      </c>
      <c r="D92" s="21">
        <v>6.6268081527051974</v>
      </c>
      <c r="E92" s="22">
        <v>6.3536033190527581</v>
      </c>
      <c r="F92" s="22">
        <v>27.72048123251313</v>
      </c>
      <c r="G92" s="22">
        <v>28.912461449657595</v>
      </c>
      <c r="H92" s="22">
        <v>155.51321719002138</v>
      </c>
      <c r="I92" s="22">
        <v>249.95875135069463</v>
      </c>
      <c r="J92" s="22">
        <v>94.445534160673247</v>
      </c>
      <c r="K92" s="21">
        <v>221.04628990103703</v>
      </c>
    </row>
    <row r="93" spans="1:11" ht="12.75">
      <c r="A93" s="15">
        <v>45565</v>
      </c>
      <c r="B93" s="25">
        <v>1.2979999780654907</v>
      </c>
      <c r="C93" s="20">
        <v>1.2036712629028401</v>
      </c>
      <c r="D93" s="21">
        <v>-1.300958536682129</v>
      </c>
      <c r="E93" s="22">
        <v>-1.0022793210066518</v>
      </c>
      <c r="F93" s="22">
        <v>26.71820191150648</v>
      </c>
      <c r="G93" s="22">
        <v>34.680225495084763</v>
      </c>
      <c r="H93" s="22">
        <v>155.51321719002138</v>
      </c>
      <c r="I93" s="22">
        <v>257.0274739328039</v>
      </c>
      <c r="J93" s="22">
        <v>101.51425674278252</v>
      </c>
      <c r="K93" s="21">
        <v>222.34724843771914</v>
      </c>
    </row>
    <row r="94" spans="1:11" ht="12.75">
      <c r="A94" s="15">
        <v>45596</v>
      </c>
      <c r="B94" s="25">
        <v>1.4099999666213989</v>
      </c>
      <c r="C94" s="20">
        <v>1.2054314579260539</v>
      </c>
      <c r="D94" s="21">
        <v>-13.269300693423336</v>
      </c>
      <c r="E94" s="22">
        <v>-9.4108517784002856</v>
      </c>
      <c r="F94" s="22">
        <v>17.307350133106194</v>
      </c>
      <c r="G94" s="22">
        <v>24.403363109984596</v>
      </c>
      <c r="H94" s="22">
        <v>155.51321719002138</v>
      </c>
      <c r="I94" s="22">
        <v>260.01991224112709</v>
      </c>
      <c r="J94" s="22">
        <v>104.50669505110571</v>
      </c>
      <c r="K94" s="21">
        <v>235.61654913114248</v>
      </c>
    </row>
    <row r="95" spans="1:11" ht="12.75">
      <c r="A95" s="15">
        <v>45625</v>
      </c>
      <c r="B95" s="25">
        <v>1.4490000009536743</v>
      </c>
      <c r="C95" s="20">
        <v>1.2082143624614177</v>
      </c>
      <c r="D95" s="21">
        <v>-21.638314991658859</v>
      </c>
      <c r="E95" s="22">
        <v>-14.933274656602746</v>
      </c>
      <c r="F95" s="22">
        <v>2.3740754765034477</v>
      </c>
      <c r="G95" s="22">
        <v>3.4400353677175906</v>
      </c>
      <c r="H95" s="22">
        <v>155.51321719002138</v>
      </c>
      <c r="I95" s="22">
        <v>260.69489949051894</v>
      </c>
      <c r="J95" s="22">
        <v>105.18168230049756</v>
      </c>
      <c r="K95" s="21">
        <v>257.25486412280134</v>
      </c>
    </row>
    <row r="96" spans="1:11" ht="12.75">
      <c r="A96" s="15">
        <v>45657</v>
      </c>
      <c r="B96" s="25">
        <v>1.4550000429153442</v>
      </c>
      <c r="C96" s="20">
        <v>1.211383670768972</v>
      </c>
      <c r="D96" s="21">
        <v>-3.4542799201967829</v>
      </c>
      <c r="E96" s="22">
        <v>-2.3740754765034477</v>
      </c>
      <c r="F96" s="22">
        <v>0</v>
      </c>
      <c r="G96" s="22">
        <v>0</v>
      </c>
      <c r="H96" s="22">
        <v>155.51321719002138</v>
      </c>
      <c r="I96" s="22">
        <v>260.7091440429981</v>
      </c>
      <c r="J96" s="22">
        <v>105.19592685297673</v>
      </c>
      <c r="K96" s="21">
        <v>260.7091440429981</v>
      </c>
    </row>
    <row r="97" spans="1:11" ht="12.75">
      <c r="A97" s="15">
        <v>45684</v>
      </c>
      <c r="B97" s="25">
        <v>1.4459999799728394</v>
      </c>
      <c r="C97" s="20">
        <v>1.2133076104409599</v>
      </c>
      <c r="D97" s="21">
        <v>0</v>
      </c>
      <c r="E97" s="22">
        <v>0</v>
      </c>
      <c r="F97" s="22">
        <v>0</v>
      </c>
      <c r="G97" s="22">
        <v>0</v>
      </c>
      <c r="H97" s="22">
        <v>155.51321719002138</v>
      </c>
      <c r="I97" s="22">
        <v>260.7091440429981</v>
      </c>
      <c r="J97" s="22">
        <v>105.19592685297673</v>
      </c>
      <c r="K97" s="21">
        <v>260.7091440429981</v>
      </c>
    </row>
    <row r="98" spans="1:11" ht="12.75">
      <c r="A98" s="15">
        <v>45716</v>
      </c>
      <c r="B98" s="25">
        <v>1.6210000514984131</v>
      </c>
      <c r="C98" s="20">
        <v>1.2172335071496314</v>
      </c>
      <c r="D98" s="21">
        <v>0</v>
      </c>
      <c r="E98" s="22">
        <v>0</v>
      </c>
      <c r="F98" s="22">
        <v>0</v>
      </c>
      <c r="G98" s="22">
        <v>0</v>
      </c>
      <c r="H98" s="22">
        <v>155.51321719002138</v>
      </c>
      <c r="I98" s="22">
        <v>260.7091440429981</v>
      </c>
      <c r="J98" s="22">
        <v>105.19592685297673</v>
      </c>
      <c r="K98" s="21">
        <v>260.7091440429981</v>
      </c>
    </row>
    <row r="99" spans="1:11" ht="12.75">
      <c r="A99" s="15">
        <v>45747</v>
      </c>
      <c r="B99" s="25">
        <v>1.5249999761581421</v>
      </c>
      <c r="C99" s="20">
        <v>1.2215649915353923</v>
      </c>
      <c r="D99" s="21">
        <v>0</v>
      </c>
      <c r="E99" s="22">
        <v>0</v>
      </c>
      <c r="F99" s="22">
        <v>0</v>
      </c>
      <c r="G99" s="22">
        <v>0</v>
      </c>
      <c r="H99" s="22">
        <v>155.51321719002138</v>
      </c>
      <c r="I99" s="22">
        <v>260.7091440429981</v>
      </c>
      <c r="J99" s="22">
        <v>105.19592685297673</v>
      </c>
      <c r="K99" s="21">
        <v>260.7091440429981</v>
      </c>
    </row>
    <row r="100" spans="1:11" ht="12.75">
      <c r="A100" s="15">
        <v>45777</v>
      </c>
      <c r="B100" s="25">
        <v>1.4620000123977661</v>
      </c>
      <c r="C100" s="20">
        <v>1.2237863723037186</v>
      </c>
      <c r="D100" s="21">
        <v>0</v>
      </c>
      <c r="E100" s="22">
        <v>0</v>
      </c>
      <c r="F100" s="22">
        <v>0</v>
      </c>
      <c r="G100" s="22">
        <v>0</v>
      </c>
      <c r="H100" s="22">
        <v>155.51321719002138</v>
      </c>
      <c r="I100" s="22">
        <v>260.7091440429981</v>
      </c>
      <c r="J100" s="22">
        <v>105.19592685297673</v>
      </c>
      <c r="K100" s="21">
        <v>260.7091440429981</v>
      </c>
    </row>
    <row r="101" spans="1:11" ht="12.75">
      <c r="A101" s="15">
        <v>45807</v>
      </c>
      <c r="B101" s="25">
        <v>1.4359999895095825</v>
      </c>
      <c r="C101" s="20">
        <v>1.2261902580553963</v>
      </c>
      <c r="D101" s="21">
        <v>0</v>
      </c>
      <c r="E101" s="22">
        <v>0</v>
      </c>
      <c r="F101" s="22">
        <v>0</v>
      </c>
      <c r="G101" s="22">
        <v>0</v>
      </c>
      <c r="H101" s="22">
        <v>155.51321719002138</v>
      </c>
      <c r="I101" s="22">
        <v>260.7091440429981</v>
      </c>
      <c r="J101" s="22">
        <v>105.19592685297673</v>
      </c>
      <c r="K101" s="21">
        <v>260.7091440429981</v>
      </c>
    </row>
  </sheetData>
  <phoneticPr fontId="1" type="noConversion"/>
  <conditionalFormatting sqref="G3">
    <cfRule type="cellIs" dxfId="3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00B050"/>
  </sheetPr>
  <dimension ref="A1:AH101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16384" width="9" style="1"/>
  </cols>
  <sheetData>
    <row r="1" spans="1:34" s="11" customFormat="1" ht="27" customHeight="1">
      <c r="A1" s="30" t="s">
        <v>5</v>
      </c>
      <c r="B1" s="30" t="s">
        <v>21</v>
      </c>
      <c r="C1" s="30" t="s">
        <v>22</v>
      </c>
      <c r="D1" s="30" t="s">
        <v>6</v>
      </c>
      <c r="E1" s="30" t="s">
        <v>7</v>
      </c>
      <c r="F1" s="30" t="s">
        <v>8</v>
      </c>
      <c r="G1" s="30" t="s">
        <v>9</v>
      </c>
      <c r="H1" s="30" t="s">
        <v>10</v>
      </c>
      <c r="I1" s="30" t="s">
        <v>11</v>
      </c>
      <c r="J1" s="30" t="s">
        <v>12</v>
      </c>
      <c r="K1" s="14" t="s">
        <v>23</v>
      </c>
      <c r="L1" s="14" t="s">
        <v>26</v>
      </c>
      <c r="M1" s="14" t="s">
        <v>27</v>
      </c>
      <c r="N1" s="14" t="s">
        <v>4</v>
      </c>
      <c r="O1" s="14" t="s">
        <v>25</v>
      </c>
    </row>
    <row r="2" spans="1:34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4" ht="14.1" customHeight="1">
      <c r="A3" s="28"/>
      <c r="B3" s="4"/>
      <c r="C3" s="4"/>
      <c r="D3" s="5">
        <v>1550</v>
      </c>
      <c r="E3" s="33" t="s">
        <v>20</v>
      </c>
      <c r="F3" s="5"/>
      <c r="G3" s="5">
        <f>MIN(F:F)</f>
        <v>0</v>
      </c>
      <c r="H3" s="5"/>
      <c r="I3" s="4"/>
      <c r="J3" s="4"/>
      <c r="K3" s="5"/>
      <c r="L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26">
        <v>0</v>
      </c>
      <c r="M4" s="27">
        <v>0</v>
      </c>
      <c r="N4" s="27">
        <v>0</v>
      </c>
      <c r="O4" s="27"/>
      <c r="P4" s="27"/>
      <c r="Q4" s="31" t="s">
        <v>13</v>
      </c>
      <c r="R4" s="32" t="s">
        <v>14</v>
      </c>
      <c r="S4" s="32" t="s">
        <v>15</v>
      </c>
      <c r="T4" s="32" t="s">
        <v>16</v>
      </c>
      <c r="U4" s="32" t="s">
        <v>17</v>
      </c>
      <c r="V4" s="32" t="s">
        <v>24</v>
      </c>
      <c r="W4" s="32" t="s">
        <v>18</v>
      </c>
      <c r="X4" s="32" t="s">
        <v>19</v>
      </c>
      <c r="Z4" s="6">
        <v>43098</v>
      </c>
      <c r="AA4" s="7">
        <f>VLOOKUP(Z4,Q:R,2,)</f>
        <v>3.6578691859655649E-2</v>
      </c>
      <c r="AB4" s="7">
        <f t="shared" ref="AB4:AB5" si="0">0-AA4</f>
        <v>-3.6578691859655649E-2</v>
      </c>
      <c r="AC4" s="6">
        <v>43098</v>
      </c>
      <c r="AD4" s="1">
        <f>VLOOKUP(AC4,Q:R,2,)</f>
        <v>3.6578691859655649E-2</v>
      </c>
      <c r="AE4" s="1">
        <f t="shared" ref="AE4:AE6" si="1">0-AD4</f>
        <v>-3.6578691859655649E-2</v>
      </c>
      <c r="AF4" s="6">
        <v>43098</v>
      </c>
      <c r="AG4" s="7">
        <f>VLOOKUP(AF4,Q:R,2,)</f>
        <v>3.6578691859655649E-2</v>
      </c>
      <c r="AH4" s="7">
        <f t="shared" ref="AH4:AH7" si="2">0-AG4</f>
        <v>-3.6578691859655649E-2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1">
        <v>2.574167343749954E-2</v>
      </c>
      <c r="E5" s="22">
        <v>2.6537807667525299E-2</v>
      </c>
      <c r="F5" s="22">
        <v>2.6537807667525299E-2</v>
      </c>
      <c r="G5" s="22">
        <v>2.574167343749954E-2</v>
      </c>
      <c r="H5" s="22">
        <v>2.574167343749954E-2</v>
      </c>
      <c r="I5" s="22">
        <v>2.574167343749954E-2</v>
      </c>
      <c r="J5" s="22">
        <v>0</v>
      </c>
      <c r="K5" s="21">
        <v>0</v>
      </c>
      <c r="L5" s="26">
        <v>0</v>
      </c>
      <c r="M5" s="27">
        <v>2.8000000000000025E-2</v>
      </c>
      <c r="N5" s="27">
        <v>0</v>
      </c>
      <c r="O5" s="27">
        <v>2</v>
      </c>
      <c r="P5" s="27"/>
      <c r="Q5" s="6">
        <v>43098</v>
      </c>
      <c r="R5" s="10">
        <v>3.6578691859655649E-2</v>
      </c>
      <c r="S5" s="5">
        <v>3.6578691859655649E-2</v>
      </c>
      <c r="T5" s="5">
        <v>3.8569027434720043E-2</v>
      </c>
      <c r="U5" s="5">
        <v>1.9903355750643947E-3</v>
      </c>
      <c r="V5" s="5">
        <v>2.7732009012563934E-2</v>
      </c>
      <c r="W5" s="9">
        <v>5.4412431770410823E-2</v>
      </c>
      <c r="X5" s="9">
        <v>5.4412431770410823E-2</v>
      </c>
      <c r="Z5" s="6">
        <v>43462</v>
      </c>
      <c r="AA5" s="7">
        <f>VLOOKUP(Z5,Q:R,2,)</f>
        <v>152.78805831265788</v>
      </c>
      <c r="AB5" s="7">
        <f t="shared" si="0"/>
        <v>-152.78805831265788</v>
      </c>
      <c r="AC5" s="6">
        <v>43462</v>
      </c>
      <c r="AD5" s="1">
        <f>VLOOKUP(AC5,Q:R,2,)</f>
        <v>152.78805831265788</v>
      </c>
      <c r="AE5" s="1">
        <f t="shared" si="1"/>
        <v>-152.78805831265788</v>
      </c>
      <c r="AF5" s="6">
        <v>43462</v>
      </c>
      <c r="AG5" s="7">
        <f>VLOOKUP(AF5,Q:R,2,)</f>
        <v>152.78805831265788</v>
      </c>
      <c r="AH5" s="7">
        <f t="shared" si="2"/>
        <v>-152.78805831265788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1">
        <v>-2.7732009012563934E-2</v>
      </c>
      <c r="E6" s="22">
        <v>-2.6537807667525299E-2</v>
      </c>
      <c r="F6" s="22">
        <v>0</v>
      </c>
      <c r="G6" s="22">
        <v>0</v>
      </c>
      <c r="H6" s="22">
        <v>2.574167343749954E-2</v>
      </c>
      <c r="I6" s="22">
        <v>2.7732009012563934E-2</v>
      </c>
      <c r="J6" s="22">
        <v>1.9903355750643947E-3</v>
      </c>
      <c r="K6" s="21">
        <v>2.7732009012563934E-2</v>
      </c>
      <c r="L6" s="26">
        <v>1.2499999999999992E-2</v>
      </c>
      <c r="M6" s="27">
        <v>3.5833333333333349E-2</v>
      </c>
      <c r="N6" s="27">
        <v>34.883720930232521</v>
      </c>
      <c r="O6" s="27">
        <v>2</v>
      </c>
      <c r="P6" s="27"/>
      <c r="Q6" s="6">
        <v>43462</v>
      </c>
      <c r="R6" s="10">
        <v>152.78805831265788</v>
      </c>
      <c r="S6" s="5">
        <v>152.82463700451754</v>
      </c>
      <c r="T6" s="5">
        <v>147.03202834440864</v>
      </c>
      <c r="U6" s="5">
        <v>-5.7926086601088969</v>
      </c>
      <c r="V6" s="5">
        <v>0.14814712440857739</v>
      </c>
      <c r="W6" s="9">
        <v>-3.7903631074469132E-2</v>
      </c>
      <c r="X6" s="9">
        <v>-3.7894904613911873E-2</v>
      </c>
      <c r="Z6" s="6">
        <v>43462</v>
      </c>
      <c r="AB6" s="7">
        <v>147.03202834440864</v>
      </c>
      <c r="AC6" s="6">
        <v>43830</v>
      </c>
      <c r="AD6" s="1">
        <f>VLOOKUP(AC6,Q:R,2,)</f>
        <v>35.118717328377443</v>
      </c>
      <c r="AE6" s="1">
        <f t="shared" si="1"/>
        <v>-35.118717328377443</v>
      </c>
      <c r="AF6" s="6">
        <v>43830</v>
      </c>
      <c r="AG6" s="7">
        <f>VLOOKUP(AF6,Q:R,2,)</f>
        <v>35.118717328377443</v>
      </c>
      <c r="AH6" s="7">
        <f t="shared" si="2"/>
        <v>-35.118717328377443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2.574167343749954E-2</v>
      </c>
      <c r="I7" s="22">
        <v>2.7732009012563934E-2</v>
      </c>
      <c r="J7" s="22">
        <v>1.9903355750643947E-3</v>
      </c>
      <c r="K7" s="21">
        <v>2.7732009012563934E-2</v>
      </c>
      <c r="L7" s="26">
        <v>1.0416666666666659E-2</v>
      </c>
      <c r="M7" s="27">
        <v>3.0861111111111127E-2</v>
      </c>
      <c r="N7" s="27">
        <v>33.753375337533711</v>
      </c>
      <c r="O7" s="27">
        <v>0.95</v>
      </c>
      <c r="P7" s="27"/>
      <c r="Q7" s="6">
        <v>43830</v>
      </c>
      <c r="R7" s="10">
        <v>35.118717328377443</v>
      </c>
      <c r="S7" s="5">
        <v>187.94335433289498</v>
      </c>
      <c r="T7" s="5">
        <v>287.20070621111392</v>
      </c>
      <c r="U7" s="5">
        <v>99.257351878218941</v>
      </c>
      <c r="V7" s="5">
        <v>2.7351192009889895</v>
      </c>
      <c r="W7" s="9">
        <v>0.52812376489997714</v>
      </c>
      <c r="X7" s="9">
        <v>0.26074121313398169</v>
      </c>
      <c r="AB7" s="8">
        <f>IRR(AB4:AB6)</f>
        <v>-3.7894904613911873E-2</v>
      </c>
      <c r="AC7" s="6">
        <v>43830</v>
      </c>
      <c r="AE7" s="1">
        <v>287.20070621111392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2.574167343749954E-2</v>
      </c>
      <c r="I8" s="22">
        <v>2.7732009012563934E-2</v>
      </c>
      <c r="J8" s="22">
        <v>1.9903355750643947E-3</v>
      </c>
      <c r="K8" s="21">
        <v>2.7732009012563934E-2</v>
      </c>
      <c r="L8" s="26">
        <v>1.4847222222222239E-2</v>
      </c>
      <c r="M8" s="27">
        <v>3.18842592592593E-2</v>
      </c>
      <c r="N8" s="27">
        <v>46.565993901553647</v>
      </c>
      <c r="O8" s="27">
        <v>0.95</v>
      </c>
      <c r="P8" s="27"/>
      <c r="Q8" s="6">
        <v>44196</v>
      </c>
      <c r="R8" s="10">
        <v>0</v>
      </c>
      <c r="S8" s="5">
        <v>187.94335433289498</v>
      </c>
      <c r="T8" s="5">
        <v>365.48970136463151</v>
      </c>
      <c r="U8" s="5">
        <v>177.54634703173653</v>
      </c>
      <c r="V8" s="5">
        <v>365.48970136463151</v>
      </c>
      <c r="W8" s="9">
        <v>0.94468010141639414</v>
      </c>
      <c r="X8" s="9">
        <v>0.26489261267992648</v>
      </c>
      <c r="AE8" s="2">
        <f>IRR(AE4:AE7)</f>
        <v>0.26074121313398169</v>
      </c>
      <c r="AF8" s="6">
        <v>44196</v>
      </c>
      <c r="AH8" s="7">
        <v>365.48970136463151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2.574167343749954E-2</v>
      </c>
      <c r="I9" s="22">
        <v>2.7732009012563934E-2</v>
      </c>
      <c r="J9" s="22">
        <v>1.9903355750643947E-3</v>
      </c>
      <c r="K9" s="21">
        <v>2.7732009012563934E-2</v>
      </c>
      <c r="L9" s="26">
        <v>1.3039351851851866E-2</v>
      </c>
      <c r="M9" s="27">
        <v>2.7236882716049418E-2</v>
      </c>
      <c r="N9" s="27">
        <v>47.873877446953159</v>
      </c>
      <c r="O9" s="27">
        <v>0.95</v>
      </c>
      <c r="P9" s="27"/>
      <c r="Q9" s="29">
        <v>44561</v>
      </c>
      <c r="R9" s="10">
        <v>0</v>
      </c>
      <c r="S9" s="5">
        <v>187.94335433289498</v>
      </c>
      <c r="T9" s="5">
        <v>365.48970136463151</v>
      </c>
      <c r="U9" s="5">
        <v>177.54634703173653</v>
      </c>
      <c r="V9" s="5">
        <v>365.48970136463151</v>
      </c>
      <c r="W9" s="9">
        <v>0.94468010141639414</v>
      </c>
      <c r="X9" s="9">
        <v>0.18985575934174137</v>
      </c>
      <c r="AH9" s="2">
        <f>IRR(AH4:AH8)</f>
        <v>0.26489261267992648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2.574167343749954E-2</v>
      </c>
      <c r="I10" s="22">
        <v>2.7732009012563934E-2</v>
      </c>
      <c r="J10" s="22">
        <v>1.9903355750643947E-3</v>
      </c>
      <c r="K10" s="21">
        <v>2.7732009012563934E-2</v>
      </c>
      <c r="L10" s="26">
        <v>1.1699459876543203E-2</v>
      </c>
      <c r="M10" s="27">
        <v>2.353073559670783E-2</v>
      </c>
      <c r="N10" s="27">
        <v>49.719907091132619</v>
      </c>
      <c r="O10" s="27">
        <v>0.95</v>
      </c>
      <c r="P10" s="27"/>
      <c r="Q10" s="29">
        <v>44925</v>
      </c>
      <c r="R10" s="10">
        <v>14.869252347345935</v>
      </c>
      <c r="S10" s="5">
        <v>202.81260668024092</v>
      </c>
      <c r="T10" s="5">
        <v>380.98718402423759</v>
      </c>
      <c r="U10" s="5">
        <v>178.17457734399667</v>
      </c>
      <c r="V10" s="5">
        <v>365.75040007552138</v>
      </c>
      <c r="W10" s="9">
        <v>0.87851825515418214</v>
      </c>
      <c r="X10" s="9">
        <v>0.14683256306802317</v>
      </c>
      <c r="Z10" s="6">
        <v>43098</v>
      </c>
      <c r="AA10" s="1">
        <v>3.6578691859655649E-2</v>
      </c>
      <c r="AB10" s="1">
        <f>-AA10</f>
        <v>-3.6578691859655649E-2</v>
      </c>
      <c r="AC10" s="6">
        <v>43098</v>
      </c>
      <c r="AD10" s="1">
        <v>3.6578691859655649E-2</v>
      </c>
      <c r="AE10" s="1">
        <f t="shared" ref="AE10:AE15" si="3">-AD10</f>
        <v>-3.6578691859655649E-2</v>
      </c>
      <c r="AF10" s="6">
        <v>43098</v>
      </c>
      <c r="AG10" s="1">
        <v>3.6578691859655649E-2</v>
      </c>
      <c r="AH10" s="1">
        <f t="shared" ref="AH10:AH16" si="4">-AG10</f>
        <v>-3.6578691859655649E-2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2.574167343749954E-2</v>
      </c>
      <c r="I11" s="22">
        <v>2.7732009012563934E-2</v>
      </c>
      <c r="J11" s="22">
        <v>1.9903355750643947E-3</v>
      </c>
      <c r="K11" s="21">
        <v>2.7732009012563934E-2</v>
      </c>
      <c r="L11" s="26">
        <v>9.7495498971193351E-3</v>
      </c>
      <c r="M11" s="27">
        <v>2.2775612997256511E-2</v>
      </c>
      <c r="N11" s="27">
        <v>42.80697032520591</v>
      </c>
      <c r="O11" s="27">
        <v>0.95</v>
      </c>
      <c r="P11" s="27"/>
      <c r="Q11" s="29">
        <v>45289</v>
      </c>
      <c r="R11" s="10">
        <v>6.5445449049491344E-2</v>
      </c>
      <c r="S11" s="5">
        <v>202.87805212929041</v>
      </c>
      <c r="T11" s="5">
        <v>385.74586842928301</v>
      </c>
      <c r="U11" s="5">
        <v>182.8678162999926</v>
      </c>
      <c r="V11" s="5">
        <v>385.40276373598931</v>
      </c>
      <c r="W11" s="9">
        <v>0.90136815875703669</v>
      </c>
      <c r="X11" s="9">
        <v>0.12179601054638178</v>
      </c>
      <c r="Z11" s="6">
        <v>43462</v>
      </c>
      <c r="AA11" s="1">
        <v>152.78805831265788</v>
      </c>
      <c r="AB11" s="1">
        <f>-AA11</f>
        <v>-152.78805831265788</v>
      </c>
      <c r="AC11" s="6">
        <v>43462</v>
      </c>
      <c r="AD11" s="1">
        <v>152.78805831265788</v>
      </c>
      <c r="AE11" s="1">
        <f t="shared" si="3"/>
        <v>-152.78805831265788</v>
      </c>
      <c r="AF11" s="6">
        <v>43462</v>
      </c>
      <c r="AG11" s="1">
        <v>152.78805831265788</v>
      </c>
      <c r="AH11" s="1">
        <f t="shared" si="4"/>
        <v>-152.78805831265788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1">
        <v>1.0837018422156111E-2</v>
      </c>
      <c r="E12" s="22">
        <v>1.0470549200150833E-2</v>
      </c>
      <c r="F12" s="22">
        <v>1.0470549200150833E-2</v>
      </c>
      <c r="G12" s="22">
        <v>1.0837018422156111E-2</v>
      </c>
      <c r="H12" s="22">
        <v>3.6578691859655649E-2</v>
      </c>
      <c r="I12" s="22">
        <v>3.8569027434720043E-2</v>
      </c>
      <c r="J12" s="22">
        <v>1.9903355750643947E-3</v>
      </c>
      <c r="K12" s="21">
        <v>2.7732009012563934E-2</v>
      </c>
      <c r="L12" s="26">
        <v>8.1246249142661129E-3</v>
      </c>
      <c r="M12" s="27">
        <v>2.414634416438045E-2</v>
      </c>
      <c r="N12" s="27">
        <v>33.64743274988674</v>
      </c>
      <c r="O12" s="27">
        <v>0.95</v>
      </c>
      <c r="P12" s="27"/>
      <c r="Q12" s="29">
        <v>45657</v>
      </c>
      <c r="R12" s="10">
        <v>25.950741074997325</v>
      </c>
      <c r="S12" s="5">
        <v>228.82879320428773</v>
      </c>
      <c r="T12" s="5">
        <v>423.53966470758814</v>
      </c>
      <c r="U12" s="5">
        <v>194.71087150330041</v>
      </c>
      <c r="V12" s="5">
        <v>398.10455135858166</v>
      </c>
      <c r="W12" s="9">
        <v>0.85090197250427124</v>
      </c>
      <c r="X12" s="9">
        <v>0.10641163702313761</v>
      </c>
      <c r="Z12" s="6">
        <v>43830</v>
      </c>
      <c r="AA12" s="1">
        <v>35.118717328377443</v>
      </c>
      <c r="AB12" s="1">
        <f>-AA12</f>
        <v>-35.118717328377443</v>
      </c>
      <c r="AC12" s="6">
        <v>43830</v>
      </c>
      <c r="AD12" s="1">
        <v>35.118717328377443</v>
      </c>
      <c r="AE12" s="1">
        <f t="shared" si="3"/>
        <v>-35.118717328377443</v>
      </c>
      <c r="AF12" s="6">
        <v>43830</v>
      </c>
      <c r="AG12" s="1">
        <v>35.118717328377443</v>
      </c>
      <c r="AH12" s="1">
        <f t="shared" si="4"/>
        <v>-35.118717328377443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1">
        <v>0.24363304674535802</v>
      </c>
      <c r="E13" s="22">
        <v>0.24436614518090072</v>
      </c>
      <c r="F13" s="22">
        <v>0.25483669438105155</v>
      </c>
      <c r="G13" s="22">
        <v>0.2540721842979084</v>
      </c>
      <c r="H13" s="22">
        <v>0.28021173860501369</v>
      </c>
      <c r="I13" s="22">
        <v>0.28180419331047235</v>
      </c>
      <c r="J13" s="22">
        <v>1.5924547054586569E-3</v>
      </c>
      <c r="K13" s="21">
        <v>2.7732009012563934E-2</v>
      </c>
      <c r="L13" s="26">
        <v>6.7705207618884268E-3</v>
      </c>
      <c r="M13" s="27">
        <v>2.6455286803650363E-2</v>
      </c>
      <c r="N13" s="27">
        <v>25.592316621395366</v>
      </c>
      <c r="O13" s="27">
        <v>0.95</v>
      </c>
      <c r="P13" s="27"/>
      <c r="Z13" s="6">
        <v>44196</v>
      </c>
      <c r="AA13" s="1">
        <v>0</v>
      </c>
      <c r="AB13" s="1">
        <f>-AA13</f>
        <v>0</v>
      </c>
      <c r="AC13" s="6">
        <v>44196</v>
      </c>
      <c r="AD13" s="1">
        <v>0</v>
      </c>
      <c r="AE13" s="1">
        <f t="shared" si="3"/>
        <v>0</v>
      </c>
      <c r="AF13" s="6">
        <v>44196</v>
      </c>
      <c r="AG13" s="1">
        <v>0</v>
      </c>
      <c r="AH13" s="1">
        <f t="shared" si="4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1">
        <v>0.10986829755294815</v>
      </c>
      <c r="E14" s="22">
        <v>0.10964899955384047</v>
      </c>
      <c r="F14" s="22">
        <v>0.36448569393489205</v>
      </c>
      <c r="G14" s="22">
        <v>0.36521466532276181</v>
      </c>
      <c r="H14" s="22">
        <v>0.39008003615796183</v>
      </c>
      <c r="I14" s="22">
        <v>0.39294667433532576</v>
      </c>
      <c r="J14" s="22">
        <v>2.8666381773639338E-3</v>
      </c>
      <c r="K14" s="21">
        <v>2.7732009012563934E-2</v>
      </c>
      <c r="L14" s="26">
        <v>6.475433968240356E-3</v>
      </c>
      <c r="M14" s="27">
        <v>2.2879405669708638E-2</v>
      </c>
      <c r="N14" s="27">
        <v>28.302457073059184</v>
      </c>
      <c r="O14" s="27">
        <v>0.95</v>
      </c>
      <c r="P14" s="27"/>
      <c r="Z14" s="29">
        <v>44561</v>
      </c>
      <c r="AA14" s="1">
        <v>0</v>
      </c>
      <c r="AB14" s="1">
        <f>-AA14</f>
        <v>0</v>
      </c>
      <c r="AC14" s="29">
        <v>44561</v>
      </c>
      <c r="AD14" s="1">
        <v>0</v>
      </c>
      <c r="AE14" s="1">
        <f t="shared" si="3"/>
        <v>0</v>
      </c>
      <c r="AF14" s="29">
        <v>44561</v>
      </c>
      <c r="AG14" s="1">
        <v>0</v>
      </c>
      <c r="AH14" s="1">
        <f t="shared" si="4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1">
        <v>-0.11918091905910978</v>
      </c>
      <c r="E15" s="22">
        <v>-0.10944069702397592</v>
      </c>
      <c r="F15" s="22">
        <v>0.25504499691091614</v>
      </c>
      <c r="G15" s="22">
        <v>0.27774400163598767</v>
      </c>
      <c r="H15" s="22">
        <v>0.39008003615796183</v>
      </c>
      <c r="I15" s="22">
        <v>0.42465692970766139</v>
      </c>
      <c r="J15" s="22">
        <v>3.4576893549699561E-2</v>
      </c>
      <c r="K15" s="21">
        <v>0.14691292807167372</v>
      </c>
      <c r="L15" s="26">
        <v>1.9896194973533624E-2</v>
      </c>
      <c r="M15" s="27">
        <v>3.3566171391423864E-2</v>
      </c>
      <c r="N15" s="27">
        <v>59.274543830212018</v>
      </c>
      <c r="O15" s="27">
        <v>0.95</v>
      </c>
      <c r="P15" s="27"/>
      <c r="Z15" s="29">
        <v>44561</v>
      </c>
      <c r="AB15" s="1">
        <v>365.48970136463151</v>
      </c>
      <c r="AC15" s="29">
        <v>44925</v>
      </c>
      <c r="AD15" s="1">
        <v>14.869252347345935</v>
      </c>
      <c r="AE15" s="1">
        <f t="shared" si="3"/>
        <v>-14.869252347345935</v>
      </c>
      <c r="AF15" s="29">
        <v>44925</v>
      </c>
      <c r="AG15" s="1">
        <v>14.869252347345935</v>
      </c>
      <c r="AH15" s="1">
        <f t="shared" si="4"/>
        <v>-14.869252347345935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1">
        <v>-1.234196336903672E-3</v>
      </c>
      <c r="E16" s="22">
        <v>-1.1599589632553307E-3</v>
      </c>
      <c r="F16" s="22">
        <v>0.25388503794766082</v>
      </c>
      <c r="G16" s="22">
        <v>0.27013368037631114</v>
      </c>
      <c r="H16" s="22">
        <v>0.39008003615796183</v>
      </c>
      <c r="I16" s="22">
        <v>0.41828080478488849</v>
      </c>
      <c r="J16" s="22">
        <v>2.8200768626926664E-2</v>
      </c>
      <c r="K16" s="21">
        <v>0.14814712440857739</v>
      </c>
      <c r="L16" s="26">
        <v>1.6580162477944686E-2</v>
      </c>
      <c r="M16" s="27">
        <v>3.2138476159519876E-2</v>
      </c>
      <c r="N16" s="27">
        <v>51.58975925195945</v>
      </c>
      <c r="O16" s="27">
        <v>0.2</v>
      </c>
      <c r="P16" s="27"/>
      <c r="AB16" s="2">
        <f>IRR(AB10:AB15)</f>
        <v>0.18985575934174137</v>
      </c>
      <c r="AC16" s="29">
        <v>44925</v>
      </c>
      <c r="AE16" s="1">
        <v>380.98718402423759</v>
      </c>
      <c r="AF16" s="29">
        <v>45289</v>
      </c>
      <c r="AG16" s="1">
        <v>6.5445449049491344E-2</v>
      </c>
      <c r="AH16" s="1">
        <f t="shared" si="4"/>
        <v>-6.5445449049491344E-2</v>
      </c>
    </row>
    <row r="17" spans="1:34" ht="14.1" customHeight="1">
      <c r="A17" s="15">
        <v>43251</v>
      </c>
      <c r="B17" s="25">
        <v>1.0029999999999999</v>
      </c>
      <c r="C17" s="20">
        <v>1.0478540145985404</v>
      </c>
      <c r="D17" s="21">
        <v>2.7974713924440536E-2</v>
      </c>
      <c r="E17" s="22">
        <v>2.7891040802034434E-2</v>
      </c>
      <c r="F17" s="22">
        <v>0.28177607874969524</v>
      </c>
      <c r="G17" s="22">
        <v>0.28262140698594429</v>
      </c>
      <c r="H17" s="22">
        <v>0.41805475008240234</v>
      </c>
      <c r="I17" s="22">
        <v>0.43076853139452165</v>
      </c>
      <c r="J17" s="22">
        <v>1.271378131211931E-2</v>
      </c>
      <c r="K17" s="21">
        <v>0.14814712440857739</v>
      </c>
      <c r="L17" s="26">
        <v>1.3816802064953906E-2</v>
      </c>
      <c r="M17" s="27">
        <v>3.6948730132933254E-2</v>
      </c>
      <c r="N17" s="27">
        <v>37.394524832772731</v>
      </c>
      <c r="O17" s="27">
        <v>0.2</v>
      </c>
      <c r="P17" s="27"/>
      <c r="AE17" s="2">
        <f>IRR(AE10:AE16)</f>
        <v>0.14683256306802317</v>
      </c>
      <c r="AF17" s="29">
        <v>45289</v>
      </c>
      <c r="AH17" s="1">
        <v>385.74586842928301</v>
      </c>
    </row>
    <row r="18" spans="1:34" ht="14.1" customHeight="1">
      <c r="A18" s="15">
        <v>43280</v>
      </c>
      <c r="B18" s="25">
        <v>0.92300000000000004</v>
      </c>
      <c r="C18" s="20">
        <v>1.0409829931972789</v>
      </c>
      <c r="D18" s="21">
        <v>2.4183186947385216</v>
      </c>
      <c r="E18" s="22">
        <v>2.6200635912660037</v>
      </c>
      <c r="F18" s="22">
        <v>2.9018396700156988</v>
      </c>
      <c r="G18" s="22">
        <v>2.6783980154244902</v>
      </c>
      <c r="H18" s="22">
        <v>2.8363734448209241</v>
      </c>
      <c r="I18" s="22">
        <v>2.8265451398330677</v>
      </c>
      <c r="J18" s="22">
        <v>-9.8283049878564732E-3</v>
      </c>
      <c r="K18" s="21">
        <v>0.14814712440857739</v>
      </c>
      <c r="L18" s="26">
        <v>1.1514001720794921E-2</v>
      </c>
      <c r="M18" s="27">
        <v>4.4123941777444352E-2</v>
      </c>
      <c r="N18" s="27">
        <v>26.094680703891115</v>
      </c>
      <c r="O18" s="27">
        <v>0.95</v>
      </c>
      <c r="P18" s="27"/>
      <c r="AH18" s="2">
        <f>IRR(AH10:AH17)</f>
        <v>0.12179601054638178</v>
      </c>
    </row>
    <row r="19" spans="1:34" ht="14.1" customHeight="1">
      <c r="A19" s="15">
        <v>43312</v>
      </c>
      <c r="B19" s="25">
        <v>0.91700000000000004</v>
      </c>
      <c r="C19" s="20">
        <v>1.032889240506329</v>
      </c>
      <c r="D19" s="21">
        <v>2.2918418917873726</v>
      </c>
      <c r="E19" s="22">
        <v>2.4992823247408644</v>
      </c>
      <c r="F19" s="22">
        <v>5.4011219947565632</v>
      </c>
      <c r="G19" s="22">
        <v>4.9528288691917686</v>
      </c>
      <c r="H19" s="22">
        <v>5.1282153366082968</v>
      </c>
      <c r="I19" s="22">
        <v>5.100975993600346</v>
      </c>
      <c r="J19" s="22">
        <v>-2.7239343007950723E-2</v>
      </c>
      <c r="K19" s="21">
        <v>0.14814712440857739</v>
      </c>
      <c r="L19" s="26">
        <v>9.595001433995767E-3</v>
      </c>
      <c r="M19" s="27">
        <v>3.7769951481203629E-2</v>
      </c>
      <c r="N19" s="27">
        <v>25.403796027566408</v>
      </c>
      <c r="O19" s="27">
        <v>0.95</v>
      </c>
      <c r="P19" s="27"/>
      <c r="Z19" s="6">
        <v>43098</v>
      </c>
      <c r="AA19" s="1">
        <v>3.6578691859655649E-2</v>
      </c>
      <c r="AB19" s="1">
        <f t="shared" ref="AB19:AB26" si="5">-AA19</f>
        <v>-3.6578691859655649E-2</v>
      </c>
    </row>
    <row r="20" spans="1:34" ht="14.1" customHeight="1">
      <c r="A20" s="15">
        <v>43343</v>
      </c>
      <c r="B20" s="25">
        <v>0.86499999999999999</v>
      </c>
      <c r="C20" s="20">
        <v>1.0223333333333335</v>
      </c>
      <c r="D20" s="21">
        <v>5.7347902103703943</v>
      </c>
      <c r="E20" s="22">
        <v>6.6298152721045023</v>
      </c>
      <c r="F20" s="22">
        <v>12.030937266861066</v>
      </c>
      <c r="G20" s="22">
        <v>10.406760735834823</v>
      </c>
      <c r="H20" s="22">
        <v>10.863005546978691</v>
      </c>
      <c r="I20" s="22">
        <v>10.5549078602434</v>
      </c>
      <c r="J20" s="22">
        <v>-0.30809768673529092</v>
      </c>
      <c r="K20" s="21">
        <v>0.14814712440857739</v>
      </c>
      <c r="L20" s="26">
        <v>7.9958345283298055E-3</v>
      </c>
      <c r="M20" s="27">
        <v>4.0141626234336363E-2</v>
      </c>
      <c r="N20" s="27">
        <v>19.919059785102391</v>
      </c>
      <c r="O20" s="27">
        <v>0.95</v>
      </c>
      <c r="P20" s="27"/>
      <c r="Z20" s="6">
        <v>43462</v>
      </c>
      <c r="AA20" s="1">
        <v>152.78805831265788</v>
      </c>
      <c r="AB20" s="1">
        <f t="shared" si="5"/>
        <v>-152.78805831265788</v>
      </c>
    </row>
    <row r="21" spans="1:34" ht="14.1" customHeight="1">
      <c r="A21" s="15">
        <v>43371</v>
      </c>
      <c r="B21" s="25">
        <v>0.83499999999999996</v>
      </c>
      <c r="C21" s="20">
        <v>1.0131955307262572</v>
      </c>
      <c r="D21" s="21">
        <v>17.540909831301477</v>
      </c>
      <c r="E21" s="22">
        <v>21.007077642277217</v>
      </c>
      <c r="F21" s="22">
        <v>33.038014909138283</v>
      </c>
      <c r="G21" s="22">
        <v>27.586742449130465</v>
      </c>
      <c r="H21" s="22">
        <v>28.403915378280168</v>
      </c>
      <c r="I21" s="22">
        <v>27.734889573539043</v>
      </c>
      <c r="J21" s="22">
        <v>-0.66902580474112483</v>
      </c>
      <c r="K21" s="21">
        <v>0.14814712440857739</v>
      </c>
      <c r="L21" s="26">
        <v>6.6631954402748376E-3</v>
      </c>
      <c r="M21" s="27">
        <v>3.8451355195280305E-2</v>
      </c>
      <c r="N21" s="27">
        <v>17.328896228585222</v>
      </c>
      <c r="O21" s="27">
        <v>2</v>
      </c>
      <c r="P21" s="27"/>
      <c r="Z21" s="6">
        <v>43830</v>
      </c>
      <c r="AA21" s="1">
        <v>35.118717328377443</v>
      </c>
      <c r="AB21" s="1">
        <f t="shared" si="5"/>
        <v>-35.118717328377443</v>
      </c>
    </row>
    <row r="22" spans="1:34" ht="14.1" customHeight="1">
      <c r="A22" s="15">
        <v>43404</v>
      </c>
      <c r="B22" s="25">
        <v>0.72399999999999998</v>
      </c>
      <c r="C22" s="20">
        <v>0.99970478723404288</v>
      </c>
      <c r="D22" s="21">
        <v>64.967269631111037</v>
      </c>
      <c r="E22" s="22">
        <v>89.733797833026301</v>
      </c>
      <c r="F22" s="22">
        <v>122.77181274216458</v>
      </c>
      <c r="G22" s="22">
        <v>88.886792425327158</v>
      </c>
      <c r="H22" s="22">
        <v>93.371185009391212</v>
      </c>
      <c r="I22" s="22">
        <v>89.034939549735739</v>
      </c>
      <c r="J22" s="22">
        <v>-4.3362454596554727</v>
      </c>
      <c r="K22" s="21">
        <v>0.14814712440857739</v>
      </c>
      <c r="L22" s="26">
        <v>5.5526628668956983E-3</v>
      </c>
      <c r="M22" s="27">
        <v>5.0542795996066925E-2</v>
      </c>
      <c r="N22" s="27">
        <v>10.986061925279694</v>
      </c>
      <c r="O22" s="27">
        <v>2</v>
      </c>
      <c r="P22" s="27"/>
      <c r="Z22" s="6">
        <v>44196</v>
      </c>
      <c r="AA22" s="1">
        <v>0</v>
      </c>
      <c r="AB22" s="1">
        <f t="shared" si="5"/>
        <v>0</v>
      </c>
    </row>
    <row r="23" spans="1:34" ht="14.1" customHeight="1">
      <c r="A23" s="15">
        <v>43434</v>
      </c>
      <c r="B23" s="25">
        <v>0.76300000000000001</v>
      </c>
      <c r="C23" s="20">
        <v>0.98754271356783918</v>
      </c>
      <c r="D23" s="21">
        <v>35.096078599743791</v>
      </c>
      <c r="E23" s="22">
        <v>45.99748178210195</v>
      </c>
      <c r="F23" s="22">
        <v>168.76929452426654</v>
      </c>
      <c r="G23" s="22">
        <v>128.77097172201536</v>
      </c>
      <c r="H23" s="22">
        <v>128.46726360913499</v>
      </c>
      <c r="I23" s="22">
        <v>128.91911884642394</v>
      </c>
      <c r="J23" s="22">
        <v>0.45185523728895305</v>
      </c>
      <c r="K23" s="21">
        <v>0.14814712440857739</v>
      </c>
      <c r="L23" s="26">
        <v>1.112721905574642E-2</v>
      </c>
      <c r="M23" s="27">
        <v>4.8618996663389112E-2</v>
      </c>
      <c r="N23" s="27">
        <v>22.8865666084907</v>
      </c>
      <c r="O23" s="27">
        <v>2</v>
      </c>
      <c r="P23" s="27"/>
      <c r="Z23" s="29">
        <v>44561</v>
      </c>
      <c r="AA23" s="1">
        <v>0</v>
      </c>
      <c r="AB23" s="1">
        <f t="shared" si="5"/>
        <v>0</v>
      </c>
    </row>
    <row r="24" spans="1:34" ht="14.1" customHeight="1">
      <c r="A24" s="15">
        <v>43462</v>
      </c>
      <c r="B24" s="25">
        <v>0.72599999999999998</v>
      </c>
      <c r="C24" s="20">
        <v>0.976476076555024</v>
      </c>
      <c r="D24" s="21">
        <v>24.357373395382556</v>
      </c>
      <c r="E24" s="22">
        <v>33.550101095568259</v>
      </c>
      <c r="F24" s="22">
        <v>202.31939561983481</v>
      </c>
      <c r="G24" s="22">
        <v>146.88388122000006</v>
      </c>
      <c r="H24" s="22">
        <v>152.82463700451754</v>
      </c>
      <c r="I24" s="22">
        <v>147.03202834440864</v>
      </c>
      <c r="J24" s="22">
        <v>-5.7926086601088969</v>
      </c>
      <c r="K24" s="21">
        <v>0.14814712440857739</v>
      </c>
      <c r="L24" s="26">
        <v>9.2726825464553506E-3</v>
      </c>
      <c r="M24" s="27">
        <v>4.6682497219490936E-2</v>
      </c>
      <c r="N24" s="27">
        <v>19.863295879089794</v>
      </c>
      <c r="O24" s="27">
        <v>1</v>
      </c>
      <c r="P24" s="27"/>
      <c r="Q24" s="3"/>
      <c r="Z24" s="29">
        <v>44925</v>
      </c>
      <c r="AA24" s="1">
        <v>14.869252347345935</v>
      </c>
      <c r="AB24" s="1">
        <f t="shared" si="5"/>
        <v>-14.869252347345935</v>
      </c>
    </row>
    <row r="25" spans="1:34" ht="14.1" customHeight="1">
      <c r="A25" s="15">
        <v>43496</v>
      </c>
      <c r="B25" s="25">
        <v>0.74099999999999999</v>
      </c>
      <c r="C25" s="20">
        <v>0.9653659090909088</v>
      </c>
      <c r="D25" s="21">
        <v>35.013240117674769</v>
      </c>
      <c r="E25" s="22">
        <v>47.251336191194021</v>
      </c>
      <c r="F25" s="22">
        <v>249.57073181102882</v>
      </c>
      <c r="G25" s="22">
        <v>184.93191227197235</v>
      </c>
      <c r="H25" s="22">
        <v>187.83787712219231</v>
      </c>
      <c r="I25" s="22">
        <v>185.08005939638093</v>
      </c>
      <c r="J25" s="22">
        <v>-2.7578177258113783</v>
      </c>
      <c r="K25" s="21">
        <v>0.14814712440857739</v>
      </c>
      <c r="L25" s="26">
        <v>1.0227235455379461E-2</v>
      </c>
      <c r="M25" s="27">
        <v>4.1402081016242452E-2</v>
      </c>
      <c r="N25" s="27">
        <v>24.70222559916062</v>
      </c>
      <c r="O25" s="27">
        <v>2</v>
      </c>
      <c r="P25" s="27"/>
      <c r="Z25" s="29">
        <v>45289</v>
      </c>
      <c r="AA25" s="1">
        <v>6.5445449049491344E-2</v>
      </c>
      <c r="AB25" s="1">
        <f t="shared" si="5"/>
        <v>-6.5445449049491344E-2</v>
      </c>
    </row>
    <row r="26" spans="1:34" ht="14.1" customHeight="1">
      <c r="A26" s="15">
        <v>43524</v>
      </c>
      <c r="B26" s="25">
        <v>0.92700000000000005</v>
      </c>
      <c r="C26" s="20">
        <v>0.96167692307692276</v>
      </c>
      <c r="D26" s="21">
        <v>6.4632858440416746E-2</v>
      </c>
      <c r="E26" s="22">
        <v>6.9722608889338455E-2</v>
      </c>
      <c r="F26" s="22">
        <v>249.64045441991817</v>
      </c>
      <c r="G26" s="22">
        <v>231.41670124726414</v>
      </c>
      <c r="H26" s="22">
        <v>187.90250998063271</v>
      </c>
      <c r="I26" s="22">
        <v>231.56484837167272</v>
      </c>
      <c r="J26" s="22">
        <v>43.662338391040009</v>
      </c>
      <c r="K26" s="21">
        <v>0.14814712440857739</v>
      </c>
      <c r="L26" s="26">
        <v>3.9522696212816226E-2</v>
      </c>
      <c r="M26" s="27">
        <v>6.5501734180202054E-2</v>
      </c>
      <c r="N26" s="27">
        <v>60.33839669662057</v>
      </c>
      <c r="O26" s="27">
        <v>1</v>
      </c>
      <c r="P26" s="27"/>
      <c r="Z26" s="29">
        <v>45657</v>
      </c>
      <c r="AA26" s="1">
        <v>25.950741074997325</v>
      </c>
      <c r="AB26" s="1">
        <f t="shared" si="5"/>
        <v>-25.950741074997325</v>
      </c>
    </row>
    <row r="27" spans="1:34" ht="14.1" customHeight="1">
      <c r="A27" s="15">
        <v>43553</v>
      </c>
      <c r="B27" s="25">
        <v>1.0249999999999999</v>
      </c>
      <c r="C27" s="20">
        <v>0.96459453781512561</v>
      </c>
      <c r="D27" s="21">
        <v>-6.8326681555633248E-2</v>
      </c>
      <c r="E27" s="22">
        <v>-6.6660177127447082E-2</v>
      </c>
      <c r="F27" s="22">
        <v>249.57379424279071</v>
      </c>
      <c r="G27" s="22">
        <v>255.81313909886046</v>
      </c>
      <c r="H27" s="22">
        <v>187.90250998063271</v>
      </c>
      <c r="I27" s="22">
        <v>256.02961290482466</v>
      </c>
      <c r="J27" s="22">
        <v>68.127102924191945</v>
      </c>
      <c r="K27" s="21">
        <v>0.21647380596421062</v>
      </c>
      <c r="L27" s="26">
        <v>4.9268913510680169E-2</v>
      </c>
      <c r="M27" s="27">
        <v>7.0918111816835022E-2</v>
      </c>
      <c r="N27" s="27">
        <v>69.472962898293602</v>
      </c>
      <c r="O27" s="27">
        <v>0.2</v>
      </c>
      <c r="P27" s="27"/>
      <c r="Z27" s="29">
        <v>45657</v>
      </c>
      <c r="AB27" s="1">
        <v>423.53966470758814</v>
      </c>
    </row>
    <row r="28" spans="1:34" ht="14.1" customHeight="1">
      <c r="A28" s="15">
        <v>43585</v>
      </c>
      <c r="B28" s="25">
        <v>0.98099999999999998</v>
      </c>
      <c r="C28" s="20">
        <v>0.96751509054325924</v>
      </c>
      <c r="D28" s="21">
        <v>-7.6016137411236563E-4</v>
      </c>
      <c r="E28" s="22">
        <v>-7.7488417340710052E-4</v>
      </c>
      <c r="F28" s="22">
        <v>249.5730193586173</v>
      </c>
      <c r="G28" s="22">
        <v>244.83113199080356</v>
      </c>
      <c r="H28" s="22">
        <v>187.90250998063271</v>
      </c>
      <c r="I28" s="22">
        <v>245.04836595814189</v>
      </c>
      <c r="J28" s="22">
        <v>57.145855977509171</v>
      </c>
      <c r="K28" s="21">
        <v>0.21723396733832298</v>
      </c>
      <c r="L28" s="26">
        <v>4.1057427925566804E-2</v>
      </c>
      <c r="M28" s="27">
        <v>6.6431759847362506E-2</v>
      </c>
      <c r="N28" s="27">
        <v>61.80391430228967</v>
      </c>
      <c r="O28" s="27">
        <v>0.2</v>
      </c>
      <c r="P28" s="27"/>
      <c r="AB28" s="2">
        <f>IRR(AB19:AB27)</f>
        <v>0.10641163702313761</v>
      </c>
    </row>
    <row r="29" spans="1:34" ht="14.1" customHeight="1">
      <c r="A29" s="15">
        <v>43616</v>
      </c>
      <c r="B29" s="25">
        <v>0.91800000000000004</v>
      </c>
      <c r="C29" s="20">
        <v>0.96551837524177919</v>
      </c>
      <c r="D29" s="21">
        <v>3.3261853167106205E-2</v>
      </c>
      <c r="E29" s="22">
        <v>3.6232955519723532E-2</v>
      </c>
      <c r="F29" s="22">
        <v>249.60925231413702</v>
      </c>
      <c r="G29" s="22">
        <v>229.14129362437779</v>
      </c>
      <c r="H29" s="22">
        <v>187.93577183379983</v>
      </c>
      <c r="I29" s="22">
        <v>229.35852759171613</v>
      </c>
      <c r="J29" s="22">
        <v>41.422755757916292</v>
      </c>
      <c r="K29" s="21">
        <v>0.21723396733832298</v>
      </c>
      <c r="L29" s="26">
        <v>3.4214523271305669E-2</v>
      </c>
      <c r="M29" s="27">
        <v>6.5859799872802077E-2</v>
      </c>
      <c r="N29" s="27">
        <v>51.950542420999881</v>
      </c>
      <c r="O29" s="27">
        <v>0.2</v>
      </c>
      <c r="P29" s="27"/>
    </row>
    <row r="30" spans="1:34" ht="14.1" customHeight="1">
      <c r="A30" s="15">
        <v>43644</v>
      </c>
      <c r="B30" s="25">
        <v>0.93500000000000005</v>
      </c>
      <c r="C30" s="20">
        <v>0.96402798507462628</v>
      </c>
      <c r="D30" s="21">
        <v>7.5824990951555739E-3</v>
      </c>
      <c r="E30" s="22">
        <v>8.1096247007011475E-3</v>
      </c>
      <c r="F30" s="22">
        <v>249.61736193883772</v>
      </c>
      <c r="G30" s="22">
        <v>233.39223341281328</v>
      </c>
      <c r="H30" s="22">
        <v>187.94335433289498</v>
      </c>
      <c r="I30" s="22">
        <v>233.60946738015161</v>
      </c>
      <c r="J30" s="22">
        <v>45.66611304725663</v>
      </c>
      <c r="K30" s="21">
        <v>0.21723396733832298</v>
      </c>
      <c r="L30" s="26">
        <v>3.1345436059421396E-2</v>
      </c>
      <c r="M30" s="27">
        <v>5.7716499894001738E-2</v>
      </c>
      <c r="N30" s="27">
        <v>54.309315563120293</v>
      </c>
      <c r="O30" s="27">
        <v>0.2</v>
      </c>
      <c r="P30" s="27"/>
    </row>
    <row r="31" spans="1:34" ht="14.1" customHeight="1">
      <c r="A31" s="15">
        <v>43677</v>
      </c>
      <c r="B31" s="25">
        <v>0.98899999999999999</v>
      </c>
      <c r="C31" s="20">
        <v>0.96358318425760225</v>
      </c>
      <c r="D31" s="21">
        <v>-5.0900859463076549E-3</v>
      </c>
      <c r="E31" s="22">
        <v>-5.1466996423737664E-3</v>
      </c>
      <c r="F31" s="22">
        <v>249.61221523919534</v>
      </c>
      <c r="G31" s="22">
        <v>246.86648087156419</v>
      </c>
      <c r="H31" s="22">
        <v>187.94335433289498</v>
      </c>
      <c r="I31" s="22">
        <v>247.08880492484883</v>
      </c>
      <c r="J31" s="22">
        <v>59.145450591953846</v>
      </c>
      <c r="K31" s="21">
        <v>0.22232405328463065</v>
      </c>
      <c r="L31" s="26">
        <v>3.5121196716184487E-2</v>
      </c>
      <c r="M31" s="27">
        <v>5.7097083245001436E-2</v>
      </c>
      <c r="N31" s="27">
        <v>61.511367516762199</v>
      </c>
      <c r="O31" s="27">
        <v>0.2</v>
      </c>
      <c r="P31" s="27"/>
    </row>
    <row r="32" spans="1:34" ht="14.1" customHeight="1">
      <c r="A32" s="15">
        <v>43707</v>
      </c>
      <c r="B32" s="25">
        <v>1.0269999999999999</v>
      </c>
      <c r="C32" s="20">
        <v>0.9644061962134246</v>
      </c>
      <c r="D32" s="21">
        <v>-7.6024877024905735E-2</v>
      </c>
      <c r="E32" s="22">
        <v>-7.4026170423471996E-2</v>
      </c>
      <c r="F32" s="22">
        <v>249.53818906877186</v>
      </c>
      <c r="G32" s="22">
        <v>256.27572017362866</v>
      </c>
      <c r="H32" s="22">
        <v>187.94335433289498</v>
      </c>
      <c r="I32" s="22">
        <v>256.5740691039382</v>
      </c>
      <c r="J32" s="22">
        <v>68.630714771043216</v>
      </c>
      <c r="K32" s="21">
        <v>0.29834893030953635</v>
      </c>
      <c r="L32" s="26">
        <v>3.5600997263487061E-2</v>
      </c>
      <c r="M32" s="27">
        <v>5.391423603750118E-2</v>
      </c>
      <c r="N32" s="27">
        <v>66.03264718195031</v>
      </c>
      <c r="O32" s="27">
        <v>0.2</v>
      </c>
      <c r="P32" s="27"/>
    </row>
    <row r="33" spans="1:17" ht="14.1" customHeight="1">
      <c r="A33" s="15">
        <v>43738</v>
      </c>
      <c r="B33" s="25">
        <v>1.083</v>
      </c>
      <c r="C33" s="20">
        <v>0.96954409317803592</v>
      </c>
      <c r="D33" s="21">
        <v>-0.45273391345557629</v>
      </c>
      <c r="E33" s="22">
        <v>-0.41803685452961803</v>
      </c>
      <c r="F33" s="22">
        <v>249.12015221424224</v>
      </c>
      <c r="G33" s="22">
        <v>269.79712484802434</v>
      </c>
      <c r="H33" s="22">
        <v>187.94335433289498</v>
      </c>
      <c r="I33" s="22">
        <v>270.54820769178946</v>
      </c>
      <c r="J33" s="22">
        <v>82.604853358894474</v>
      </c>
      <c r="K33" s="21">
        <v>0.7510828437651127</v>
      </c>
      <c r="L33" s="26">
        <v>3.9000831052905895E-2</v>
      </c>
      <c r="M33" s="27">
        <v>5.4261863364584328E-2</v>
      </c>
      <c r="N33" s="27">
        <v>71.875215178034196</v>
      </c>
      <c r="O33" s="27">
        <v>0.2</v>
      </c>
      <c r="P33" s="27"/>
    </row>
    <row r="34" spans="1:17" ht="14.1" customHeight="1">
      <c r="A34" s="15">
        <v>43769</v>
      </c>
      <c r="B34" s="25">
        <v>1.07</v>
      </c>
      <c r="C34" s="20">
        <v>0.97276575121163122</v>
      </c>
      <c r="D34" s="21">
        <v>-0.28498334760272243</v>
      </c>
      <c r="E34" s="22">
        <v>-0.26633957719880597</v>
      </c>
      <c r="F34" s="22">
        <v>248.85381263704343</v>
      </c>
      <c r="G34" s="22">
        <v>266.27357952163646</v>
      </c>
      <c r="H34" s="22">
        <v>187.94335433289498</v>
      </c>
      <c r="I34" s="22">
        <v>267.30964571300427</v>
      </c>
      <c r="J34" s="22">
        <v>79.366291380109288</v>
      </c>
      <c r="K34" s="21">
        <v>1.0360661913678351</v>
      </c>
      <c r="L34" s="26">
        <v>3.2500692544088244E-2</v>
      </c>
      <c r="M34" s="27">
        <v>4.7384886137153588E-2</v>
      </c>
      <c r="N34" s="27">
        <v>68.588731964061992</v>
      </c>
      <c r="O34" s="27">
        <v>0.2</v>
      </c>
      <c r="P34" s="27"/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1">
        <v>-0.21606360222787174</v>
      </c>
      <c r="E35" s="22">
        <v>-0.20287662181020821</v>
      </c>
      <c r="F35" s="22">
        <v>248.65093601523321</v>
      </c>
      <c r="G35" s="22">
        <v>264.81324685622337</v>
      </c>
      <c r="H35" s="22">
        <v>187.94335433289498</v>
      </c>
      <c r="I35" s="22">
        <v>266.06537664981909</v>
      </c>
      <c r="J35" s="22">
        <v>78.122022316924102</v>
      </c>
      <c r="K35" s="21">
        <v>1.2521297935957068</v>
      </c>
      <c r="L35" s="26">
        <v>2.708391045340687E-2</v>
      </c>
      <c r="M35" s="27">
        <v>4.0320738447628006E-2</v>
      </c>
      <c r="N35" s="27">
        <v>67.171166739879396</v>
      </c>
      <c r="O35" s="27">
        <v>0.2</v>
      </c>
      <c r="P35" s="27"/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1">
        <v>-1.4829894073932828</v>
      </c>
      <c r="E36" s="22">
        <v>-1.2895560064289417</v>
      </c>
      <c r="F36" s="22">
        <v>247.36138000880428</v>
      </c>
      <c r="G36" s="22">
        <v>284.46558701012492</v>
      </c>
      <c r="H36" s="22">
        <v>187.94335433289498</v>
      </c>
      <c r="I36" s="22">
        <v>287.20070621111392</v>
      </c>
      <c r="J36" s="22">
        <v>99.257351878218941</v>
      </c>
      <c r="K36" s="21">
        <v>2.7351192009889895</v>
      </c>
      <c r="L36" s="26">
        <v>3.6736592044505717E-2</v>
      </c>
      <c r="M36" s="27">
        <v>4.7767282039689996E-2</v>
      </c>
      <c r="N36" s="27">
        <v>76.907436378693603</v>
      </c>
      <c r="O36" s="27">
        <v>0.2</v>
      </c>
      <c r="P36" s="27"/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1">
        <v>-9.0745412671352792</v>
      </c>
      <c r="E37" s="22">
        <v>-7.001960854271049</v>
      </c>
      <c r="F37" s="22">
        <v>240.35941915453321</v>
      </c>
      <c r="G37" s="22">
        <v>311.50580722427503</v>
      </c>
      <c r="H37" s="22">
        <v>187.94335433289498</v>
      </c>
      <c r="I37" s="22">
        <v>323.3154676923993</v>
      </c>
      <c r="J37" s="22">
        <v>135.37211335950431</v>
      </c>
      <c r="K37" s="21">
        <v>11.809660468124269</v>
      </c>
      <c r="L37" s="26">
        <v>5.4947160037088126E-2</v>
      </c>
      <c r="M37" s="27">
        <v>6.413940169974168E-2</v>
      </c>
      <c r="N37" s="27">
        <v>85.668338931994469</v>
      </c>
      <c r="O37" s="27">
        <v>0.2</v>
      </c>
      <c r="P37" s="27"/>
    </row>
    <row r="38" spans="1:17" ht="14.1" customHeight="1">
      <c r="A38" s="15">
        <v>43889</v>
      </c>
      <c r="B38" s="25">
        <v>1.417</v>
      </c>
      <c r="C38" s="20">
        <v>0.99981948424068734</v>
      </c>
      <c r="D38" s="21">
        <v>-112.53918047253396</v>
      </c>
      <c r="E38" s="22">
        <v>-79.420734278429038</v>
      </c>
      <c r="F38" s="22">
        <v>160.93868487610416</v>
      </c>
      <c r="G38" s="22">
        <v>228.05011646943962</v>
      </c>
      <c r="H38" s="22">
        <v>187.94335433289498</v>
      </c>
      <c r="I38" s="22">
        <v>352.39895741009786</v>
      </c>
      <c r="J38" s="22">
        <v>164.45560307720288</v>
      </c>
      <c r="K38" s="21">
        <v>124.34884094065822</v>
      </c>
      <c r="L38" s="26">
        <v>6.5955966697573434E-2</v>
      </c>
      <c r="M38" s="27">
        <v>7.3616168083118064E-2</v>
      </c>
      <c r="N38" s="27">
        <v>89.594403532528744</v>
      </c>
      <c r="O38" s="27">
        <v>1</v>
      </c>
      <c r="P38" s="27"/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1">
        <v>-12.495309821770721</v>
      </c>
      <c r="E39" s="22">
        <v>-10.318174914756995</v>
      </c>
      <c r="F39" s="22">
        <v>150.62050996134718</v>
      </c>
      <c r="G39" s="22">
        <v>182.40143756319145</v>
      </c>
      <c r="H39" s="22">
        <v>187.94335433289498</v>
      </c>
      <c r="I39" s="22">
        <v>319.24558832562036</v>
      </c>
      <c r="J39" s="22">
        <v>131.30223399272538</v>
      </c>
      <c r="K39" s="21">
        <v>136.84415076242894</v>
      </c>
      <c r="L39" s="26">
        <v>5.4963305581311191E-2</v>
      </c>
      <c r="M39" s="27">
        <v>9.5680140069265049E-2</v>
      </c>
      <c r="N39" s="27">
        <v>57.444842306378312</v>
      </c>
      <c r="O39" s="27">
        <v>1</v>
      </c>
      <c r="P39" s="27"/>
    </row>
    <row r="40" spans="1:17" ht="14.1" customHeight="1">
      <c r="A40" s="15">
        <v>43951</v>
      </c>
      <c r="B40" s="25">
        <v>1.321</v>
      </c>
      <c r="C40" s="20">
        <v>1.0179959514170034</v>
      </c>
      <c r="D40" s="21">
        <v>-8.6239650522302362</v>
      </c>
      <c r="E40" s="22">
        <v>-6.5283611296216781</v>
      </c>
      <c r="F40" s="22">
        <v>144.0921488317255</v>
      </c>
      <c r="G40" s="22">
        <v>190.34572860670937</v>
      </c>
      <c r="H40" s="22">
        <v>187.94335433289498</v>
      </c>
      <c r="I40" s="22">
        <v>335.81384442136857</v>
      </c>
      <c r="J40" s="22">
        <v>147.87049008847359</v>
      </c>
      <c r="K40" s="21">
        <v>145.46811581465917</v>
      </c>
      <c r="L40" s="26">
        <v>6.413608798442598E-2</v>
      </c>
      <c r="M40" s="27">
        <v>9.8066783391054194E-2</v>
      </c>
      <c r="N40" s="27">
        <v>65.400419761577069</v>
      </c>
      <c r="O40" s="27">
        <v>0.2</v>
      </c>
      <c r="P40" s="27"/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1">
        <v>-6.8926217422971128</v>
      </c>
      <c r="E41" s="22">
        <v>-5.2736203078019228</v>
      </c>
      <c r="F41" s="22">
        <v>138.81852852392356</v>
      </c>
      <c r="G41" s="22">
        <v>181.43581678076808</v>
      </c>
      <c r="H41" s="22">
        <v>187.94335433289498</v>
      </c>
      <c r="I41" s="22">
        <v>333.79655433772439</v>
      </c>
      <c r="J41" s="22">
        <v>145.8532000048294</v>
      </c>
      <c r="K41" s="21">
        <v>152.36073755695628</v>
      </c>
      <c r="L41" s="26">
        <v>5.3446739987021652E-2</v>
      </c>
      <c r="M41" s="27">
        <v>8.4055652825878499E-2</v>
      </c>
      <c r="N41" s="27">
        <v>63.584944248469171</v>
      </c>
      <c r="O41" s="27">
        <v>0.2</v>
      </c>
      <c r="P41" s="27"/>
    </row>
    <row r="42" spans="1:17" ht="14.1" customHeight="1">
      <c r="A42" s="15">
        <v>44012</v>
      </c>
      <c r="B42" s="25">
        <v>1.444</v>
      </c>
      <c r="C42" s="20">
        <v>1.0346931964056478</v>
      </c>
      <c r="D42" s="21">
        <v>-21.257323645811432</v>
      </c>
      <c r="E42" s="22">
        <v>-14.721138258872184</v>
      </c>
      <c r="F42" s="22">
        <v>124.09739026505137</v>
      </c>
      <c r="G42" s="22">
        <v>179.19663154273417</v>
      </c>
      <c r="H42" s="22">
        <v>187.94335433289498</v>
      </c>
      <c r="I42" s="22">
        <v>352.81469274550187</v>
      </c>
      <c r="J42" s="22">
        <v>164.87133841260689</v>
      </c>
      <c r="K42" s="21">
        <v>173.61806120276771</v>
      </c>
      <c r="L42" s="26">
        <v>6.7372283322518045E-2</v>
      </c>
      <c r="M42" s="27">
        <v>9.2879710688232087E-2</v>
      </c>
      <c r="N42" s="27">
        <v>72.537137361103078</v>
      </c>
      <c r="O42" s="27">
        <v>0.2</v>
      </c>
      <c r="P42" s="27"/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1">
        <v>-55.355892599253778</v>
      </c>
      <c r="E43" s="22">
        <v>-34.297331226303456</v>
      </c>
      <c r="F43" s="22">
        <v>89.800059038747918</v>
      </c>
      <c r="G43" s="22">
        <v>144.93729528853916</v>
      </c>
      <c r="H43" s="22">
        <v>187.94335433289498</v>
      </c>
      <c r="I43" s="22">
        <v>373.91124909056066</v>
      </c>
      <c r="J43" s="22">
        <v>185.96789475766568</v>
      </c>
      <c r="K43" s="21">
        <v>228.97395380202147</v>
      </c>
      <c r="L43" s="26">
        <v>8.4476902768765072E-2</v>
      </c>
      <c r="M43" s="27">
        <v>0.10573309224019344</v>
      </c>
      <c r="N43" s="27">
        <v>79.896370170333455</v>
      </c>
      <c r="O43" s="27">
        <v>0.2</v>
      </c>
      <c r="P43" s="27"/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1">
        <v>-46.307580791350986</v>
      </c>
      <c r="E44" s="22">
        <v>-29.014774931924176</v>
      </c>
      <c r="F44" s="22">
        <v>60.785284106823738</v>
      </c>
      <c r="G44" s="22">
        <v>97.013313434490698</v>
      </c>
      <c r="H44" s="22">
        <v>187.94335433289498</v>
      </c>
      <c r="I44" s="22">
        <v>372.29484802786317</v>
      </c>
      <c r="J44" s="22">
        <v>184.35149369496818</v>
      </c>
      <c r="K44" s="21">
        <v>275.28153459337244</v>
      </c>
      <c r="L44" s="26">
        <v>7.0397418973970893E-2</v>
      </c>
      <c r="M44" s="27">
        <v>9.1110910200161196E-2</v>
      </c>
      <c r="N44" s="27">
        <v>77.265630229480848</v>
      </c>
      <c r="O44" s="27">
        <v>0.2</v>
      </c>
      <c r="P44" s="27"/>
    </row>
    <row r="45" spans="1:17" ht="14.1" customHeight="1">
      <c r="A45" s="15">
        <v>44104</v>
      </c>
      <c r="B45" s="25">
        <v>1.474</v>
      </c>
      <c r="C45" s="21">
        <v>1.0770781065088759</v>
      </c>
      <c r="D45" s="21">
        <v>-19.385493313720271</v>
      </c>
      <c r="E45" s="22">
        <v>-13.151623686377389</v>
      </c>
      <c r="F45" s="22">
        <v>47.633660420446347</v>
      </c>
      <c r="G45" s="22">
        <v>70.212015459737913</v>
      </c>
      <c r="H45" s="22">
        <v>187.94335433289498</v>
      </c>
      <c r="I45" s="22">
        <v>364.87904336683062</v>
      </c>
      <c r="J45" s="22">
        <v>176.93568903393563</v>
      </c>
      <c r="K45" s="21">
        <v>294.66702790709269</v>
      </c>
      <c r="L45" s="26">
        <v>5.8664515811642413E-2</v>
      </c>
      <c r="M45" s="27">
        <v>9.6259091833467689E-2</v>
      </c>
      <c r="N45" s="27">
        <v>60.944389453761438</v>
      </c>
      <c r="O45" s="27">
        <v>0.2</v>
      </c>
      <c r="P45" s="27"/>
    </row>
    <row r="46" spans="1:17" ht="14.1" customHeight="1">
      <c r="A46" s="15">
        <v>44134</v>
      </c>
      <c r="B46" s="25">
        <v>1.4810000000000001</v>
      </c>
      <c r="C46" s="21">
        <v>1.085178861788618</v>
      </c>
      <c r="D46" s="21">
        <v>-19.22465893714347</v>
      </c>
      <c r="E46" s="22">
        <v>-12.980863563229891</v>
      </c>
      <c r="F46" s="22">
        <v>34.652796857216458</v>
      </c>
      <c r="G46" s="22">
        <v>51.320792145537581</v>
      </c>
      <c r="H46" s="22">
        <v>187.94335433289498</v>
      </c>
      <c r="I46" s="22">
        <v>365.21247898977379</v>
      </c>
      <c r="J46" s="22">
        <v>177.2691246568788</v>
      </c>
      <c r="K46" s="21">
        <v>313.89168684423618</v>
      </c>
      <c r="L46" s="26">
        <v>5.0053763176368699E-2</v>
      </c>
      <c r="M46" s="27">
        <v>8.1382576527889758E-2</v>
      </c>
      <c r="N46" s="27">
        <v>61.504274393690771</v>
      </c>
      <c r="O46" s="27">
        <v>0.2</v>
      </c>
      <c r="P46" s="27"/>
    </row>
    <row r="47" spans="1:17" ht="14.1" customHeight="1">
      <c r="A47" s="15">
        <v>44165</v>
      </c>
      <c r="B47" s="25">
        <v>1.4890000000000001</v>
      </c>
      <c r="C47" s="21">
        <v>1.0954104308390025</v>
      </c>
      <c r="D47" s="21">
        <v>-51.59801452039531</v>
      </c>
      <c r="E47" s="22">
        <v>-34.652796857216458</v>
      </c>
      <c r="F47" s="22">
        <v>0</v>
      </c>
      <c r="G47" s="22">
        <v>0</v>
      </c>
      <c r="H47" s="22">
        <v>187.94335433289498</v>
      </c>
      <c r="I47" s="22">
        <v>365.48970136463151</v>
      </c>
      <c r="J47" s="22">
        <v>177.54634703173653</v>
      </c>
      <c r="K47" s="21">
        <v>365.48970136463151</v>
      </c>
      <c r="L47" s="26">
        <v>4.3044802646973912E-2</v>
      </c>
      <c r="M47" s="27">
        <v>6.9152147106574802E-2</v>
      </c>
      <c r="N47" s="27">
        <v>62.246516482900823</v>
      </c>
      <c r="O47" s="27">
        <v>0.2</v>
      </c>
      <c r="P47" s="27"/>
    </row>
    <row r="48" spans="1:17" ht="14.1" customHeight="1">
      <c r="A48" s="15">
        <v>44196</v>
      </c>
      <c r="B48" s="25">
        <v>1.4510000000000001</v>
      </c>
      <c r="C48" s="21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187.94335433289498</v>
      </c>
      <c r="I48" s="22">
        <v>365.48970136463151</v>
      </c>
      <c r="J48" s="22">
        <v>177.54634703173653</v>
      </c>
      <c r="K48" s="21">
        <v>365.48970136463151</v>
      </c>
      <c r="L48" s="26">
        <v>3.5870668872478258E-2</v>
      </c>
      <c r="M48" s="27">
        <v>6.396012258881234E-2</v>
      </c>
      <c r="N48" s="27">
        <v>56.082864479613455</v>
      </c>
      <c r="O48" s="27">
        <v>0.2</v>
      </c>
    </row>
    <row r="49" spans="1:15" ht="14.1" customHeight="1">
      <c r="A49" s="15">
        <v>44225</v>
      </c>
      <c r="B49" s="25">
        <v>1.456</v>
      </c>
      <c r="C49" s="21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187.94335433289498</v>
      </c>
      <c r="I49" s="22">
        <v>365.48970136463151</v>
      </c>
      <c r="J49" s="22">
        <v>177.54634703173653</v>
      </c>
      <c r="K49" s="21">
        <v>365.48970136463151</v>
      </c>
      <c r="L49" s="26">
        <v>3.0725557393731864E-2</v>
      </c>
      <c r="M49" s="27">
        <v>5.413343549067693E-2</v>
      </c>
      <c r="N49" s="27">
        <v>56.758927482116917</v>
      </c>
      <c r="O49" s="27">
        <v>0.2</v>
      </c>
    </row>
    <row r="50" spans="1:15" ht="14.1" customHeight="1">
      <c r="A50" s="15">
        <v>44253</v>
      </c>
      <c r="B50" s="25">
        <v>1.4239999999999999</v>
      </c>
      <c r="C50" s="21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187.94335433289498</v>
      </c>
      <c r="I50" s="22">
        <v>365.48970136463151</v>
      </c>
      <c r="J50" s="22">
        <v>177.54634703173653</v>
      </c>
      <c r="K50" s="21">
        <v>365.48970136463151</v>
      </c>
      <c r="L50" s="26">
        <v>2.5604631161443219E-2</v>
      </c>
      <c r="M50" s="27">
        <v>5.0444529575564112E-2</v>
      </c>
      <c r="N50" s="27">
        <v>50.757993734659365</v>
      </c>
      <c r="O50" s="27">
        <v>0.2</v>
      </c>
    </row>
    <row r="51" spans="1:15" ht="14.1" customHeight="1">
      <c r="A51" s="15">
        <v>44286</v>
      </c>
      <c r="B51" s="25">
        <v>1.371</v>
      </c>
      <c r="C51" s="21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187.94335433289498</v>
      </c>
      <c r="I51" s="22">
        <v>365.48970136463151</v>
      </c>
      <c r="J51" s="22">
        <v>177.54634703173653</v>
      </c>
      <c r="K51" s="21">
        <v>365.48970136463151</v>
      </c>
      <c r="L51" s="26">
        <v>2.1337192634536015E-2</v>
      </c>
      <c r="M51" s="27">
        <v>5.0870441312970083E-2</v>
      </c>
      <c r="N51" s="27">
        <v>41.944186218600429</v>
      </c>
      <c r="O51" s="27">
        <v>0.2</v>
      </c>
    </row>
    <row r="52" spans="1:15" ht="14.1" customHeight="1">
      <c r="A52" s="15">
        <v>44316</v>
      </c>
      <c r="B52" s="25">
        <v>1.391</v>
      </c>
      <c r="C52" s="21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187.94335433289498</v>
      </c>
      <c r="I52" s="22">
        <v>365.48970136463151</v>
      </c>
      <c r="J52" s="22">
        <v>177.54634703173653</v>
      </c>
      <c r="K52" s="21">
        <v>365.48970136463151</v>
      </c>
      <c r="L52" s="26">
        <v>2.1114327195446685E-2</v>
      </c>
      <c r="M52" s="27">
        <v>4.5725367760808405E-2</v>
      </c>
      <c r="N52" s="27">
        <v>46.176396668686721</v>
      </c>
      <c r="O52" s="27">
        <v>0.95</v>
      </c>
    </row>
    <row r="53" spans="1:15" ht="14.1" customHeight="1">
      <c r="A53" s="15">
        <v>44347</v>
      </c>
      <c r="B53" s="25">
        <v>1.4830000400543213</v>
      </c>
      <c r="C53" s="21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187.94335433289498</v>
      </c>
      <c r="I53" s="22">
        <v>365.48970136463151</v>
      </c>
      <c r="J53" s="22">
        <v>177.54634703173653</v>
      </c>
      <c r="K53" s="21">
        <v>365.48970136463151</v>
      </c>
      <c r="L53" s="26">
        <v>3.2928612671925782E-2</v>
      </c>
      <c r="M53" s="27">
        <v>5.3437813143060543E-2</v>
      </c>
      <c r="N53" s="27">
        <v>61.620434548418466</v>
      </c>
      <c r="O53" s="27">
        <v>0.95</v>
      </c>
    </row>
    <row r="54" spans="1:15" ht="14.1" customHeight="1">
      <c r="A54" s="15">
        <v>44377</v>
      </c>
      <c r="B54" s="25">
        <v>1.5579999685287476</v>
      </c>
      <c r="C54" s="21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187.94335433289498</v>
      </c>
      <c r="I54" s="22">
        <v>365.48970136463151</v>
      </c>
      <c r="J54" s="22">
        <v>177.54634703173653</v>
      </c>
      <c r="K54" s="21">
        <v>365.48970136463151</v>
      </c>
      <c r="L54" s="26">
        <v>3.9940498639009198E-2</v>
      </c>
      <c r="M54" s="27">
        <v>5.7031499031621496E-2</v>
      </c>
      <c r="N54" s="27">
        <v>70.032349345865725</v>
      </c>
      <c r="O54" s="27">
        <v>0.2</v>
      </c>
    </row>
    <row r="55" spans="1:15" ht="14.1" customHeight="1">
      <c r="A55" s="15">
        <v>44407</v>
      </c>
      <c r="B55" s="25">
        <v>1.5850000381469727</v>
      </c>
      <c r="C55" s="21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187.94335433289498</v>
      </c>
      <c r="I55" s="22">
        <v>365.48970136463151</v>
      </c>
      <c r="J55" s="22">
        <v>177.54634703173653</v>
      </c>
      <c r="K55" s="21">
        <v>365.48970136463151</v>
      </c>
      <c r="L55" s="26">
        <v>3.7783760468878512E-2</v>
      </c>
      <c r="M55" s="27">
        <v>5.2026260796055435E-2</v>
      </c>
      <c r="N55" s="27">
        <v>72.624401390274869</v>
      </c>
      <c r="O55" s="27">
        <v>0.2</v>
      </c>
    </row>
    <row r="56" spans="1:15" ht="14.1" customHeight="1">
      <c r="A56" s="15">
        <v>44439</v>
      </c>
      <c r="B56" s="25">
        <v>1.4889999628067017</v>
      </c>
      <c r="C56" s="21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187.94335433289498</v>
      </c>
      <c r="I56" s="22">
        <v>365.48970136463151</v>
      </c>
      <c r="J56" s="22">
        <v>177.54634703173653</v>
      </c>
      <c r="K56" s="21">
        <v>365.48970136463151</v>
      </c>
      <c r="L56" s="26">
        <v>3.1486467057398763E-2</v>
      </c>
      <c r="M56" s="27">
        <v>5.9355229886758031E-2</v>
      </c>
      <c r="N56" s="27">
        <v>53.047502498888129</v>
      </c>
      <c r="O56" s="27">
        <v>0.2</v>
      </c>
    </row>
    <row r="57" spans="1:15" ht="14.1" customHeight="1">
      <c r="A57" s="15">
        <v>44469</v>
      </c>
      <c r="B57" s="25">
        <v>1.4470000267028809</v>
      </c>
      <c r="C57" s="21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187.94335433289498</v>
      </c>
      <c r="I57" s="22">
        <v>365.48970136463151</v>
      </c>
      <c r="J57" s="22">
        <v>177.54634703173653</v>
      </c>
      <c r="K57" s="21">
        <v>365.48970136463151</v>
      </c>
      <c r="L57" s="26">
        <v>2.6238722547832303E-2</v>
      </c>
      <c r="M57" s="27">
        <v>5.646268092293516E-2</v>
      </c>
      <c r="N57" s="27">
        <v>46.470911616196616</v>
      </c>
      <c r="O57" s="27">
        <v>0.2</v>
      </c>
    </row>
    <row r="58" spans="1:15" ht="14.1" customHeight="1">
      <c r="A58" s="15">
        <v>44498</v>
      </c>
      <c r="B58" s="25">
        <v>1.4589999914169312</v>
      </c>
      <c r="C58" s="21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187.94335433289498</v>
      </c>
      <c r="I58" s="22">
        <v>365.48970136463151</v>
      </c>
      <c r="J58" s="22">
        <v>177.54634703173653</v>
      </c>
      <c r="K58" s="21">
        <v>365.48970136463151</v>
      </c>
      <c r="L58" s="26">
        <v>2.386559624220197E-2</v>
      </c>
      <c r="M58" s="27">
        <v>4.9052228221454351E-2</v>
      </c>
      <c r="N58" s="27">
        <v>48.653439624509637</v>
      </c>
      <c r="O58" s="27">
        <v>0.95</v>
      </c>
    </row>
    <row r="59" spans="1:15" ht="14.1" customHeight="1">
      <c r="A59" s="15">
        <v>44530</v>
      </c>
      <c r="B59" s="25">
        <v>1.5770000219345093</v>
      </c>
      <c r="C59" s="21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187.94335433289498</v>
      </c>
      <c r="I59" s="22">
        <v>365.48970136463151</v>
      </c>
      <c r="J59" s="22">
        <v>177.54634703173653</v>
      </c>
      <c r="K59" s="21">
        <v>365.48970136463151</v>
      </c>
      <c r="L59" s="26">
        <v>3.9554668621431331E-2</v>
      </c>
      <c r="M59" s="27">
        <v>6.0543528604141646E-2</v>
      </c>
      <c r="N59" s="27">
        <v>65.332611979152944</v>
      </c>
      <c r="O59" s="27">
        <v>0.95</v>
      </c>
    </row>
    <row r="60" spans="1:15" ht="14.1" customHeight="1">
      <c r="A60" s="15">
        <v>44561</v>
      </c>
      <c r="B60" s="25">
        <v>1.593999981880188</v>
      </c>
      <c r="C60" s="21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187.94335433289498</v>
      </c>
      <c r="I60" s="22">
        <v>365.48970136463151</v>
      </c>
      <c r="J60" s="22">
        <v>177.54634703173653</v>
      </c>
      <c r="K60" s="21">
        <v>365.48970136463151</v>
      </c>
      <c r="L60" s="26">
        <v>3.5795550508805896E-2</v>
      </c>
      <c r="M60" s="27">
        <v>5.3286267161064493E-2</v>
      </c>
      <c r="N60" s="27">
        <v>67.17593934776724</v>
      </c>
      <c r="O60" s="27">
        <v>0.2</v>
      </c>
    </row>
    <row r="61" spans="1:15" ht="14.1" customHeight="1">
      <c r="A61" s="15">
        <v>44589</v>
      </c>
      <c r="B61" s="25">
        <v>1.4750000238418579</v>
      </c>
      <c r="C61" s="21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187.94335433289498</v>
      </c>
      <c r="I61" s="22">
        <v>365.48970136463151</v>
      </c>
      <c r="J61" s="22">
        <v>177.54634703173653</v>
      </c>
      <c r="K61" s="21">
        <v>365.48970136463151</v>
      </c>
      <c r="L61" s="26">
        <v>2.9829625424004913E-2</v>
      </c>
      <c r="M61" s="27">
        <v>6.4238548973942086E-2</v>
      </c>
      <c r="N61" s="27">
        <v>46.435708621166228</v>
      </c>
      <c r="O61" s="27">
        <v>0.2</v>
      </c>
    </row>
    <row r="62" spans="1:15" ht="14.1" customHeight="1">
      <c r="A62" s="15">
        <v>44620</v>
      </c>
      <c r="B62" s="25">
        <v>1.4859999418258667</v>
      </c>
      <c r="C62" s="21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187.94335433289498</v>
      </c>
      <c r="I62" s="22">
        <v>365.48970136463151</v>
      </c>
      <c r="J62" s="22">
        <v>177.54634703173653</v>
      </c>
      <c r="K62" s="21">
        <v>365.48970136463151</v>
      </c>
      <c r="L62" s="26">
        <v>2.6691340850672225E-2</v>
      </c>
      <c r="M62" s="27">
        <v>5.5365443808953203E-2</v>
      </c>
      <c r="N62" s="27">
        <v>48.209386603627188</v>
      </c>
      <c r="O62" s="27">
        <v>0.95</v>
      </c>
    </row>
    <row r="63" spans="1:15" ht="14.1" customHeight="1">
      <c r="A63" s="15">
        <v>44651</v>
      </c>
      <c r="B63" s="25">
        <v>1.3029999732971191</v>
      </c>
      <c r="C63" s="21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187.94335433289498</v>
      </c>
      <c r="I63" s="22">
        <v>365.48970136463151</v>
      </c>
      <c r="J63" s="22">
        <v>177.54634703173653</v>
      </c>
      <c r="K63" s="21">
        <v>365.48970136463151</v>
      </c>
      <c r="L63" s="26">
        <v>2.2242784042226852E-2</v>
      </c>
      <c r="M63" s="27">
        <v>7.6637864595585595E-2</v>
      </c>
      <c r="N63" s="27">
        <v>29.023230435243697</v>
      </c>
      <c r="O63" s="27">
        <v>0.95</v>
      </c>
    </row>
    <row r="64" spans="1:15" ht="14.1" customHeight="1">
      <c r="A64" s="15">
        <v>44680</v>
      </c>
      <c r="B64" s="25">
        <v>1.1230000257492065</v>
      </c>
      <c r="C64" s="21">
        <v>1.1999085708976276</v>
      </c>
      <c r="D64" s="21">
        <v>0.66985235965107726</v>
      </c>
      <c r="E64" s="22">
        <v>0.59648472332330271</v>
      </c>
      <c r="F64" s="22">
        <v>0.59648472332330271</v>
      </c>
      <c r="G64" s="22">
        <v>0.66985235965107726</v>
      </c>
      <c r="H64" s="22">
        <v>188.61320669254607</v>
      </c>
      <c r="I64" s="22">
        <v>366.1595537242826</v>
      </c>
      <c r="J64" s="22">
        <v>177.54634703173653</v>
      </c>
      <c r="K64" s="21">
        <v>365.48970136463151</v>
      </c>
      <c r="L64" s="26">
        <v>1.8535653368522375E-2</v>
      </c>
      <c r="M64" s="27">
        <v>9.3864878420973422E-2</v>
      </c>
      <c r="N64" s="27">
        <v>19.747166011755809</v>
      </c>
      <c r="O64" s="27">
        <v>0.95</v>
      </c>
    </row>
    <row r="65" spans="1:15" ht="14.1" customHeight="1">
      <c r="A65" s="15">
        <v>44712</v>
      </c>
      <c r="B65" s="25">
        <v>1.1690000295639038</v>
      </c>
      <c r="C65" s="21">
        <v>1.1986688097044584</v>
      </c>
      <c r="D65" s="21">
        <v>8.0958185271818917E-2</v>
      </c>
      <c r="E65" s="22">
        <v>6.9254220037975892E-2</v>
      </c>
      <c r="F65" s="22">
        <v>0.66573894336127859</v>
      </c>
      <c r="G65" s="22">
        <v>0.7782488444711767</v>
      </c>
      <c r="H65" s="22">
        <v>188.69416487781788</v>
      </c>
      <c r="I65" s="22">
        <v>366.26795020910271</v>
      </c>
      <c r="J65" s="22">
        <v>177.57378533128482</v>
      </c>
      <c r="K65" s="21">
        <v>365.48970136463151</v>
      </c>
      <c r="L65" s="26">
        <v>2.3113045109551523E-2</v>
      </c>
      <c r="M65" s="27">
        <v>8.5887399319927393E-2</v>
      </c>
      <c r="N65" s="27">
        <v>26.910868523863765</v>
      </c>
      <c r="O65" s="27">
        <v>2</v>
      </c>
    </row>
    <row r="66" spans="1:15" ht="14.1" customHeight="1">
      <c r="A66" s="15">
        <v>44742</v>
      </c>
      <c r="B66" s="25">
        <v>1.2549999952316284</v>
      </c>
      <c r="C66" s="21">
        <v>1.1988513828217275</v>
      </c>
      <c r="D66" s="21">
        <v>-0.26065879770656858</v>
      </c>
      <c r="E66" s="22">
        <v>-0.20769625394178606</v>
      </c>
      <c r="F66" s="22">
        <v>0.45804268941949255</v>
      </c>
      <c r="G66" s="22">
        <v>0.57484357303734546</v>
      </c>
      <c r="H66" s="22">
        <v>188.69416487781788</v>
      </c>
      <c r="I66" s="22">
        <v>366.32520373537545</v>
      </c>
      <c r="J66" s="22">
        <v>177.63103885755757</v>
      </c>
      <c r="K66" s="21">
        <v>365.7503601623381</v>
      </c>
      <c r="L66" s="26">
        <v>3.3594198535913701E-2</v>
      </c>
      <c r="M66" s="27">
        <v>8.5906160377893601E-2</v>
      </c>
      <c r="N66" s="27">
        <v>39.105692057631018</v>
      </c>
      <c r="O66" s="27">
        <v>0.95</v>
      </c>
    </row>
    <row r="67" spans="1:15" ht="14.1" customHeight="1">
      <c r="A67" s="15">
        <v>44771</v>
      </c>
      <c r="B67" s="25">
        <v>1.2020000219345093</v>
      </c>
      <c r="C67" s="21">
        <v>1.1989961112127703</v>
      </c>
      <c r="D67" s="21">
        <v>-3.9913183287957168E-5</v>
      </c>
      <c r="E67" s="22">
        <v>-3.3205642728458974E-5</v>
      </c>
      <c r="F67" s="22">
        <v>0.45800948377676409</v>
      </c>
      <c r="G67" s="22">
        <v>0.55052740954588375</v>
      </c>
      <c r="H67" s="22">
        <v>188.69416487781788</v>
      </c>
      <c r="I67" s="22">
        <v>366.30092748506729</v>
      </c>
      <c r="J67" s="22">
        <v>177.60676260724941</v>
      </c>
      <c r="K67" s="21">
        <v>365.75040007552138</v>
      </c>
      <c r="L67" s="26">
        <v>2.799516544659475E-2</v>
      </c>
      <c r="M67" s="27">
        <v>8.0421795864431198E-2</v>
      </c>
      <c r="N67" s="27">
        <v>34.810420664799402</v>
      </c>
      <c r="O67" s="27">
        <v>0.95</v>
      </c>
    </row>
    <row r="68" spans="1:15" ht="14.1" customHeight="1">
      <c r="A68" s="15">
        <v>44804</v>
      </c>
      <c r="B68" s="25">
        <v>1.1239999532699585</v>
      </c>
      <c r="C68" s="21">
        <v>1.1990359044829062</v>
      </c>
      <c r="D68" s="21">
        <v>0.6221046972544001</v>
      </c>
      <c r="E68" s="22">
        <v>0.55347395295218937</v>
      </c>
      <c r="F68" s="22">
        <v>1.0114834367289536</v>
      </c>
      <c r="G68" s="22">
        <v>1.1369073356166808</v>
      </c>
      <c r="H68" s="22">
        <v>189.31626957507228</v>
      </c>
      <c r="I68" s="22">
        <v>366.88730741113807</v>
      </c>
      <c r="J68" s="22">
        <v>177.57103783606578</v>
      </c>
      <c r="K68" s="21">
        <v>365.75040007552138</v>
      </c>
      <c r="L68" s="26">
        <v>2.3329304538828959E-2</v>
      </c>
      <c r="M68" s="27">
        <v>8.001817466445113E-2</v>
      </c>
      <c r="N68" s="27">
        <v>29.155007142637601</v>
      </c>
      <c r="O68" s="27">
        <v>0.95</v>
      </c>
    </row>
    <row r="69" spans="1:15" ht="14.1" customHeight="1">
      <c r="A69" s="15">
        <v>44834</v>
      </c>
      <c r="B69" s="25">
        <v>1.0219999551773071</v>
      </c>
      <c r="C69" s="21">
        <v>1.1972030068203918</v>
      </c>
      <c r="D69" s="21">
        <v>7.9191816050666208</v>
      </c>
      <c r="E69" s="22">
        <v>7.7487103252296317</v>
      </c>
      <c r="F69" s="22">
        <v>8.7601937619585861</v>
      </c>
      <c r="G69" s="22">
        <v>8.9529176320662014</v>
      </c>
      <c r="H69" s="22">
        <v>197.23545118013891</v>
      </c>
      <c r="I69" s="22">
        <v>374.70331770758759</v>
      </c>
      <c r="J69" s="22">
        <v>177.46786652744868</v>
      </c>
      <c r="K69" s="21">
        <v>365.75040007552138</v>
      </c>
      <c r="L69" s="26">
        <v>1.94410871156908E-2</v>
      </c>
      <c r="M69" s="27">
        <v>8.3681811902484513E-2</v>
      </c>
      <c r="N69" s="27">
        <v>23.232153646894918</v>
      </c>
      <c r="O69" s="27">
        <v>0.95</v>
      </c>
    </row>
    <row r="70" spans="1:15" ht="14.1" customHeight="1">
      <c r="A70" s="15">
        <v>44865</v>
      </c>
      <c r="B70" s="25">
        <v>1.0690000057220459</v>
      </c>
      <c r="C70" s="21">
        <v>1.1953187214626775</v>
      </c>
      <c r="D70" s="21">
        <v>3.1241710453481764</v>
      </c>
      <c r="E70" s="22">
        <v>2.9225173326710925</v>
      </c>
      <c r="F70" s="22">
        <v>11.682711094629678</v>
      </c>
      <c r="G70" s="22">
        <v>12.488818227008135</v>
      </c>
      <c r="H70" s="22">
        <v>200.35962222548707</v>
      </c>
      <c r="I70" s="22">
        <v>378.23921830252954</v>
      </c>
      <c r="J70" s="22">
        <v>177.87959607704246</v>
      </c>
      <c r="K70" s="21">
        <v>365.75040007552138</v>
      </c>
      <c r="L70" s="26">
        <v>2.4034247687198796E-2</v>
      </c>
      <c r="M70" s="27">
        <v>7.7568185009526891E-2</v>
      </c>
      <c r="N70" s="27">
        <v>30.984671981492049</v>
      </c>
      <c r="O70" s="27">
        <v>1</v>
      </c>
    </row>
    <row r="71" spans="1:15" ht="14.1" customHeight="1">
      <c r="A71" s="15">
        <v>44895</v>
      </c>
      <c r="B71" s="25">
        <v>1.1039999723434448</v>
      </c>
      <c r="C71" s="21">
        <v>1.1940635958564907</v>
      </c>
      <c r="D71" s="21">
        <v>1.0757306703814464</v>
      </c>
      <c r="E71" s="22">
        <v>0.97439374758135944</v>
      </c>
      <c r="F71" s="22">
        <v>12.657104842211037</v>
      </c>
      <c r="G71" s="22">
        <v>13.973443395749067</v>
      </c>
      <c r="H71" s="22">
        <v>201.4353528958685</v>
      </c>
      <c r="I71" s="22">
        <v>379.72384347127047</v>
      </c>
      <c r="J71" s="22">
        <v>178.28849057540197</v>
      </c>
      <c r="K71" s="21">
        <v>365.75040007552138</v>
      </c>
      <c r="L71" s="26">
        <v>2.5861867509565484E-2</v>
      </c>
      <c r="M71" s="27">
        <v>7.0473481944838892E-2</v>
      </c>
      <c r="N71" s="27">
        <v>36.69730343366335</v>
      </c>
      <c r="O71" s="27">
        <v>0.95</v>
      </c>
    </row>
    <row r="72" spans="1:15" ht="14.1" customHeight="1">
      <c r="A72" s="15">
        <v>44925</v>
      </c>
      <c r="B72" s="25">
        <v>1.0950000286102295</v>
      </c>
      <c r="C72" s="21">
        <v>1.1927956829781152</v>
      </c>
      <c r="D72" s="21">
        <v>1.377253784372422</v>
      </c>
      <c r="E72" s="22">
        <v>1.2577659802625101</v>
      </c>
      <c r="F72" s="22">
        <v>13.914870822473548</v>
      </c>
      <c r="G72" s="22">
        <v>15.236783948716182</v>
      </c>
      <c r="H72" s="22">
        <v>202.81260668024092</v>
      </c>
      <c r="I72" s="22">
        <v>380.98718402423759</v>
      </c>
      <c r="J72" s="22">
        <v>178.17457734399667</v>
      </c>
      <c r="K72" s="21">
        <v>365.75040007552138</v>
      </c>
      <c r="L72" s="26">
        <v>2.1551556257971238E-2</v>
      </c>
      <c r="M72" s="27">
        <v>6.0227892242901628E-2</v>
      </c>
      <c r="N72" s="27">
        <v>35.783347972817815</v>
      </c>
      <c r="O72" s="27">
        <v>0.95</v>
      </c>
    </row>
    <row r="73" spans="1:15" ht="14.1" customHeight="1">
      <c r="A73" s="15">
        <v>44957</v>
      </c>
      <c r="B73" s="25">
        <v>1.218000054359436</v>
      </c>
      <c r="C73" s="21">
        <v>1.1923741104718122</v>
      </c>
      <c r="D73" s="21">
        <v>-2.4779635628092735E-2</v>
      </c>
      <c r="E73" s="22">
        <v>-2.0344527522311733E-2</v>
      </c>
      <c r="F73" s="22">
        <v>13.894526294951236</v>
      </c>
      <c r="G73" s="22">
        <v>16.923533782549217</v>
      </c>
      <c r="H73" s="22">
        <v>202.81260668024092</v>
      </c>
      <c r="I73" s="22">
        <v>382.69871349369868</v>
      </c>
      <c r="J73" s="22">
        <v>179.88610681345776</v>
      </c>
      <c r="K73" s="21">
        <v>365.77517971114946</v>
      </c>
      <c r="L73" s="26">
        <v>3.8459634506510458E-2</v>
      </c>
      <c r="M73" s="27">
        <v>7.0689914493952441E-2</v>
      </c>
      <c r="N73" s="27">
        <v>54.406112642561901</v>
      </c>
      <c r="O73" s="27">
        <v>0.95</v>
      </c>
    </row>
    <row r="74" spans="1:15" ht="14.1" customHeight="1">
      <c r="A74" s="15">
        <v>44985</v>
      </c>
      <c r="B74" s="25">
        <v>1.2790000438690186</v>
      </c>
      <c r="C74" s="21">
        <v>1.1934831693286145</v>
      </c>
      <c r="D74" s="21">
        <v>-0.19387292100475417</v>
      </c>
      <c r="E74" s="22">
        <v>-0.15158163749414894</v>
      </c>
      <c r="F74" s="22">
        <v>13.742944657457087</v>
      </c>
      <c r="G74" s="22">
        <v>17.57722681977711</v>
      </c>
      <c r="H74" s="22">
        <v>202.81260668024092</v>
      </c>
      <c r="I74" s="22">
        <v>383.54627945193135</v>
      </c>
      <c r="J74" s="22">
        <v>180.73367277169044</v>
      </c>
      <c r="K74" s="21">
        <v>365.96905263215422</v>
      </c>
      <c r="L74" s="26">
        <v>4.2216360340355807E-2</v>
      </c>
      <c r="M74" s="27">
        <v>6.9074926996557456E-2</v>
      </c>
      <c r="N74" s="27">
        <v>61.116764325295314</v>
      </c>
      <c r="O74" s="27">
        <v>0.2</v>
      </c>
    </row>
    <row r="75" spans="1:15" ht="14.1" customHeight="1">
      <c r="A75" s="15">
        <v>45016</v>
      </c>
      <c r="B75" s="25">
        <v>1.4709999561309814</v>
      </c>
      <c r="C75" s="21">
        <v>1.1961677014332461</v>
      </c>
      <c r="D75" s="21">
        <v>-6.4352407081647716</v>
      </c>
      <c r="E75" s="22">
        <v>-4.3747388851667388</v>
      </c>
      <c r="F75" s="22">
        <v>9.3682057722903487</v>
      </c>
      <c r="G75" s="22">
        <v>13.780630280065109</v>
      </c>
      <c r="H75" s="22">
        <v>202.81260668024092</v>
      </c>
      <c r="I75" s="22">
        <v>386.1849236203841</v>
      </c>
      <c r="J75" s="22">
        <v>183.37231694014318</v>
      </c>
      <c r="K75" s="21">
        <v>372.40429334031899</v>
      </c>
      <c r="L75" s="26">
        <v>6.7180285660623659E-2</v>
      </c>
      <c r="M75" s="27">
        <v>8.9562424540791705E-2</v>
      </c>
      <c r="N75" s="27">
        <v>75.009454026142436</v>
      </c>
      <c r="O75" s="27">
        <v>0.2</v>
      </c>
    </row>
    <row r="76" spans="1:15" ht="14.1" customHeight="1">
      <c r="A76" s="15">
        <v>45044</v>
      </c>
      <c r="B76" s="25">
        <v>1.4160000085830688</v>
      </c>
      <c r="C76" s="21">
        <v>1.2002050404532403</v>
      </c>
      <c r="D76" s="21">
        <v>-3.1151978526858346</v>
      </c>
      <c r="E76" s="22">
        <v>-2.1999984701999269</v>
      </c>
      <c r="F76" s="22">
        <v>7.1682073020904218</v>
      </c>
      <c r="G76" s="22">
        <v>10.150181601285254</v>
      </c>
      <c r="H76" s="22">
        <v>202.81260668024092</v>
      </c>
      <c r="I76" s="22">
        <v>385.66967279429002</v>
      </c>
      <c r="J76" s="22">
        <v>182.8570661140491</v>
      </c>
      <c r="K76" s="21">
        <v>375.5194911930048</v>
      </c>
      <c r="L76" s="26">
        <v>5.5983571383853049E-2</v>
      </c>
      <c r="M76" s="27">
        <v>8.3802011708645194E-2</v>
      </c>
      <c r="N76" s="27">
        <v>66.8045673873455</v>
      </c>
      <c r="O76" s="27">
        <v>0.2</v>
      </c>
    </row>
    <row r="77" spans="1:15" ht="12.75">
      <c r="A77" s="15">
        <v>45077</v>
      </c>
      <c r="B77" s="25">
        <v>1.4309999942779541</v>
      </c>
      <c r="C77" s="21">
        <v>1.2024986554579709</v>
      </c>
      <c r="D77" s="21">
        <v>-3.6985197387383169</v>
      </c>
      <c r="E77" s="22">
        <v>-2.5845700583699127</v>
      </c>
      <c r="F77" s="22">
        <v>4.5836372437205091</v>
      </c>
      <c r="G77" s="22">
        <v>6.5591848695362662</v>
      </c>
      <c r="H77" s="22">
        <v>202.81260668024092</v>
      </c>
      <c r="I77" s="22">
        <v>385.77719580127933</v>
      </c>
      <c r="J77" s="22">
        <v>182.96458912103841</v>
      </c>
      <c r="K77" s="21">
        <v>379.21801093174309</v>
      </c>
      <c r="L77" s="26">
        <v>4.9152973769025082E-2</v>
      </c>
      <c r="M77" s="27">
        <v>7.2335007373018539E-2</v>
      </c>
      <c r="N77" s="27">
        <v>67.951847320001079</v>
      </c>
      <c r="O77" s="27">
        <v>0.2</v>
      </c>
    </row>
    <row r="78" spans="1:15" ht="12.75">
      <c r="A78" s="15">
        <v>45107</v>
      </c>
      <c r="B78" s="25">
        <v>1.4440000057220459</v>
      </c>
      <c r="C78" s="21">
        <v>1.2060948269319787</v>
      </c>
      <c r="D78" s="21">
        <v>-4.1742012308849903</v>
      </c>
      <c r="E78" s="22">
        <v>-2.890721062565202</v>
      </c>
      <c r="F78" s="22">
        <v>1.6929161811553071</v>
      </c>
      <c r="G78" s="22">
        <v>2.4445709752752074</v>
      </c>
      <c r="H78" s="22">
        <v>202.81260668024092</v>
      </c>
      <c r="I78" s="22">
        <v>385.8367831379033</v>
      </c>
      <c r="J78" s="22">
        <v>183.02417645766238</v>
      </c>
      <c r="K78" s="21">
        <v>383.39221216262808</v>
      </c>
      <c r="L78" s="26">
        <v>4.3127480048202861E-2</v>
      </c>
      <c r="M78" s="27">
        <v>6.2445841384864087E-2</v>
      </c>
      <c r="N78" s="27">
        <v>69.063814485901545</v>
      </c>
      <c r="O78" s="27">
        <v>0.2</v>
      </c>
    </row>
    <row r="79" spans="1:15" ht="12.75">
      <c r="A79" s="15">
        <v>45138</v>
      </c>
      <c r="B79" s="25">
        <v>1.3869999647140503</v>
      </c>
      <c r="C79" s="21">
        <v>1.2090686716896166</v>
      </c>
      <c r="D79" s="21">
        <v>-1.7462993733687311</v>
      </c>
      <c r="E79" s="22">
        <v>-1.2590478859375858</v>
      </c>
      <c r="F79" s="22">
        <v>0.4338682952177213</v>
      </c>
      <c r="G79" s="22">
        <v>0.60177531015752461</v>
      </c>
      <c r="H79" s="22">
        <v>202.81260668024092</v>
      </c>
      <c r="I79" s="22">
        <v>385.74028684615433</v>
      </c>
      <c r="J79" s="22">
        <v>182.92768016591342</v>
      </c>
      <c r="K79" s="21">
        <v>385.13851153599683</v>
      </c>
      <c r="L79" s="26">
        <v>3.5939566706835714E-2</v>
      </c>
      <c r="M79" s="27">
        <v>6.153820798871934E-2</v>
      </c>
      <c r="N79" s="27">
        <v>58.40203652570424</v>
      </c>
      <c r="O79" s="27">
        <v>0.2</v>
      </c>
    </row>
    <row r="80" spans="1:15" ht="12.75">
      <c r="A80" s="15">
        <v>45169</v>
      </c>
      <c r="B80" s="25">
        <v>1.3009999990463257</v>
      </c>
      <c r="C80" s="21">
        <v>1.2109793806853366</v>
      </c>
      <c r="D80" s="21">
        <v>-0.22614535369832486</v>
      </c>
      <c r="E80" s="22">
        <v>-0.17382425354657693</v>
      </c>
      <c r="F80" s="22">
        <v>0.26004404167114437</v>
      </c>
      <c r="G80" s="22">
        <v>0.3383172979661615</v>
      </c>
      <c r="H80" s="22">
        <v>202.81260668024092</v>
      </c>
      <c r="I80" s="22">
        <v>385.70297418766131</v>
      </c>
      <c r="J80" s="22">
        <v>182.89036750742039</v>
      </c>
      <c r="K80" s="21">
        <v>385.36465688969514</v>
      </c>
      <c r="L80" s="26">
        <v>2.9949638922363093E-2</v>
      </c>
      <c r="M80" s="27">
        <v>6.561516760188689E-2</v>
      </c>
      <c r="N80" s="27">
        <v>45.644383786504008</v>
      </c>
      <c r="O80" s="27">
        <v>0.2</v>
      </c>
    </row>
    <row r="81" spans="1:15" ht="12.75">
      <c r="A81" s="15">
        <v>45197</v>
      </c>
      <c r="B81" s="25">
        <v>1.2410000562667847</v>
      </c>
      <c r="C81" s="21">
        <v>1.2114211188663961</v>
      </c>
      <c r="D81" s="21">
        <v>-3.8106846294178154E-2</v>
      </c>
      <c r="E81" s="22">
        <v>-3.0706562906058495E-2</v>
      </c>
      <c r="F81" s="22">
        <v>0.22933747876508587</v>
      </c>
      <c r="G81" s="22">
        <v>0.2846078240515541</v>
      </c>
      <c r="H81" s="22">
        <v>202.81260668024092</v>
      </c>
      <c r="I81" s="22">
        <v>385.68737156004084</v>
      </c>
      <c r="J81" s="22">
        <v>182.87476487979993</v>
      </c>
      <c r="K81" s="21">
        <v>385.40276373598931</v>
      </c>
      <c r="L81" s="26">
        <v>2.4958032435302577E-2</v>
      </c>
      <c r="M81" s="27">
        <v>6.4679296798162575E-2</v>
      </c>
      <c r="N81" s="27">
        <v>38.587358970809944</v>
      </c>
      <c r="O81" s="27">
        <v>0.95</v>
      </c>
    </row>
    <row r="82" spans="1:15" ht="12.75">
      <c r="A82" s="15">
        <v>45230</v>
      </c>
      <c r="B82" s="25">
        <v>1.1759999990463257</v>
      </c>
      <c r="C82" s="21">
        <v>1.2112630579179002</v>
      </c>
      <c r="D82" s="21">
        <v>6.4567690127592725E-2</v>
      </c>
      <c r="E82" s="22">
        <v>5.4904498452341612E-2</v>
      </c>
      <c r="F82" s="22">
        <v>0.2842419772174275</v>
      </c>
      <c r="G82" s="22">
        <v>0.33426856493662049</v>
      </c>
      <c r="H82" s="22">
        <v>202.87717437036852</v>
      </c>
      <c r="I82" s="22">
        <v>385.73703230092593</v>
      </c>
      <c r="J82" s="22">
        <v>182.85985793055741</v>
      </c>
      <c r="K82" s="21">
        <v>385.40276373598931</v>
      </c>
      <c r="L82" s="26">
        <v>2.0798360362752146E-2</v>
      </c>
      <c r="M82" s="27">
        <v>6.4732756868545308E-2</v>
      </c>
      <c r="N82" s="27">
        <v>32.129576073807549</v>
      </c>
      <c r="O82" s="27">
        <v>0.95</v>
      </c>
    </row>
    <row r="83" spans="1:15" ht="12.75">
      <c r="A83" s="15">
        <v>45260</v>
      </c>
      <c r="B83" s="25">
        <v>1.2059999704360962</v>
      </c>
      <c r="C83" s="21">
        <v>1.2114947233380624</v>
      </c>
      <c r="D83" s="21">
        <v>2.4428668978173225E-4</v>
      </c>
      <c r="E83" s="22">
        <v>2.0255944922900523E-4</v>
      </c>
      <c r="F83" s="22">
        <v>0.28444453666665648</v>
      </c>
      <c r="G83" s="22">
        <v>0.3430401028106968</v>
      </c>
      <c r="H83" s="22">
        <v>202.87741865705831</v>
      </c>
      <c r="I83" s="22">
        <v>385.74580383879999</v>
      </c>
      <c r="J83" s="22">
        <v>182.86838518174167</v>
      </c>
      <c r="K83" s="21">
        <v>385.40276373598931</v>
      </c>
      <c r="L83" s="26">
        <v>2.2331962200588539E-2</v>
      </c>
      <c r="M83" s="27">
        <v>5.8943959288749508E-2</v>
      </c>
      <c r="N83" s="27">
        <v>37.886769857434714</v>
      </c>
      <c r="O83" s="27">
        <v>0.95</v>
      </c>
    </row>
    <row r="84" spans="1:15" ht="12.75">
      <c r="A84" s="15">
        <v>45289</v>
      </c>
      <c r="B84" s="25">
        <v>1.2039999961853027</v>
      </c>
      <c r="C84" s="21">
        <v>1.2115490193790663</v>
      </c>
      <c r="D84" s="21">
        <v>6.3347223210315912E-4</v>
      </c>
      <c r="E84" s="22">
        <v>5.2613972932742767E-4</v>
      </c>
      <c r="F84" s="22">
        <v>0.28497067639598389</v>
      </c>
      <c r="G84" s="22">
        <v>0.34310469329368776</v>
      </c>
      <c r="H84" s="22">
        <v>202.87805212929041</v>
      </c>
      <c r="I84" s="22">
        <v>385.74586842928301</v>
      </c>
      <c r="J84" s="22">
        <v>182.8678162999926</v>
      </c>
      <c r="K84" s="21">
        <v>385.40276373598931</v>
      </c>
      <c r="L84" s="26">
        <v>1.8609968500490449E-2</v>
      </c>
      <c r="M84" s="27">
        <v>4.9453295115756829E-2</v>
      </c>
      <c r="N84" s="27">
        <v>37.631402431181847</v>
      </c>
      <c r="O84" s="27">
        <v>0.95</v>
      </c>
    </row>
    <row r="85" spans="1:15" ht="12.75">
      <c r="A85" s="15">
        <v>45322</v>
      </c>
      <c r="B85" s="25">
        <v>0.97500002384185791</v>
      </c>
      <c r="C85" s="21">
        <v>1.2097484883584595</v>
      </c>
      <c r="D85" s="21">
        <v>19.048622895111997</v>
      </c>
      <c r="E85" s="22">
        <v>19.537048645448674</v>
      </c>
      <c r="F85" s="22">
        <v>19.822019321844657</v>
      </c>
      <c r="G85" s="22">
        <v>19.326469311392309</v>
      </c>
      <c r="H85" s="22">
        <v>221.92667502440241</v>
      </c>
      <c r="I85" s="22">
        <v>404.72923304738163</v>
      </c>
      <c r="J85" s="22">
        <v>182.80255802297921</v>
      </c>
      <c r="K85" s="21">
        <v>385.40276373598931</v>
      </c>
      <c r="L85" s="26">
        <v>1.550830708374204E-2</v>
      </c>
      <c r="M85" s="27">
        <v>7.9377741320371495E-2</v>
      </c>
      <c r="N85" s="27">
        <v>19.537349924268998</v>
      </c>
      <c r="O85" s="27">
        <v>0.95</v>
      </c>
    </row>
    <row r="86" spans="1:15" ht="12.75">
      <c r="A86" s="15">
        <v>45351</v>
      </c>
      <c r="B86" s="25">
        <v>1.1909999847412109</v>
      </c>
      <c r="C86" s="21">
        <v>1.2086015576979154</v>
      </c>
      <c r="D86" s="21">
        <v>1.6905037328327658E-2</v>
      </c>
      <c r="E86" s="22">
        <v>1.4193986183804113E-2</v>
      </c>
      <c r="F86" s="22">
        <v>19.836213308028462</v>
      </c>
      <c r="G86" s="22">
        <v>23.624929747185305</v>
      </c>
      <c r="H86" s="22">
        <v>221.94358006173073</v>
      </c>
      <c r="I86" s="22">
        <v>409.02769348317463</v>
      </c>
      <c r="J86" s="22">
        <v>187.0841134214439</v>
      </c>
      <c r="K86" s="21">
        <v>385.40276373598931</v>
      </c>
      <c r="L86" s="26">
        <v>4.8923582719677207E-2</v>
      </c>
      <c r="M86" s="27">
        <v>0.10214811125020175</v>
      </c>
      <c r="N86" s="27">
        <v>47.894750202325042</v>
      </c>
      <c r="O86" s="27">
        <v>2</v>
      </c>
    </row>
    <row r="87" spans="1:15" ht="12.75">
      <c r="A87" s="15">
        <v>45380</v>
      </c>
      <c r="B87" s="25">
        <v>1.1920000314712524</v>
      </c>
      <c r="C87" s="21">
        <v>1.2089520707745522</v>
      </c>
      <c r="D87" s="21">
        <v>7.1733356958098172E-3</v>
      </c>
      <c r="E87" s="22">
        <v>6.0178989147810415E-3</v>
      </c>
      <c r="F87" s="22">
        <v>19.842231206943243</v>
      </c>
      <c r="G87" s="22">
        <v>23.651940223136211</v>
      </c>
      <c r="H87" s="22">
        <v>221.95075339742652</v>
      </c>
      <c r="I87" s="22">
        <v>409.0547039591255</v>
      </c>
      <c r="J87" s="22">
        <v>187.10395056169898</v>
      </c>
      <c r="K87" s="21">
        <v>385.40276373598931</v>
      </c>
      <c r="L87" s="26">
        <v>4.0936326721404591E-2</v>
      </c>
      <c r="M87" s="27">
        <v>8.5290100496841714E-2</v>
      </c>
      <c r="N87" s="27">
        <v>47.99657461175164</v>
      </c>
      <c r="O87" s="27">
        <v>0.95</v>
      </c>
    </row>
    <row r="88" spans="1:15" ht="12.75">
      <c r="A88" s="15">
        <v>45412</v>
      </c>
      <c r="B88" s="25">
        <v>1.2200000286102295</v>
      </c>
      <c r="C88" s="21">
        <v>1.2084678360699213</v>
      </c>
      <c r="D88" s="21">
        <v>-2.2583484798086766E-3</v>
      </c>
      <c r="E88" s="22">
        <v>-1.8511052679083034E-3</v>
      </c>
      <c r="F88" s="22">
        <v>19.840380101675336</v>
      </c>
      <c r="G88" s="22">
        <v>24.20526429168174</v>
      </c>
      <c r="H88" s="22">
        <v>221.95075339742652</v>
      </c>
      <c r="I88" s="22">
        <v>409.61028637615084</v>
      </c>
      <c r="J88" s="22">
        <v>187.65953297872431</v>
      </c>
      <c r="K88" s="21">
        <v>385.40502208446912</v>
      </c>
      <c r="L88" s="26">
        <v>3.8780271791E-2</v>
      </c>
      <c r="M88" s="27">
        <v>7.5741749937197608E-2</v>
      </c>
      <c r="N88" s="27">
        <v>51.200654623315721</v>
      </c>
      <c r="O88" s="27">
        <v>0.95</v>
      </c>
    </row>
    <row r="89" spans="1:15" ht="12.75">
      <c r="A89" s="15">
        <v>45443</v>
      </c>
      <c r="B89" s="25">
        <v>1.1510000228881836</v>
      </c>
      <c r="C89" s="21">
        <v>1.2081578032923572</v>
      </c>
      <c r="D89" s="21">
        <v>5.7887895419195916E-2</v>
      </c>
      <c r="E89" s="22">
        <v>5.0293565828034362E-2</v>
      </c>
      <c r="F89" s="22">
        <v>19.890673667503371</v>
      </c>
      <c r="G89" s="22">
        <v>22.894165846557772</v>
      </c>
      <c r="H89" s="22">
        <v>222.00864129284571</v>
      </c>
      <c r="I89" s="22">
        <v>408.29918793102689</v>
      </c>
      <c r="J89" s="22">
        <v>186.29054663818118</v>
      </c>
      <c r="K89" s="21">
        <v>385.40502208446912</v>
      </c>
      <c r="L89" s="26">
        <v>3.2316893159166665E-2</v>
      </c>
      <c r="M89" s="27">
        <v>7.4618125901338997E-2</v>
      </c>
      <c r="N89" s="27">
        <v>43.309708959853076</v>
      </c>
      <c r="O89" s="27">
        <v>0.2</v>
      </c>
    </row>
    <row r="90" spans="1:15" ht="12.75">
      <c r="A90" s="15">
        <v>45471</v>
      </c>
      <c r="B90" s="25">
        <v>1.156000018119812</v>
      </c>
      <c r="C90" s="21">
        <v>1.2078301885560148</v>
      </c>
      <c r="D90" s="21">
        <v>0.2050232975485182</v>
      </c>
      <c r="E90" s="22">
        <v>0.17735579094711471</v>
      </c>
      <c r="F90" s="22">
        <v>20.068029458450486</v>
      </c>
      <c r="G90" s="22">
        <v>23.198642417597682</v>
      </c>
      <c r="H90" s="22">
        <v>222.21366459039422</v>
      </c>
      <c r="I90" s="22">
        <v>408.60366450206681</v>
      </c>
      <c r="J90" s="22">
        <v>186.38999991167259</v>
      </c>
      <c r="K90" s="21">
        <v>385.40502208446912</v>
      </c>
      <c r="L90" s="26">
        <v>2.7764076837910292E-2</v>
      </c>
      <c r="M90" s="27">
        <v>6.3015104123053903E-2</v>
      </c>
      <c r="N90" s="27">
        <v>44.05940008238894</v>
      </c>
      <c r="O90" s="27">
        <v>0.95</v>
      </c>
    </row>
    <row r="91" spans="1:15" ht="12.75">
      <c r="A91" s="15">
        <v>45504</v>
      </c>
      <c r="B91" s="25">
        <v>1.1469999551773071</v>
      </c>
      <c r="C91" s="21">
        <v>1.2071004513391792</v>
      </c>
      <c r="D91" s="21">
        <v>0.31966086882356842</v>
      </c>
      <c r="E91" s="22">
        <v>0.27869300899332133</v>
      </c>
      <c r="F91" s="22">
        <v>20.346722467443808</v>
      </c>
      <c r="G91" s="22">
        <v>23.337689758163155</v>
      </c>
      <c r="H91" s="22">
        <v>222.53332545921779</v>
      </c>
      <c r="I91" s="22">
        <v>408.74271184263227</v>
      </c>
      <c r="J91" s="22">
        <v>186.20938638341448</v>
      </c>
      <c r="K91" s="21">
        <v>385.40502208446912</v>
      </c>
      <c r="L91" s="26">
        <v>2.3136730698258574E-2</v>
      </c>
      <c r="M91" s="27">
        <v>5.4012597259629064E-2</v>
      </c>
      <c r="N91" s="27">
        <v>42.83580474207595</v>
      </c>
      <c r="O91" s="27">
        <v>0.95</v>
      </c>
    </row>
    <row r="92" spans="1:15" ht="12.75">
      <c r="A92" s="15">
        <v>45534</v>
      </c>
      <c r="B92" s="25">
        <v>1.0429999828338623</v>
      </c>
      <c r="C92" s="21">
        <v>1.2053021180026375</v>
      </c>
      <c r="D92" s="21">
        <v>6.2954677450699377</v>
      </c>
      <c r="E92" s="22">
        <v>6.0359231531001205</v>
      </c>
      <c r="F92" s="22">
        <v>26.382645620543929</v>
      </c>
      <c r="G92" s="22">
        <v>27.517098929339191</v>
      </c>
      <c r="H92" s="22">
        <v>228.82879320428773</v>
      </c>
      <c r="I92" s="22">
        <v>412.92212101380829</v>
      </c>
      <c r="J92" s="22">
        <v>184.09332780952056</v>
      </c>
      <c r="K92" s="21">
        <v>385.40502208446912</v>
      </c>
      <c r="L92" s="26">
        <v>1.9280608915215477E-2</v>
      </c>
      <c r="M92" s="27">
        <v>6.2343826440265017E-2</v>
      </c>
      <c r="N92" s="27">
        <v>30.926252070346163</v>
      </c>
      <c r="O92" s="27">
        <v>0.95</v>
      </c>
    </row>
    <row r="93" spans="1:15" ht="12.75">
      <c r="A93" s="15">
        <v>45565</v>
      </c>
      <c r="B93" s="25">
        <v>1.2979999780654907</v>
      </c>
      <c r="C93" s="21">
        <v>1.2036712629028401</v>
      </c>
      <c r="D93" s="21">
        <v>-1.2359106098480226</v>
      </c>
      <c r="E93" s="22">
        <v>-0.95216535495631927</v>
      </c>
      <c r="F93" s="22">
        <v>25.430480265587612</v>
      </c>
      <c r="G93" s="22">
        <v>33.008762826927615</v>
      </c>
      <c r="H93" s="22">
        <v>228.82879320428773</v>
      </c>
      <c r="I93" s="22">
        <v>419.64969552124478</v>
      </c>
      <c r="J93" s="22">
        <v>190.82090231695705</v>
      </c>
      <c r="K93" s="21">
        <v>386.64093269431714</v>
      </c>
      <c r="L93" s="26">
        <v>5.8567173301284303E-2</v>
      </c>
      <c r="M93" s="27">
        <v>9.4453187905492245E-2</v>
      </c>
      <c r="N93" s="27">
        <v>62.006560710142793</v>
      </c>
      <c r="O93" s="27">
        <v>0.95</v>
      </c>
    </row>
    <row r="94" spans="1:15" ht="12.75">
      <c r="A94" s="15">
        <v>45596</v>
      </c>
      <c r="B94" s="25">
        <v>1.4099999666213989</v>
      </c>
      <c r="C94" s="21">
        <v>1.2054314579260539</v>
      </c>
      <c r="D94" s="21">
        <v>-2.6538601386846672</v>
      </c>
      <c r="E94" s="22">
        <v>-1.8821703556800573</v>
      </c>
      <c r="F94" s="22">
        <v>23.548309909907555</v>
      </c>
      <c r="G94" s="22">
        <v>33.20311618696001</v>
      </c>
      <c r="H94" s="22">
        <v>228.82879320428773</v>
      </c>
      <c r="I94" s="22">
        <v>422.49790901996181</v>
      </c>
      <c r="J94" s="22">
        <v>193.66911581567408</v>
      </c>
      <c r="K94" s="21">
        <v>389.29479283300179</v>
      </c>
      <c r="L94" s="26">
        <v>6.7472642510388287E-2</v>
      </c>
      <c r="M94" s="27">
        <v>9.7377654680561573E-2</v>
      </c>
      <c r="N94" s="27">
        <v>69.289656576476474</v>
      </c>
      <c r="O94" s="27">
        <v>0.2</v>
      </c>
    </row>
    <row r="95" spans="1:15" ht="12.75">
      <c r="A95" s="15">
        <v>45625</v>
      </c>
      <c r="B95" s="25">
        <v>1.4490000009536743</v>
      </c>
      <c r="C95" s="21">
        <v>1.2082143624614177</v>
      </c>
      <c r="D95" s="21">
        <v>-4.327662998331772</v>
      </c>
      <c r="E95" s="22">
        <v>-2.9866549313205493</v>
      </c>
      <c r="F95" s="22">
        <v>20.561654978587008</v>
      </c>
      <c r="G95" s="22">
        <v>29.793838083581697</v>
      </c>
      <c r="H95" s="22">
        <v>228.82879320428773</v>
      </c>
      <c r="I95" s="22">
        <v>423.41629391491529</v>
      </c>
      <c r="J95" s="22">
        <v>194.58750071062755</v>
      </c>
      <c r="K95" s="21">
        <v>393.62245583133358</v>
      </c>
      <c r="L95" s="26">
        <v>6.2727207814036137E-2</v>
      </c>
      <c r="M95" s="27">
        <v>8.7648051289180559E-2</v>
      </c>
      <c r="N95" s="27">
        <v>71.567144838255288</v>
      </c>
      <c r="O95" s="27">
        <v>0.2</v>
      </c>
    </row>
    <row r="96" spans="1:15" ht="12.75">
      <c r="A96" s="15">
        <v>45657</v>
      </c>
      <c r="B96" s="25">
        <v>1.4550000429153442</v>
      </c>
      <c r="C96" s="21">
        <v>1.211383670768972</v>
      </c>
      <c r="D96" s="21">
        <v>-4.4820955272480907</v>
      </c>
      <c r="E96" s="22">
        <v>-3.0804779347411131</v>
      </c>
      <c r="F96" s="22">
        <v>17.481177043845896</v>
      </c>
      <c r="G96" s="22">
        <v>25.43511334900651</v>
      </c>
      <c r="H96" s="22">
        <v>228.82879320428773</v>
      </c>
      <c r="I96" s="22">
        <v>423.53966470758814</v>
      </c>
      <c r="J96" s="22">
        <v>194.71087150330041</v>
      </c>
      <c r="K96" s="21">
        <v>398.10455135858166</v>
      </c>
      <c r="L96" s="26">
        <v>5.3272680171975097E-2</v>
      </c>
      <c r="M96" s="27">
        <v>7.4040049734595451E-2</v>
      </c>
      <c r="N96" s="27">
        <v>71.951167459958171</v>
      </c>
      <c r="O96" s="27">
        <v>0.2</v>
      </c>
    </row>
    <row r="97" spans="1:15" ht="12.75">
      <c r="A97" s="15">
        <v>45684</v>
      </c>
      <c r="B97" s="25">
        <v>1.4459999799728394</v>
      </c>
      <c r="C97" s="21">
        <v>1.2133076104409599</v>
      </c>
      <c r="D97" s="21">
        <v>-3.9057830838092666</v>
      </c>
      <c r="E97" s="22">
        <v>-2.7010948394913741</v>
      </c>
      <c r="F97" s="22">
        <v>14.780082204354523</v>
      </c>
      <c r="G97" s="22">
        <v>21.37199857149356</v>
      </c>
      <c r="H97" s="22">
        <v>228.82879320428773</v>
      </c>
      <c r="I97" s="22">
        <v>423.38233301388448</v>
      </c>
      <c r="J97" s="22">
        <v>194.55353980959674</v>
      </c>
      <c r="K97" s="21">
        <v>402.0103344423909</v>
      </c>
      <c r="L97" s="26">
        <v>4.4393900143312577E-2</v>
      </c>
      <c r="M97" s="27">
        <v>6.3200051935913687E-2</v>
      </c>
      <c r="N97" s="27">
        <v>70.243455160968878</v>
      </c>
      <c r="O97" s="27">
        <v>0.2</v>
      </c>
    </row>
    <row r="98" spans="1:15" ht="12.75">
      <c r="A98" s="15">
        <v>45716</v>
      </c>
      <c r="B98" s="25">
        <v>1.6210000514984131</v>
      </c>
      <c r="C98" s="21">
        <v>1.2172335071496314</v>
      </c>
      <c r="D98" s="21">
        <v>-20.405755874635272</v>
      </c>
      <c r="E98" s="22">
        <v>-12.588374599848215</v>
      </c>
      <c r="F98" s="22">
        <v>2.1917076045063073</v>
      </c>
      <c r="G98" s="22">
        <v>3.5527581397741876</v>
      </c>
      <c r="H98" s="22">
        <v>228.82879320428773</v>
      </c>
      <c r="I98" s="22">
        <v>425.96884845680034</v>
      </c>
      <c r="J98" s="22">
        <v>197.14005525251261</v>
      </c>
      <c r="K98" s="21">
        <v>422.41609031702615</v>
      </c>
      <c r="L98" s="26">
        <v>6.616159537368943E-2</v>
      </c>
      <c r="M98" s="27">
        <v>8.1833388534190366E-2</v>
      </c>
      <c r="N98" s="27">
        <v>80.849145512344037</v>
      </c>
      <c r="O98" s="27">
        <v>0.2</v>
      </c>
    </row>
    <row r="99" spans="1:15" ht="12.75">
      <c r="A99" s="15">
        <v>45747</v>
      </c>
      <c r="B99" s="25">
        <v>1.5249999761581421</v>
      </c>
      <c r="C99" s="21">
        <v>1.2215649915353923</v>
      </c>
      <c r="D99" s="21">
        <v>-3.3423540446177373</v>
      </c>
      <c r="E99" s="22">
        <v>-2.1917076045063073</v>
      </c>
      <c r="F99" s="22">
        <v>0</v>
      </c>
      <c r="G99" s="22">
        <v>0</v>
      </c>
      <c r="H99" s="22">
        <v>228.82879320428773</v>
      </c>
      <c r="I99" s="22">
        <v>425.75844436164391</v>
      </c>
      <c r="J99" s="22">
        <v>196.92965115735618</v>
      </c>
      <c r="K99" s="21">
        <v>425.75844436164391</v>
      </c>
      <c r="L99" s="26">
        <v>5.5134662811407859E-2</v>
      </c>
      <c r="M99" s="27">
        <v>8.419450300187048E-2</v>
      </c>
      <c r="N99" s="27">
        <v>65.484872343961669</v>
      </c>
      <c r="O99" s="27">
        <v>1</v>
      </c>
    </row>
    <row r="100" spans="1:15" ht="12.75">
      <c r="A100" s="15">
        <v>45777</v>
      </c>
      <c r="B100" s="25">
        <v>1.4620000123977661</v>
      </c>
      <c r="C100" s="21">
        <v>1.2237863723037186</v>
      </c>
      <c r="D100" s="21">
        <v>0</v>
      </c>
      <c r="E100" s="22">
        <v>0</v>
      </c>
      <c r="F100" s="22">
        <v>0</v>
      </c>
      <c r="G100" s="22">
        <v>0</v>
      </c>
      <c r="H100" s="22">
        <v>228.82879320428773</v>
      </c>
      <c r="I100" s="22">
        <v>425.75844436164391</v>
      </c>
      <c r="J100" s="22">
        <v>196.92965115735618</v>
      </c>
      <c r="K100" s="21">
        <v>425.75844436164391</v>
      </c>
      <c r="L100" s="26">
        <v>4.5945552342839889E-2</v>
      </c>
      <c r="M100" s="27">
        <v>8.0662079794954725E-2</v>
      </c>
      <c r="N100" s="27">
        <v>56.960535185349521</v>
      </c>
      <c r="O100" s="27">
        <v>0.2</v>
      </c>
    </row>
    <row r="101" spans="1:15" ht="12.75">
      <c r="A101" s="15">
        <v>45807</v>
      </c>
      <c r="B101" s="25">
        <v>1.4359999895095825</v>
      </c>
      <c r="C101" s="21">
        <v>1.2261902580553963</v>
      </c>
      <c r="D101" s="21">
        <v>0</v>
      </c>
      <c r="E101" s="22">
        <v>0</v>
      </c>
      <c r="F101" s="22">
        <v>0</v>
      </c>
      <c r="G101" s="22">
        <v>0</v>
      </c>
      <c r="H101" s="22">
        <v>228.82879320428773</v>
      </c>
      <c r="I101" s="22">
        <v>425.75844436164391</v>
      </c>
      <c r="J101" s="22">
        <v>196.92965115735618</v>
      </c>
      <c r="K101" s="21">
        <v>425.75844436164391</v>
      </c>
      <c r="L101" s="26">
        <v>3.8287960285699911E-2</v>
      </c>
      <c r="M101" s="27">
        <v>7.1551736977159539E-2</v>
      </c>
      <c r="N101" s="27">
        <v>53.51087465273141</v>
      </c>
      <c r="O101" s="27">
        <v>0.2</v>
      </c>
    </row>
  </sheetData>
  <phoneticPr fontId="1" type="noConversion"/>
  <conditionalFormatting sqref="G3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00B050"/>
  </sheetPr>
  <dimension ref="A1:AH101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16384" width="9" style="1"/>
  </cols>
  <sheetData>
    <row r="1" spans="1:34" s="11" customFormat="1" ht="27" customHeight="1">
      <c r="A1" s="30" t="s">
        <v>5</v>
      </c>
      <c r="B1" s="30" t="s">
        <v>21</v>
      </c>
      <c r="C1" s="30" t="s">
        <v>22</v>
      </c>
      <c r="D1" s="30" t="s">
        <v>6</v>
      </c>
      <c r="E1" s="30" t="s">
        <v>7</v>
      </c>
      <c r="F1" s="30" t="s">
        <v>8</v>
      </c>
      <c r="G1" s="30" t="s">
        <v>9</v>
      </c>
      <c r="H1" s="30" t="s">
        <v>10</v>
      </c>
      <c r="I1" s="30" t="s">
        <v>11</v>
      </c>
      <c r="J1" s="30" t="s">
        <v>12</v>
      </c>
      <c r="K1" s="14" t="s">
        <v>23</v>
      </c>
      <c r="L1" s="14" t="s">
        <v>0</v>
      </c>
      <c r="M1" s="14" t="s">
        <v>1</v>
      </c>
      <c r="N1" s="14" t="s">
        <v>2</v>
      </c>
      <c r="O1" s="14" t="s">
        <v>3</v>
      </c>
      <c r="P1" s="14" t="s">
        <v>25</v>
      </c>
    </row>
    <row r="2" spans="1:34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4" ht="14.1" customHeight="1">
      <c r="A3" s="4"/>
      <c r="B3" s="4"/>
      <c r="C3" s="4"/>
      <c r="D3" s="5">
        <v>1550</v>
      </c>
      <c r="E3" s="33" t="s">
        <v>20</v>
      </c>
      <c r="F3" s="5"/>
      <c r="G3" s="5">
        <f>MIN(F:F)</f>
        <v>0</v>
      </c>
      <c r="H3" s="5"/>
      <c r="I3" s="4"/>
      <c r="J3" s="4"/>
      <c r="K3" s="5"/>
      <c r="L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26">
        <v>83.333333333333329</v>
      </c>
      <c r="M4" s="27">
        <v>83.333333333333329</v>
      </c>
      <c r="N4" s="27">
        <v>83.333333333333329</v>
      </c>
      <c r="O4" s="27">
        <v>83.333333333333343</v>
      </c>
      <c r="P4" s="27">
        <v>0.95</v>
      </c>
      <c r="Q4" s="31" t="s">
        <v>13</v>
      </c>
      <c r="R4" s="32" t="s">
        <v>14</v>
      </c>
      <c r="S4" s="32" t="s">
        <v>15</v>
      </c>
      <c r="T4" s="32" t="s">
        <v>16</v>
      </c>
      <c r="U4" s="32" t="s">
        <v>17</v>
      </c>
      <c r="V4" s="32" t="s">
        <v>24</v>
      </c>
      <c r="W4" s="32" t="s">
        <v>18</v>
      </c>
      <c r="X4" s="32" t="s">
        <v>19</v>
      </c>
      <c r="Z4" s="6">
        <v>43098</v>
      </c>
      <c r="AA4" s="7">
        <f>VLOOKUP(Z4,Q:R,2,)</f>
        <v>2.3064313304968394E-2</v>
      </c>
      <c r="AB4" s="7">
        <f t="shared" ref="AB4:AB5" si="0">0-AA4</f>
        <v>-2.3064313304968394E-2</v>
      </c>
      <c r="AC4" s="6">
        <v>43098</v>
      </c>
      <c r="AD4" s="1">
        <f>VLOOKUP(AC4,Q:R,2,)</f>
        <v>2.3064313304968394E-2</v>
      </c>
      <c r="AE4" s="1">
        <f t="shared" ref="AE4:AE6" si="1">0-AD4</f>
        <v>-2.3064313304968394E-2</v>
      </c>
      <c r="AF4" s="6">
        <v>43098</v>
      </c>
      <c r="AG4" s="7">
        <f>VLOOKUP(AF4,Q:R,2,)</f>
        <v>2.3064313304968394E-2</v>
      </c>
      <c r="AH4" s="7">
        <f t="shared" ref="AH4:AH7" si="2">0-AG4</f>
        <v>-2.3064313304968394E-2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1">
        <v>1.2227294882812281E-2</v>
      </c>
      <c r="E5" s="22">
        <v>1.2605458642074517E-2</v>
      </c>
      <c r="F5" s="22">
        <v>1.2605458642074517E-2</v>
      </c>
      <c r="G5" s="22">
        <v>1.2227294882812281E-2</v>
      </c>
      <c r="H5" s="22">
        <v>1.2227294882812281E-2</v>
      </c>
      <c r="I5" s="22">
        <v>1.2227294882812281E-2</v>
      </c>
      <c r="J5" s="22">
        <v>0</v>
      </c>
      <c r="K5" s="21">
        <v>0</v>
      </c>
      <c r="L5" s="26">
        <v>11.764705882352967</v>
      </c>
      <c r="M5" s="27">
        <v>59.477124183006538</v>
      </c>
      <c r="N5" s="27">
        <v>75.381263616557732</v>
      </c>
      <c r="O5" s="27">
        <v>27.66884531590415</v>
      </c>
      <c r="P5" s="27">
        <v>0.95</v>
      </c>
      <c r="Q5" s="6">
        <v>43098</v>
      </c>
      <c r="R5" s="10">
        <v>2.3064313304968394E-2</v>
      </c>
      <c r="S5" s="5">
        <v>2.3064313304968394E-2</v>
      </c>
      <c r="T5" s="5">
        <v>2.400972270312398E-2</v>
      </c>
      <c r="U5" s="5">
        <v>9.4540939815558611E-4</v>
      </c>
      <c r="V5" s="5">
        <v>1.3172704280967869E-2</v>
      </c>
      <c r="W5" s="9">
        <v>4.099013855972599E-2</v>
      </c>
      <c r="X5" s="9">
        <v>4.099013855972599E-2</v>
      </c>
      <c r="Z5" s="6">
        <v>43462</v>
      </c>
      <c r="AA5" s="7">
        <f>VLOOKUP(Z5,Q:R,2,)</f>
        <v>89.932859337473346</v>
      </c>
      <c r="AB5" s="7">
        <f t="shared" si="0"/>
        <v>-89.932859337473346</v>
      </c>
      <c r="AC5" s="6">
        <v>43462</v>
      </c>
      <c r="AD5" s="1">
        <f>VLOOKUP(AC5,Q:R,2,)</f>
        <v>89.932859337473346</v>
      </c>
      <c r="AE5" s="1">
        <f t="shared" si="1"/>
        <v>-89.932859337473346</v>
      </c>
      <c r="AF5" s="6">
        <v>43462</v>
      </c>
      <c r="AG5" s="7">
        <f>VLOOKUP(AF5,Q:R,2,)</f>
        <v>89.932859337473346</v>
      </c>
      <c r="AH5" s="7">
        <f t="shared" si="2"/>
        <v>-89.932859337473346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1">
        <v>-1.3172704280967869E-2</v>
      </c>
      <c r="E6" s="22">
        <v>-1.2605458642074517E-2</v>
      </c>
      <c r="F6" s="22">
        <v>0</v>
      </c>
      <c r="G6" s="22">
        <v>0</v>
      </c>
      <c r="H6" s="22">
        <v>1.2227294882812281E-2</v>
      </c>
      <c r="I6" s="22">
        <v>1.3172704280967869E-2</v>
      </c>
      <c r="J6" s="22">
        <v>9.4540939815558785E-4</v>
      </c>
      <c r="K6" s="21">
        <v>1.3172704280967869E-2</v>
      </c>
      <c r="L6" s="26">
        <v>96.330275229357795</v>
      </c>
      <c r="M6" s="27">
        <v>71.761507865123619</v>
      </c>
      <c r="N6" s="27">
        <v>74.174678366079704</v>
      </c>
      <c r="O6" s="27">
        <v>66.935166863211435</v>
      </c>
      <c r="P6" s="27">
        <v>0.95</v>
      </c>
      <c r="Q6" s="6">
        <v>43462</v>
      </c>
      <c r="R6" s="10">
        <v>89.932859337473346</v>
      </c>
      <c r="S6" s="5">
        <v>89.955923650778317</v>
      </c>
      <c r="T6" s="5">
        <v>86.134708859831349</v>
      </c>
      <c r="U6" s="5">
        <v>-3.8212147909469678</v>
      </c>
      <c r="V6" s="5">
        <v>0.13358781967698133</v>
      </c>
      <c r="W6" s="9">
        <v>-4.2478745544111879E-2</v>
      </c>
      <c r="X6" s="9">
        <v>-4.2468319273632593E-2</v>
      </c>
      <c r="Z6" s="6">
        <v>43462</v>
      </c>
      <c r="AB6" s="7">
        <v>86.134708859831349</v>
      </c>
      <c r="AC6" s="6">
        <v>43830</v>
      </c>
      <c r="AD6" s="1">
        <f>VLOOKUP(AC6,Q:R,2,)</f>
        <v>16.886700944659651</v>
      </c>
      <c r="AE6" s="1">
        <f t="shared" si="1"/>
        <v>-16.886700944659651</v>
      </c>
      <c r="AF6" s="6">
        <v>43830</v>
      </c>
      <c r="AG6" s="7">
        <f>VLOOKUP(AF6,Q:R,2,)</f>
        <v>16.886700944659651</v>
      </c>
      <c r="AH6" s="7">
        <f t="shared" si="2"/>
        <v>-16.886700944659651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1.2227294882812281E-2</v>
      </c>
      <c r="I7" s="22">
        <v>1.3172704280967869E-2</v>
      </c>
      <c r="J7" s="22">
        <v>9.4540939815558785E-4</v>
      </c>
      <c r="K7" s="21">
        <v>1.3172704280967869E-2</v>
      </c>
      <c r="L7" s="26">
        <v>60.365853658536523</v>
      </c>
      <c r="M7" s="27">
        <v>67.96295646292792</v>
      </c>
      <c r="N7" s="27">
        <v>72.104104398362438</v>
      </c>
      <c r="O7" s="27">
        <v>59.680660592058871</v>
      </c>
      <c r="P7" s="27">
        <v>0.95</v>
      </c>
      <c r="Q7" s="6">
        <v>43830</v>
      </c>
      <c r="R7" s="10">
        <v>16.886700944659651</v>
      </c>
      <c r="S7" s="5">
        <v>106.84262459543797</v>
      </c>
      <c r="T7" s="5">
        <v>162.08714662649086</v>
      </c>
      <c r="U7" s="5">
        <v>55.244522031052895</v>
      </c>
      <c r="V7" s="5">
        <v>12.421705183433939</v>
      </c>
      <c r="W7" s="9">
        <v>0.51706444165179899</v>
      </c>
      <c r="X7" s="9">
        <v>0.25170935123350335</v>
      </c>
      <c r="AB7" s="8">
        <f>IRR(AB4:AB6)</f>
        <v>-4.2468319273632593E-2</v>
      </c>
      <c r="AC7" s="6">
        <v>43830</v>
      </c>
      <c r="AE7" s="1">
        <v>162.08714662649086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1.2227294882812281E-2</v>
      </c>
      <c r="I8" s="22">
        <v>1.3172704280967869E-2</v>
      </c>
      <c r="J8" s="22">
        <v>9.4540939815558785E-4</v>
      </c>
      <c r="K8" s="21">
        <v>1.3172704280967869E-2</v>
      </c>
      <c r="L8" s="26">
        <v>82.926829268292678</v>
      </c>
      <c r="M8" s="27">
        <v>72.950914064716173</v>
      </c>
      <c r="N8" s="27">
        <v>72.386374287147021</v>
      </c>
      <c r="O8" s="27">
        <v>74.079993619854463</v>
      </c>
      <c r="P8" s="27">
        <v>0.95</v>
      </c>
      <c r="Q8" s="6">
        <v>44196</v>
      </c>
      <c r="R8" s="10">
        <v>0</v>
      </c>
      <c r="S8" s="5">
        <v>106.84262459543797</v>
      </c>
      <c r="T8" s="5">
        <v>189.60372676107033</v>
      </c>
      <c r="U8" s="5">
        <v>82.761102165632366</v>
      </c>
      <c r="V8" s="5">
        <v>189.60372676107033</v>
      </c>
      <c r="W8" s="9">
        <v>0.77460753588756515</v>
      </c>
      <c r="X8" s="9">
        <v>0.22251023103839773</v>
      </c>
      <c r="AE8" s="2">
        <f>IRR(AE4:AE7)</f>
        <v>0.25170935123350335</v>
      </c>
      <c r="AF8" s="6">
        <v>44196</v>
      </c>
      <c r="AH8" s="7">
        <v>189.60372676107033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1.2227294882812281E-2</v>
      </c>
      <c r="I9" s="22">
        <v>1.3172704280967869E-2</v>
      </c>
      <c r="J9" s="22">
        <v>9.4540939815558785E-4</v>
      </c>
      <c r="K9" s="21">
        <v>1.3172704280967869E-2</v>
      </c>
      <c r="L9" s="26">
        <v>80.924855491329538</v>
      </c>
      <c r="M9" s="27">
        <v>75.608894540253957</v>
      </c>
      <c r="N9" s="27">
        <v>73.460547704849333</v>
      </c>
      <c r="O9" s="27">
        <v>79.90558821106319</v>
      </c>
      <c r="P9" s="27">
        <v>0.95</v>
      </c>
      <c r="Q9" s="29">
        <v>44561</v>
      </c>
      <c r="R9" s="10">
        <v>0</v>
      </c>
      <c r="S9" s="5">
        <v>106.84262459543797</v>
      </c>
      <c r="T9" s="5">
        <v>189.60372676107033</v>
      </c>
      <c r="U9" s="5">
        <v>82.761102165632366</v>
      </c>
      <c r="V9" s="5">
        <v>189.60372676107033</v>
      </c>
      <c r="W9" s="9">
        <v>0.77460753588756515</v>
      </c>
      <c r="X9" s="9">
        <v>0.16057259674105606</v>
      </c>
      <c r="AH9" s="2">
        <f>IRR(AH4:AH8)</f>
        <v>0.22251023103839773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1.2227294882812281E-2</v>
      </c>
      <c r="I10" s="22">
        <v>1.3172704280967869E-2</v>
      </c>
      <c r="J10" s="22">
        <v>9.4540939815558785E-4</v>
      </c>
      <c r="K10" s="21">
        <v>1.3172704280967869E-2</v>
      </c>
      <c r="L10" s="26">
        <v>81.920903954802242</v>
      </c>
      <c r="M10" s="27">
        <v>77.712897678436718</v>
      </c>
      <c r="N10" s="27">
        <v>74.877997696045128</v>
      </c>
      <c r="O10" s="27">
        <v>83.382697643219899</v>
      </c>
      <c r="P10" s="27">
        <v>0.95</v>
      </c>
      <c r="Q10" s="29">
        <v>44925</v>
      </c>
      <c r="R10" s="10">
        <v>14.670540747810847</v>
      </c>
      <c r="S10" s="5">
        <v>121.51316534324882</v>
      </c>
      <c r="T10" s="5">
        <v>204.90138907174736</v>
      </c>
      <c r="U10" s="5">
        <v>83.388223728498545</v>
      </c>
      <c r="V10" s="5">
        <v>189.86442547196017</v>
      </c>
      <c r="W10" s="9">
        <v>0.68624846939790085</v>
      </c>
      <c r="X10" s="9">
        <v>0.12408335318209618</v>
      </c>
      <c r="Z10" s="6">
        <v>43098</v>
      </c>
      <c r="AA10" s="1">
        <v>2.3064313304968394E-2</v>
      </c>
      <c r="AB10" s="1">
        <f>-AA10</f>
        <v>-2.3064313304968394E-2</v>
      </c>
      <c r="AC10" s="6">
        <v>43098</v>
      </c>
      <c r="AD10" s="1">
        <v>2.3064313304968394E-2</v>
      </c>
      <c r="AE10" s="1">
        <f t="shared" ref="AE10:AE15" si="3">-AD10</f>
        <v>-2.3064313304968394E-2</v>
      </c>
      <c r="AF10" s="6">
        <v>43098</v>
      </c>
      <c r="AG10" s="1">
        <v>2.3064313304968394E-2</v>
      </c>
      <c r="AH10" s="1">
        <f t="shared" ref="AH10:AH16" si="4">-AG10</f>
        <v>-2.3064313304968394E-2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1.2227294882812281E-2</v>
      </c>
      <c r="I11" s="22">
        <v>1.3172704280967869E-2</v>
      </c>
      <c r="J11" s="22">
        <v>9.4540939815558785E-4</v>
      </c>
      <c r="K11" s="21">
        <v>1.3172704280967869E-2</v>
      </c>
      <c r="L11" s="26">
        <v>44.839857651245573</v>
      </c>
      <c r="M11" s="27">
        <v>66.75521766937301</v>
      </c>
      <c r="N11" s="27">
        <v>72.170404353821084</v>
      </c>
      <c r="O11" s="27">
        <v>55.924844300476877</v>
      </c>
      <c r="P11" s="27">
        <v>0.95</v>
      </c>
      <c r="Q11" s="29">
        <v>45289</v>
      </c>
      <c r="R11" s="10">
        <v>6.5445449049477133E-2</v>
      </c>
      <c r="S11" s="5">
        <v>121.57861079229829</v>
      </c>
      <c r="T11" s="5">
        <v>209.98835821284311</v>
      </c>
      <c r="U11" s="5">
        <v>88.409747420544818</v>
      </c>
      <c r="V11" s="5">
        <v>209.92137584310774</v>
      </c>
      <c r="W11" s="9">
        <v>0.7271817538002775</v>
      </c>
      <c r="X11" s="9">
        <v>0.10540080253545758</v>
      </c>
      <c r="Z11" s="6">
        <v>43462</v>
      </c>
      <c r="AA11" s="1">
        <v>89.932859337473346</v>
      </c>
      <c r="AB11" s="1">
        <f>-AA11</f>
        <v>-89.932859337473346</v>
      </c>
      <c r="AC11" s="6">
        <v>43462</v>
      </c>
      <c r="AD11" s="1">
        <v>89.932859337473346</v>
      </c>
      <c r="AE11" s="1">
        <f t="shared" si="3"/>
        <v>-89.932859337473346</v>
      </c>
      <c r="AF11" s="6">
        <v>43462</v>
      </c>
      <c r="AG11" s="1">
        <v>89.932859337473346</v>
      </c>
      <c r="AH11" s="1">
        <f t="shared" si="4"/>
        <v>-89.932859337473346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1">
        <v>1.0837018422156111E-2</v>
      </c>
      <c r="E12" s="22">
        <v>1.0470549200150833E-2</v>
      </c>
      <c r="F12" s="22">
        <v>1.0470549200150833E-2</v>
      </c>
      <c r="G12" s="22">
        <v>1.0837018422156111E-2</v>
      </c>
      <c r="H12" s="22">
        <v>2.3064313304968394E-2</v>
      </c>
      <c r="I12" s="22">
        <v>2.400972270312398E-2</v>
      </c>
      <c r="J12" s="22">
        <v>9.4540939815558611E-4</v>
      </c>
      <c r="K12" s="21">
        <v>1.3172704280967869E-2</v>
      </c>
      <c r="L12" s="26">
        <v>33.807829181494633</v>
      </c>
      <c r="M12" s="27">
        <v>55.772754840080218</v>
      </c>
      <c r="N12" s="27">
        <v>66.704521182574126</v>
      </c>
      <c r="O12" s="27">
        <v>33.909222155092408</v>
      </c>
      <c r="P12" s="27">
        <v>0.95</v>
      </c>
      <c r="Q12" s="29">
        <v>45657</v>
      </c>
      <c r="R12" s="10">
        <v>22.191398523435794</v>
      </c>
      <c r="S12" s="5">
        <v>143.77000931573409</v>
      </c>
      <c r="T12" s="5">
        <v>242.17499191669597</v>
      </c>
      <c r="U12" s="5">
        <v>98.404982600961887</v>
      </c>
      <c r="V12" s="5">
        <v>242.17499191669597</v>
      </c>
      <c r="W12" s="9">
        <v>0.6844611269715799</v>
      </c>
      <c r="X12" s="9">
        <v>9.4716320785696251E-2</v>
      </c>
      <c r="Z12" s="6">
        <v>43830</v>
      </c>
      <c r="AA12" s="1">
        <v>16.886700944659651</v>
      </c>
      <c r="AB12" s="1">
        <f>-AA12</f>
        <v>-16.886700944659651</v>
      </c>
      <c r="AC12" s="6">
        <v>43830</v>
      </c>
      <c r="AD12" s="1">
        <v>16.886700944659651</v>
      </c>
      <c r="AE12" s="1">
        <f t="shared" si="3"/>
        <v>-16.886700944659651</v>
      </c>
      <c r="AF12" s="6">
        <v>43830</v>
      </c>
      <c r="AG12" s="1">
        <v>16.886700944659651</v>
      </c>
      <c r="AH12" s="1">
        <f t="shared" si="4"/>
        <v>-16.886700944659651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1">
        <v>0.24363304674535802</v>
      </c>
      <c r="E13" s="22">
        <v>0.24436614518090072</v>
      </c>
      <c r="F13" s="22">
        <v>0.25483669438105155</v>
      </c>
      <c r="G13" s="22">
        <v>0.2540721842979084</v>
      </c>
      <c r="H13" s="22">
        <v>0.2666973600503264</v>
      </c>
      <c r="I13" s="22">
        <v>0.26724488857887629</v>
      </c>
      <c r="J13" s="22">
        <v>5.4752852854988987E-4</v>
      </c>
      <c r="K13" s="21">
        <v>1.3172704280967869E-2</v>
      </c>
      <c r="L13" s="26">
        <v>20.284697508896805</v>
      </c>
      <c r="M13" s="27">
        <v>43.943402396352411</v>
      </c>
      <c r="N13" s="27">
        <v>59.117481587166886</v>
      </c>
      <c r="O13" s="27">
        <v>13.595244014723463</v>
      </c>
      <c r="P13" s="27">
        <v>0.95</v>
      </c>
      <c r="Z13" s="6">
        <v>44196</v>
      </c>
      <c r="AA13" s="1">
        <v>0</v>
      </c>
      <c r="AB13" s="1">
        <f>-AA13</f>
        <v>0</v>
      </c>
      <c r="AC13" s="6">
        <v>44196</v>
      </c>
      <c r="AD13" s="1">
        <v>0</v>
      </c>
      <c r="AE13" s="1">
        <f t="shared" si="3"/>
        <v>0</v>
      </c>
      <c r="AF13" s="6">
        <v>44196</v>
      </c>
      <c r="AG13" s="1">
        <v>0</v>
      </c>
      <c r="AH13" s="1">
        <f t="shared" si="4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1">
        <v>0.10986829755294815</v>
      </c>
      <c r="E14" s="22">
        <v>0.10964899955384047</v>
      </c>
      <c r="F14" s="22">
        <v>0.36448569393489205</v>
      </c>
      <c r="G14" s="22">
        <v>0.36521466532276181</v>
      </c>
      <c r="H14" s="22">
        <v>0.37656565760327454</v>
      </c>
      <c r="I14" s="22">
        <v>0.37838736960372971</v>
      </c>
      <c r="J14" s="22">
        <v>1.8217120004551668E-3</v>
      </c>
      <c r="K14" s="21">
        <v>1.3172704280967869E-2</v>
      </c>
      <c r="L14" s="26">
        <v>34.626865671641781</v>
      </c>
      <c r="M14" s="27">
        <v>40.837890154782201</v>
      </c>
      <c r="N14" s="27">
        <v>53.024284443038653</v>
      </c>
      <c r="O14" s="27">
        <v>16.465101578269298</v>
      </c>
      <c r="P14" s="27">
        <v>0.95</v>
      </c>
      <c r="Z14" s="29">
        <v>44561</v>
      </c>
      <c r="AA14" s="1">
        <v>0</v>
      </c>
      <c r="AB14" s="1">
        <f>-AA14</f>
        <v>0</v>
      </c>
      <c r="AC14" s="29">
        <v>44561</v>
      </c>
      <c r="AD14" s="1">
        <v>0</v>
      </c>
      <c r="AE14" s="1">
        <f t="shared" si="3"/>
        <v>0</v>
      </c>
      <c r="AF14" s="29">
        <v>44561</v>
      </c>
      <c r="AG14" s="1">
        <v>0</v>
      </c>
      <c r="AH14" s="1">
        <f t="shared" si="4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1">
        <v>-0.11918091905910978</v>
      </c>
      <c r="E15" s="22">
        <v>-0.10944069702397592</v>
      </c>
      <c r="F15" s="22">
        <v>0.25504499691091614</v>
      </c>
      <c r="G15" s="22">
        <v>0.27774400163598767</v>
      </c>
      <c r="H15" s="22">
        <v>0.37656565760327454</v>
      </c>
      <c r="I15" s="22">
        <v>0.41009762497606533</v>
      </c>
      <c r="J15" s="22">
        <v>3.3531967372790794E-2</v>
      </c>
      <c r="K15" s="21">
        <v>0.13235362334007766</v>
      </c>
      <c r="L15" s="26">
        <v>60.597014925373109</v>
      </c>
      <c r="M15" s="27">
        <v>47.424265078312509</v>
      </c>
      <c r="N15" s="27">
        <v>51.157611321463271</v>
      </c>
      <c r="O15" s="27">
        <v>39.957572592010976</v>
      </c>
      <c r="P15" s="27">
        <v>0.95</v>
      </c>
      <c r="Z15" s="29">
        <v>44561</v>
      </c>
      <c r="AB15" s="1">
        <v>189.60372676107033</v>
      </c>
      <c r="AC15" s="29">
        <v>44925</v>
      </c>
      <c r="AD15" s="1">
        <v>14.670540747810847</v>
      </c>
      <c r="AE15" s="1">
        <f t="shared" si="3"/>
        <v>-14.670540747810847</v>
      </c>
      <c r="AF15" s="29">
        <v>44925</v>
      </c>
      <c r="AG15" s="1">
        <v>14.670540747810847</v>
      </c>
      <c r="AH15" s="1">
        <f t="shared" si="4"/>
        <v>-14.670540747810847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1">
        <v>-1.234196336903672E-3</v>
      </c>
      <c r="E16" s="22">
        <v>-1.1599589632553307E-3</v>
      </c>
      <c r="F16" s="22">
        <v>0.25388503794766082</v>
      </c>
      <c r="G16" s="22">
        <v>0.27013368037631114</v>
      </c>
      <c r="H16" s="22">
        <v>0.37656565760327454</v>
      </c>
      <c r="I16" s="22">
        <v>0.40372150005329244</v>
      </c>
      <c r="J16" s="22">
        <v>2.7155842450017897E-2</v>
      </c>
      <c r="K16" s="21">
        <v>0.13358781967698133</v>
      </c>
      <c r="L16" s="26">
        <v>53.134328358208954</v>
      </c>
      <c r="M16" s="27">
        <v>49.327619504944657</v>
      </c>
      <c r="N16" s="27">
        <v>50.547614049290395</v>
      </c>
      <c r="O16" s="27">
        <v>46.887630416253174</v>
      </c>
      <c r="P16" s="27">
        <v>0.2</v>
      </c>
      <c r="AB16" s="2">
        <f>IRR(AB10:AB15)</f>
        <v>0.16057259674105606</v>
      </c>
      <c r="AC16" s="29">
        <v>44925</v>
      </c>
      <c r="AE16" s="1">
        <v>204.90138907174736</v>
      </c>
      <c r="AF16" s="29">
        <v>45289</v>
      </c>
      <c r="AG16" s="1">
        <v>6.5445449049477133E-2</v>
      </c>
      <c r="AH16" s="1">
        <f t="shared" si="4"/>
        <v>-6.5445449049477133E-2</v>
      </c>
    </row>
    <row r="17" spans="1:34" ht="14.1" customHeight="1">
      <c r="A17" s="15">
        <v>43251</v>
      </c>
      <c r="B17" s="25">
        <v>1.0029999999999999</v>
      </c>
      <c r="C17" s="20">
        <v>1.0478540145985404</v>
      </c>
      <c r="D17" s="21">
        <v>0.13287989114109255</v>
      </c>
      <c r="E17" s="22">
        <v>0.13248244380966359</v>
      </c>
      <c r="F17" s="22">
        <v>0.38636748175732438</v>
      </c>
      <c r="G17" s="22">
        <v>0.38752658420259634</v>
      </c>
      <c r="H17" s="22">
        <v>0.50944554874436709</v>
      </c>
      <c r="I17" s="22">
        <v>0.52111440387957764</v>
      </c>
      <c r="J17" s="22">
        <v>1.1668855135210543E-2</v>
      </c>
      <c r="K17" s="21">
        <v>0.13358781967698133</v>
      </c>
      <c r="L17" s="26">
        <v>34.925373134328318</v>
      </c>
      <c r="M17" s="27">
        <v>44.526870714739211</v>
      </c>
      <c r="N17" s="27">
        <v>48.54069960444</v>
      </c>
      <c r="O17" s="27">
        <v>36.499212935337638</v>
      </c>
      <c r="P17" s="27">
        <v>0.95</v>
      </c>
      <c r="AE17" s="2">
        <f>IRR(AE10:AE16)</f>
        <v>0.12408335318209618</v>
      </c>
      <c r="AF17" s="29">
        <v>45289</v>
      </c>
      <c r="AH17" s="1">
        <v>209.98835821284311</v>
      </c>
    </row>
    <row r="18" spans="1:34" ht="14.1" customHeight="1">
      <c r="A18" s="15">
        <v>43280</v>
      </c>
      <c r="B18" s="25">
        <v>0.92300000000000004</v>
      </c>
      <c r="C18" s="20">
        <v>1.0409829931972789</v>
      </c>
      <c r="D18" s="21">
        <v>2.4183186947385216</v>
      </c>
      <c r="E18" s="22">
        <v>2.6200635912660037</v>
      </c>
      <c r="F18" s="22">
        <v>3.0064310730233279</v>
      </c>
      <c r="G18" s="22">
        <v>2.7749358804005317</v>
      </c>
      <c r="H18" s="22">
        <v>2.9277642434828888</v>
      </c>
      <c r="I18" s="22">
        <v>2.908523700077513</v>
      </c>
      <c r="J18" s="22">
        <v>-1.9240543405375732E-2</v>
      </c>
      <c r="K18" s="21">
        <v>0.13358781967698133</v>
      </c>
      <c r="L18" s="26">
        <v>15.099715099715109</v>
      </c>
      <c r="M18" s="27">
        <v>34.717818843064514</v>
      </c>
      <c r="N18" s="27">
        <v>43.9330726839815</v>
      </c>
      <c r="O18" s="27">
        <v>16.287311161230534</v>
      </c>
      <c r="P18" s="27">
        <v>0.95</v>
      </c>
      <c r="AH18" s="2">
        <f>IRR(AH10:AH17)</f>
        <v>0.10540080253545758</v>
      </c>
    </row>
    <row r="19" spans="1:34" ht="14.1" customHeight="1">
      <c r="A19" s="15">
        <v>43312</v>
      </c>
      <c r="B19" s="25">
        <v>0.91700000000000004</v>
      </c>
      <c r="C19" s="20">
        <v>1.032889240506329</v>
      </c>
      <c r="D19" s="21">
        <v>2.2918418917873726</v>
      </c>
      <c r="E19" s="22">
        <v>2.4992823247408644</v>
      </c>
      <c r="F19" s="22">
        <v>5.5057133977641923</v>
      </c>
      <c r="G19" s="22">
        <v>5.0487391857497643</v>
      </c>
      <c r="H19" s="22">
        <v>5.2196061352702614</v>
      </c>
      <c r="I19" s="22">
        <v>5.1823270054267461</v>
      </c>
      <c r="J19" s="22">
        <v>-3.7279129843515335E-2</v>
      </c>
      <c r="K19" s="21">
        <v>0.13358781967698133</v>
      </c>
      <c r="L19" s="26">
        <v>13.3903133903134</v>
      </c>
      <c r="M19" s="27">
        <v>27.608650358814142</v>
      </c>
      <c r="N19" s="27">
        <v>38.491598575592384</v>
      </c>
      <c r="O19" s="27">
        <v>5.8427539252576537</v>
      </c>
      <c r="P19" s="27">
        <v>0.95</v>
      </c>
      <c r="Z19" s="6">
        <v>43098</v>
      </c>
      <c r="AA19" s="1">
        <v>2.3064313304968394E-2</v>
      </c>
      <c r="AB19" s="1">
        <f t="shared" ref="AB19:AB26" si="5">-AA19</f>
        <v>-2.3064313304968394E-2</v>
      </c>
    </row>
    <row r="20" spans="1:34" ht="14.1" customHeight="1">
      <c r="A20" s="15">
        <v>43343</v>
      </c>
      <c r="B20" s="25">
        <v>0.86499999999999999</v>
      </c>
      <c r="C20" s="20">
        <v>1.0223333333333335</v>
      </c>
      <c r="D20" s="21">
        <v>5.7347902103703943</v>
      </c>
      <c r="E20" s="22">
        <v>6.6298152721045023</v>
      </c>
      <c r="F20" s="22">
        <v>12.135528669868695</v>
      </c>
      <c r="G20" s="22">
        <v>10.497232299436421</v>
      </c>
      <c r="H20" s="22">
        <v>10.954396345640657</v>
      </c>
      <c r="I20" s="22">
        <v>10.630820119113402</v>
      </c>
      <c r="J20" s="22">
        <v>-0.32357622652725482</v>
      </c>
      <c r="K20" s="21">
        <v>0.13358781967698133</v>
      </c>
      <c r="L20" s="26">
        <v>5.1282051282051304</v>
      </c>
      <c r="M20" s="27">
        <v>20.115168615277806</v>
      </c>
      <c r="N20" s="27">
        <v>32.366121922154193</v>
      </c>
      <c r="O20" s="27">
        <v>-4.3867379984749704</v>
      </c>
      <c r="P20" s="27">
        <v>0.95</v>
      </c>
      <c r="Z20" s="6">
        <v>43462</v>
      </c>
      <c r="AA20" s="1">
        <v>89.932859337473346</v>
      </c>
      <c r="AB20" s="1">
        <f t="shared" si="5"/>
        <v>-89.932859337473346</v>
      </c>
    </row>
    <row r="21" spans="1:34" ht="14.1" customHeight="1">
      <c r="A21" s="15">
        <v>43371</v>
      </c>
      <c r="B21" s="25">
        <v>0.83499999999999996</v>
      </c>
      <c r="C21" s="20">
        <v>1.0131955307262572</v>
      </c>
      <c r="D21" s="21">
        <v>8.3319321698682014</v>
      </c>
      <c r="E21" s="22">
        <v>9.9783618800816782</v>
      </c>
      <c r="F21" s="22">
        <v>22.113890549950373</v>
      </c>
      <c r="G21" s="22">
        <v>18.46509860920856</v>
      </c>
      <c r="H21" s="22">
        <v>19.286328515508856</v>
      </c>
      <c r="I21" s="22">
        <v>18.598686428885543</v>
      </c>
      <c r="J21" s="22">
        <v>-0.68764208662331328</v>
      </c>
      <c r="K21" s="21">
        <v>0.13358781967698133</v>
      </c>
      <c r="L21" s="26">
        <v>4.304635761589406</v>
      </c>
      <c r="M21" s="27">
        <v>14.844990997381672</v>
      </c>
      <c r="N21" s="27">
        <v>26.52574494723002</v>
      </c>
      <c r="O21" s="27">
        <v>-8.5165169023150256</v>
      </c>
      <c r="P21" s="27">
        <v>0.95</v>
      </c>
      <c r="Z21" s="6">
        <v>43830</v>
      </c>
      <c r="AA21" s="1">
        <v>16.886700944659651</v>
      </c>
      <c r="AB21" s="1">
        <f t="shared" si="5"/>
        <v>-16.886700944659651</v>
      </c>
    </row>
    <row r="22" spans="1:34" ht="14.1" customHeight="1">
      <c r="A22" s="15">
        <v>43404</v>
      </c>
      <c r="B22" s="25">
        <v>0.72399999999999998</v>
      </c>
      <c r="C22" s="20">
        <v>0.99970478723404288</v>
      </c>
      <c r="D22" s="21">
        <v>30.85945307477774</v>
      </c>
      <c r="E22" s="22">
        <v>42.623553970687489</v>
      </c>
      <c r="F22" s="22">
        <v>64.737444520637865</v>
      </c>
      <c r="G22" s="22">
        <v>46.869909832941815</v>
      </c>
      <c r="H22" s="22">
        <v>50.145781590286596</v>
      </c>
      <c r="I22" s="22">
        <v>47.003497652618798</v>
      </c>
      <c r="J22" s="22">
        <v>-3.1422839376677985</v>
      </c>
      <c r="K22" s="21">
        <v>0.13358781967698133</v>
      </c>
      <c r="L22" s="26">
        <v>9.7065462753950165</v>
      </c>
      <c r="M22" s="27">
        <v>13.132176090052786</v>
      </c>
      <c r="N22" s="27">
        <v>22.061221994837609</v>
      </c>
      <c r="O22" s="27">
        <v>-4.7259157195168626</v>
      </c>
      <c r="P22" s="27">
        <v>0.95</v>
      </c>
      <c r="Z22" s="6">
        <v>44196</v>
      </c>
      <c r="AA22" s="1">
        <v>0</v>
      </c>
      <c r="AB22" s="1">
        <f t="shared" si="5"/>
        <v>0</v>
      </c>
    </row>
    <row r="23" spans="1:34" ht="14.1" customHeight="1">
      <c r="A23" s="15">
        <v>43434</v>
      </c>
      <c r="B23" s="25">
        <v>0.76300000000000001</v>
      </c>
      <c r="C23" s="20">
        <v>0.98754271356783918</v>
      </c>
      <c r="D23" s="21">
        <v>16.6706373348783</v>
      </c>
      <c r="E23" s="22">
        <v>21.848803846498427</v>
      </c>
      <c r="F23" s="22">
        <v>86.586248367136292</v>
      </c>
      <c r="G23" s="22">
        <v>66.065307504124988</v>
      </c>
      <c r="H23" s="22">
        <v>66.816418925164896</v>
      </c>
      <c r="I23" s="22">
        <v>66.198895323801963</v>
      </c>
      <c r="J23" s="22">
        <v>-0.61752360136293305</v>
      </c>
      <c r="K23" s="21">
        <v>0.13358781967698133</v>
      </c>
      <c r="L23" s="26">
        <v>18.510158013544007</v>
      </c>
      <c r="M23" s="27">
        <v>14.924836731216525</v>
      </c>
      <c r="N23" s="27">
        <v>19.682426906963915</v>
      </c>
      <c r="O23" s="27">
        <v>5.4096563797217456</v>
      </c>
      <c r="P23" s="27">
        <v>0.95</v>
      </c>
      <c r="Z23" s="29">
        <v>44561</v>
      </c>
      <c r="AA23" s="1">
        <v>0</v>
      </c>
      <c r="AB23" s="1">
        <f t="shared" si="5"/>
        <v>0</v>
      </c>
    </row>
    <row r="24" spans="1:34" ht="14.1" customHeight="1">
      <c r="A24" s="15">
        <v>43462</v>
      </c>
      <c r="B24" s="25">
        <v>0.72599999999999998</v>
      </c>
      <c r="C24" s="20">
        <v>0.976476076555024</v>
      </c>
      <c r="D24" s="21">
        <v>23.139504725613428</v>
      </c>
      <c r="E24" s="22">
        <v>31.872596040789848</v>
      </c>
      <c r="F24" s="22">
        <v>118.45884440792614</v>
      </c>
      <c r="G24" s="22">
        <v>86.001121040154374</v>
      </c>
      <c r="H24" s="22">
        <v>89.955923650778317</v>
      </c>
      <c r="I24" s="22">
        <v>86.134708859831349</v>
      </c>
      <c r="J24" s="22">
        <v>-3.8212147909469678</v>
      </c>
      <c r="K24" s="21">
        <v>0.13358781967698133</v>
      </c>
      <c r="L24" s="26">
        <v>10.344827586206879</v>
      </c>
      <c r="M24" s="27">
        <v>13.398167016213309</v>
      </c>
      <c r="N24" s="27">
        <v>17.587673610047045</v>
      </c>
      <c r="O24" s="27">
        <v>5.0191538285458392</v>
      </c>
      <c r="P24" s="27">
        <v>0.95</v>
      </c>
      <c r="Q24" s="3"/>
      <c r="Z24" s="29">
        <v>44925</v>
      </c>
      <c r="AA24" s="1">
        <v>14.670540747810847</v>
      </c>
      <c r="AB24" s="1">
        <f t="shared" si="5"/>
        <v>-14.670540747810847</v>
      </c>
    </row>
    <row r="25" spans="1:34" ht="14.1" customHeight="1">
      <c r="A25" s="15">
        <v>43496</v>
      </c>
      <c r="B25" s="25">
        <v>0.74099999999999999</v>
      </c>
      <c r="C25" s="20">
        <v>0.9653659090909088</v>
      </c>
      <c r="D25" s="21">
        <v>16.631289055895515</v>
      </c>
      <c r="E25" s="22">
        <v>22.444384690817159</v>
      </c>
      <c r="F25" s="22">
        <v>140.90322909874328</v>
      </c>
      <c r="G25" s="22">
        <v>104.40929276216877</v>
      </c>
      <c r="H25" s="22">
        <v>106.58721270667382</v>
      </c>
      <c r="I25" s="22">
        <v>104.54288058184575</v>
      </c>
      <c r="J25" s="22">
        <v>-2.0443321248280739</v>
      </c>
      <c r="K25" s="21">
        <v>0.13358781967698133</v>
      </c>
      <c r="L25" s="26">
        <v>15.424164524421579</v>
      </c>
      <c r="M25" s="27">
        <v>14.073499518949399</v>
      </c>
      <c r="N25" s="27">
        <v>16.41628224634783</v>
      </c>
      <c r="O25" s="27">
        <v>9.3879340641525388</v>
      </c>
      <c r="P25" s="27">
        <v>0.95</v>
      </c>
      <c r="Z25" s="29">
        <v>45289</v>
      </c>
      <c r="AA25" s="1">
        <v>6.5445449049477133E-2</v>
      </c>
      <c r="AB25" s="1">
        <f t="shared" si="5"/>
        <v>-6.5445449049477133E-2</v>
      </c>
    </row>
    <row r="26" spans="1:34" ht="14.1" customHeight="1">
      <c r="A26" s="15">
        <v>43524</v>
      </c>
      <c r="B26" s="25">
        <v>0.92700000000000005</v>
      </c>
      <c r="C26" s="20">
        <v>0.96167692307692276</v>
      </c>
      <c r="D26" s="21">
        <v>6.1401215518395905E-2</v>
      </c>
      <c r="E26" s="22">
        <v>6.6236478444871516E-2</v>
      </c>
      <c r="F26" s="22">
        <v>140.96946557718815</v>
      </c>
      <c r="G26" s="22">
        <v>130.67869459005342</v>
      </c>
      <c r="H26" s="22">
        <v>106.64861392219223</v>
      </c>
      <c r="I26" s="22">
        <v>130.81228240973041</v>
      </c>
      <c r="J26" s="22">
        <v>24.163668487538189</v>
      </c>
      <c r="K26" s="21">
        <v>0.13358781967698133</v>
      </c>
      <c r="L26" s="26">
        <v>75.692307692307708</v>
      </c>
      <c r="M26" s="27">
        <v>34.613102243402167</v>
      </c>
      <c r="N26" s="27">
        <v>22.481888912032606</v>
      </c>
      <c r="O26" s="27">
        <v>58.875528906141291</v>
      </c>
      <c r="P26" s="27">
        <v>0.95</v>
      </c>
      <c r="Z26" s="29">
        <v>45657</v>
      </c>
      <c r="AA26" s="1">
        <v>22.191398523435794</v>
      </c>
      <c r="AB26" s="1">
        <f t="shared" si="5"/>
        <v>-22.191398523435794</v>
      </c>
    </row>
    <row r="27" spans="1:34" ht="14.1" customHeight="1">
      <c r="A27" s="15">
        <v>43553</v>
      </c>
      <c r="B27" s="25">
        <v>1.0249999999999999</v>
      </c>
      <c r="C27" s="20">
        <v>0.96459453781512561</v>
      </c>
      <c r="D27" s="21">
        <v>-0.32455173738925791</v>
      </c>
      <c r="E27" s="22">
        <v>-0.31663584135537359</v>
      </c>
      <c r="F27" s="22">
        <v>140.65282973583277</v>
      </c>
      <c r="G27" s="22">
        <v>144.16915047922856</v>
      </c>
      <c r="H27" s="22">
        <v>106.64861392219223</v>
      </c>
      <c r="I27" s="22">
        <v>144.6272900362948</v>
      </c>
      <c r="J27" s="22">
        <v>37.978676114102569</v>
      </c>
      <c r="K27" s="21">
        <v>0.45813955706623921</v>
      </c>
      <c r="L27" s="26">
        <v>73.036093418259014</v>
      </c>
      <c r="M27" s="27">
        <v>47.420765968354452</v>
      </c>
      <c r="N27" s="27">
        <v>30.794847930806554</v>
      </c>
      <c r="O27" s="27">
        <v>80.67260204345024</v>
      </c>
      <c r="P27" s="27">
        <v>0.95</v>
      </c>
      <c r="Z27" s="29">
        <v>45657</v>
      </c>
      <c r="AB27" s="1">
        <v>242.17499191669597</v>
      </c>
    </row>
    <row r="28" spans="1:34" ht="14.1" customHeight="1">
      <c r="A28" s="15">
        <v>43585</v>
      </c>
      <c r="B28" s="25">
        <v>0.98099999999999998</v>
      </c>
      <c r="C28" s="20">
        <v>0.96751509054325924</v>
      </c>
      <c r="D28" s="21">
        <v>-3.6107665270337362E-3</v>
      </c>
      <c r="E28" s="22">
        <v>-3.6806998236837271E-3</v>
      </c>
      <c r="F28" s="22">
        <v>140.64914903600908</v>
      </c>
      <c r="G28" s="22">
        <v>137.97681520432491</v>
      </c>
      <c r="H28" s="22">
        <v>106.64861392219223</v>
      </c>
      <c r="I28" s="22">
        <v>138.43856552791817</v>
      </c>
      <c r="J28" s="22">
        <v>31.789951605725946</v>
      </c>
      <c r="K28" s="21">
        <v>0.46175032359327295</v>
      </c>
      <c r="L28" s="26">
        <v>63.69426751592357</v>
      </c>
      <c r="M28" s="27">
        <v>52.845266484210832</v>
      </c>
      <c r="N28" s="27">
        <v>38.144987448607985</v>
      </c>
      <c r="O28" s="27">
        <v>82.245824555416519</v>
      </c>
      <c r="P28" s="27">
        <v>0.95</v>
      </c>
      <c r="AB28" s="2">
        <f>IRR(AB19:AB27)</f>
        <v>9.4716320785696251E-2</v>
      </c>
    </row>
    <row r="29" spans="1:34" ht="14.1" customHeight="1">
      <c r="A29" s="15">
        <v>43616</v>
      </c>
      <c r="B29" s="25">
        <v>0.91800000000000004</v>
      </c>
      <c r="C29" s="20">
        <v>0.96551837524177919</v>
      </c>
      <c r="D29" s="21">
        <v>0.15799380254375445</v>
      </c>
      <c r="E29" s="22">
        <v>0.17210653871868675</v>
      </c>
      <c r="F29" s="22">
        <v>140.82125557472776</v>
      </c>
      <c r="G29" s="22">
        <v>129.27391261760008</v>
      </c>
      <c r="H29" s="22">
        <v>106.80660772473598</v>
      </c>
      <c r="I29" s="22">
        <v>129.73566294119334</v>
      </c>
      <c r="J29" s="22">
        <v>22.929055216457357</v>
      </c>
      <c r="K29" s="21">
        <v>0.46175032359327295</v>
      </c>
      <c r="L29" s="26">
        <v>50.318471337579631</v>
      </c>
      <c r="M29" s="27">
        <v>52.003001435333765</v>
      </c>
      <c r="N29" s="27">
        <v>42.764325444183243</v>
      </c>
      <c r="O29" s="27">
        <v>70.480353417634802</v>
      </c>
      <c r="P29" s="27">
        <v>0.95</v>
      </c>
    </row>
    <row r="30" spans="1:34" ht="14.1" customHeight="1">
      <c r="A30" s="15">
        <v>43644</v>
      </c>
      <c r="B30" s="25">
        <v>0.93500000000000005</v>
      </c>
      <c r="C30" s="20">
        <v>0.96402798507462628</v>
      </c>
      <c r="D30" s="21">
        <v>3.6016870701988973E-2</v>
      </c>
      <c r="E30" s="22">
        <v>3.8520717328330449E-2</v>
      </c>
      <c r="F30" s="22">
        <v>140.8597762920561</v>
      </c>
      <c r="G30" s="22">
        <v>131.70389083307245</v>
      </c>
      <c r="H30" s="22">
        <v>106.84262459543797</v>
      </c>
      <c r="I30" s="22">
        <v>132.16564115666571</v>
      </c>
      <c r="J30" s="22">
        <v>25.323016561227746</v>
      </c>
      <c r="K30" s="21">
        <v>0.46175032359327295</v>
      </c>
      <c r="L30" s="26">
        <v>53.927813163481964</v>
      </c>
      <c r="M30" s="27">
        <v>52.644605344716496</v>
      </c>
      <c r="N30" s="27">
        <v>46.057752077694325</v>
      </c>
      <c r="O30" s="27">
        <v>65.818311878760838</v>
      </c>
      <c r="P30" s="27">
        <v>0.95</v>
      </c>
    </row>
    <row r="31" spans="1:34" ht="14.1" customHeight="1">
      <c r="A31" s="15">
        <v>43677</v>
      </c>
      <c r="B31" s="25">
        <v>0.98899999999999999</v>
      </c>
      <c r="C31" s="20">
        <v>0.96358318425760225</v>
      </c>
      <c r="D31" s="21">
        <v>-2.4177908244961358E-2</v>
      </c>
      <c r="E31" s="22">
        <v>-2.4446823301275386E-2</v>
      </c>
      <c r="F31" s="22">
        <v>140.83532946875482</v>
      </c>
      <c r="G31" s="22">
        <v>139.28614084459852</v>
      </c>
      <c r="H31" s="22">
        <v>106.84262459543797</v>
      </c>
      <c r="I31" s="22">
        <v>139.77206907643676</v>
      </c>
      <c r="J31" s="22">
        <v>32.929444480998797</v>
      </c>
      <c r="K31" s="21">
        <v>0.4859282318382343</v>
      </c>
      <c r="L31" s="26">
        <v>63.122171945701368</v>
      </c>
      <c r="M31" s="27">
        <v>56.137127545044791</v>
      </c>
      <c r="N31" s="27">
        <v>49.417543900144473</v>
      </c>
      <c r="O31" s="27">
        <v>69.576294834845427</v>
      </c>
      <c r="P31" s="27">
        <v>0.95</v>
      </c>
    </row>
    <row r="32" spans="1:34" ht="14.1" customHeight="1">
      <c r="A32" s="15">
        <v>43707</v>
      </c>
      <c r="B32" s="25">
        <v>1.0269999999999999</v>
      </c>
      <c r="C32" s="20">
        <v>0.9644061962134246</v>
      </c>
      <c r="D32" s="21">
        <v>-0.3611181658683022</v>
      </c>
      <c r="E32" s="22">
        <v>-0.35162430951149193</v>
      </c>
      <c r="F32" s="22">
        <v>140.48370515924333</v>
      </c>
      <c r="G32" s="22">
        <v>144.27676519854288</v>
      </c>
      <c r="H32" s="22">
        <v>106.84262459543797</v>
      </c>
      <c r="I32" s="22">
        <v>145.12381159624942</v>
      </c>
      <c r="J32" s="22">
        <v>38.281187000811457</v>
      </c>
      <c r="K32" s="21">
        <v>0.84704639770653656</v>
      </c>
      <c r="L32" s="26">
        <v>71.719457013574655</v>
      </c>
      <c r="M32" s="27">
        <v>61.331237367888072</v>
      </c>
      <c r="N32" s="27">
        <v>53.388775056059011</v>
      </c>
      <c r="O32" s="27">
        <v>77.216161991546201</v>
      </c>
      <c r="P32" s="27">
        <v>0.95</v>
      </c>
    </row>
    <row r="33" spans="1:16" ht="14.1" customHeight="1">
      <c r="A33" s="15">
        <v>43738</v>
      </c>
      <c r="B33" s="25">
        <v>1.083</v>
      </c>
      <c r="C33" s="20">
        <v>0.96954409317803592</v>
      </c>
      <c r="D33" s="21">
        <v>-2.1504860889139872</v>
      </c>
      <c r="E33" s="22">
        <v>-1.9856750590156853</v>
      </c>
      <c r="F33" s="22">
        <v>138.49803010022765</v>
      </c>
      <c r="G33" s="22">
        <v>149.99336659854654</v>
      </c>
      <c r="H33" s="22">
        <v>106.84262459543797</v>
      </c>
      <c r="I33" s="22">
        <v>152.99089908516706</v>
      </c>
      <c r="J33" s="22">
        <v>46.14827448972909</v>
      </c>
      <c r="K33" s="21">
        <v>2.997532486620524</v>
      </c>
      <c r="L33" s="26">
        <v>80.911062906724496</v>
      </c>
      <c r="M33" s="27">
        <v>67.857845880833551</v>
      </c>
      <c r="N33" s="27">
        <v>58.211798664317193</v>
      </c>
      <c r="O33" s="27">
        <v>87.149940313866253</v>
      </c>
      <c r="P33" s="27">
        <v>0.95</v>
      </c>
    </row>
    <row r="34" spans="1:16" ht="14.1" customHeight="1">
      <c r="A34" s="15">
        <v>43769</v>
      </c>
      <c r="B34" s="25">
        <v>1.07</v>
      </c>
      <c r="C34" s="20">
        <v>0.97276575121163122</v>
      </c>
      <c r="D34" s="21">
        <v>-1.3536709011129313</v>
      </c>
      <c r="E34" s="22">
        <v>-1.2651129916943282</v>
      </c>
      <c r="F34" s="22">
        <v>137.23291710853331</v>
      </c>
      <c r="G34" s="22">
        <v>146.83922130613067</v>
      </c>
      <c r="H34" s="22">
        <v>106.84262459543797</v>
      </c>
      <c r="I34" s="22">
        <v>151.19042469386412</v>
      </c>
      <c r="J34" s="22">
        <v>44.347800098426148</v>
      </c>
      <c r="K34" s="21">
        <v>4.3512033877334551</v>
      </c>
      <c r="L34" s="26">
        <v>75.286041189931368</v>
      </c>
      <c r="M34" s="27">
        <v>70.333910983866147</v>
      </c>
      <c r="N34" s="27">
        <v>62.252502770833509</v>
      </c>
      <c r="O34" s="27">
        <v>86.496727409931438</v>
      </c>
      <c r="P34" s="27">
        <v>0.95</v>
      </c>
    </row>
    <row r="35" spans="1:16" ht="14.1" customHeight="1">
      <c r="A35" s="15">
        <v>43798</v>
      </c>
      <c r="B35" s="25">
        <v>1.0649999999999999</v>
      </c>
      <c r="C35" s="20">
        <v>0.97633749999999986</v>
      </c>
      <c r="D35" s="21">
        <v>-1.0263021105823906</v>
      </c>
      <c r="E35" s="22">
        <v>-0.96366395359848889</v>
      </c>
      <c r="F35" s="22">
        <v>136.26925315493483</v>
      </c>
      <c r="G35" s="22">
        <v>145.12675461000558</v>
      </c>
      <c r="H35" s="22">
        <v>106.84262459543797</v>
      </c>
      <c r="I35" s="22">
        <v>150.50426010832143</v>
      </c>
      <c r="J35" s="22">
        <v>43.661635512883464</v>
      </c>
      <c r="K35" s="21">
        <v>5.3775054983158457</v>
      </c>
      <c r="L35" s="26">
        <v>64.01273885350318</v>
      </c>
      <c r="M35" s="27">
        <v>68.226853607078496</v>
      </c>
      <c r="N35" s="27">
        <v>64.243953049581833</v>
      </c>
      <c r="O35" s="27">
        <v>76.192654722071808</v>
      </c>
      <c r="P35" s="27">
        <v>0.95</v>
      </c>
    </row>
    <row r="36" spans="1:16" ht="14.1" customHeight="1">
      <c r="A36" s="15">
        <v>43830</v>
      </c>
      <c r="B36" s="25">
        <v>1.1499999999999999</v>
      </c>
      <c r="C36" s="20">
        <v>0.98150302114803611</v>
      </c>
      <c r="D36" s="21">
        <v>-7.0441996851180928</v>
      </c>
      <c r="E36" s="22">
        <v>-6.1253910305374726</v>
      </c>
      <c r="F36" s="22">
        <v>130.14386212439734</v>
      </c>
      <c r="G36" s="22">
        <v>149.66544144305692</v>
      </c>
      <c r="H36" s="22">
        <v>106.84262459543797</v>
      </c>
      <c r="I36" s="22">
        <v>162.08714662649086</v>
      </c>
      <c r="J36" s="22">
        <v>55.244522031052895</v>
      </c>
      <c r="K36" s="21">
        <v>12.421705183433939</v>
      </c>
      <c r="L36" s="26">
        <v>88.271604938271594</v>
      </c>
      <c r="M36" s="27">
        <v>74.908437384142857</v>
      </c>
      <c r="N36" s="27">
        <v>67.79878116110217</v>
      </c>
      <c r="O36" s="27">
        <v>89.127749830224218</v>
      </c>
      <c r="P36" s="27">
        <v>0.95</v>
      </c>
    </row>
    <row r="37" spans="1:16" ht="14.1" customHeight="1">
      <c r="A37" s="15">
        <v>43853</v>
      </c>
      <c r="B37" s="25">
        <v>1.296</v>
      </c>
      <c r="C37" s="20">
        <v>0.98780825958702057</v>
      </c>
      <c r="D37" s="21">
        <v>-43.104071018892569</v>
      </c>
      <c r="E37" s="22">
        <v>-33.259314057787478</v>
      </c>
      <c r="F37" s="22">
        <v>96.884548066609867</v>
      </c>
      <c r="G37" s="22">
        <v>125.56237429432639</v>
      </c>
      <c r="H37" s="22">
        <v>106.84262459543797</v>
      </c>
      <c r="I37" s="22">
        <v>181.0881504966529</v>
      </c>
      <c r="J37" s="22">
        <v>74.245525901214933</v>
      </c>
      <c r="K37" s="21">
        <v>55.525776202326512</v>
      </c>
      <c r="L37" s="26">
        <v>91.914893617021264</v>
      </c>
      <c r="M37" s="27">
        <v>80.57725612843565</v>
      </c>
      <c r="N37" s="27">
        <v>72.058272816879992</v>
      </c>
      <c r="O37" s="27">
        <v>97.61522275154698</v>
      </c>
      <c r="P37" s="27">
        <v>0.95</v>
      </c>
    </row>
    <row r="38" spans="1:16" ht="14.1" customHeight="1">
      <c r="A38" s="15">
        <v>43889</v>
      </c>
      <c r="B38" s="25">
        <v>1.417</v>
      </c>
      <c r="C38" s="20">
        <v>0.99981948424068734</v>
      </c>
      <c r="D38" s="21">
        <v>-106.91222144890726</v>
      </c>
      <c r="E38" s="22">
        <v>-75.449697564507588</v>
      </c>
      <c r="F38" s="22">
        <v>21.434850502102279</v>
      </c>
      <c r="G38" s="22">
        <v>30.373183161478931</v>
      </c>
      <c r="H38" s="22">
        <v>106.84262459543797</v>
      </c>
      <c r="I38" s="22">
        <v>192.81118081271271</v>
      </c>
      <c r="J38" s="22">
        <v>85.968556217274738</v>
      </c>
      <c r="K38" s="21">
        <v>162.43799765123379</v>
      </c>
      <c r="L38" s="26">
        <v>72.790055248618785</v>
      </c>
      <c r="M38" s="27">
        <v>77.981522501830028</v>
      </c>
      <c r="N38" s="27">
        <v>74.032689378530009</v>
      </c>
      <c r="O38" s="27">
        <v>85.879188748430067</v>
      </c>
      <c r="P38" s="27">
        <v>0.95</v>
      </c>
    </row>
    <row r="39" spans="1:16" ht="14.1" customHeight="1">
      <c r="A39" s="15">
        <v>43921</v>
      </c>
      <c r="B39" s="25">
        <v>1.2110000000000001</v>
      </c>
      <c r="C39" s="20">
        <v>1.0104888888888885</v>
      </c>
      <c r="D39" s="21">
        <v>-11.870544330682185</v>
      </c>
      <c r="E39" s="22">
        <v>-9.8022661690191448</v>
      </c>
      <c r="F39" s="22">
        <v>11.632584333083134</v>
      </c>
      <c r="G39" s="22">
        <v>14.087059627363676</v>
      </c>
      <c r="H39" s="22">
        <v>106.84262459543797</v>
      </c>
      <c r="I39" s="22">
        <v>188.39560160927965</v>
      </c>
      <c r="J39" s="22">
        <v>81.552977013841684</v>
      </c>
      <c r="K39" s="21">
        <v>174.30854198191597</v>
      </c>
      <c r="L39" s="26">
        <v>42.674253200568991</v>
      </c>
      <c r="M39" s="27">
        <v>66.212432734743018</v>
      </c>
      <c r="N39" s="27">
        <v>71.42593716393435</v>
      </c>
      <c r="O39" s="27">
        <v>55.785423876360369</v>
      </c>
      <c r="P39" s="27">
        <v>0.95</v>
      </c>
    </row>
    <row r="40" spans="1:16" ht="14.1" customHeight="1">
      <c r="A40" s="15">
        <v>43951</v>
      </c>
      <c r="B40" s="25">
        <v>1.321</v>
      </c>
      <c r="C40" s="20">
        <v>1.0179959514170034</v>
      </c>
      <c r="D40" s="21">
        <v>-8.6239650522302362</v>
      </c>
      <c r="E40" s="22">
        <v>-6.5283611296216781</v>
      </c>
      <c r="F40" s="22">
        <v>5.1042232034614559</v>
      </c>
      <c r="G40" s="22">
        <v>6.7426788517725829</v>
      </c>
      <c r="H40" s="22">
        <v>106.84262459543797</v>
      </c>
      <c r="I40" s="22">
        <v>189.67518588591878</v>
      </c>
      <c r="J40" s="22">
        <v>82.832561290480811</v>
      </c>
      <c r="K40" s="21">
        <v>182.9325070341462</v>
      </c>
      <c r="L40" s="26">
        <v>58.262108262108242</v>
      </c>
      <c r="M40" s="27">
        <v>63.56232457719809</v>
      </c>
      <c r="N40" s="27">
        <v>68.804732968355594</v>
      </c>
      <c r="O40" s="27">
        <v>53.077507794883076</v>
      </c>
      <c r="P40" s="27">
        <v>0.2</v>
      </c>
    </row>
    <row r="41" spans="1:16" ht="14.1" customHeight="1">
      <c r="A41" s="15">
        <v>43980</v>
      </c>
      <c r="B41" s="25">
        <v>1.3069999999999999</v>
      </c>
      <c r="C41" s="20">
        <v>1.0258050065876148</v>
      </c>
      <c r="D41" s="21">
        <v>-6.6712197269241225</v>
      </c>
      <c r="E41" s="22">
        <v>-5.1042232034614559</v>
      </c>
      <c r="F41" s="22">
        <v>0</v>
      </c>
      <c r="G41" s="22">
        <v>0</v>
      </c>
      <c r="H41" s="22">
        <v>106.84262459543797</v>
      </c>
      <c r="I41" s="22">
        <v>189.60372676107033</v>
      </c>
      <c r="J41" s="22">
        <v>82.761102165632366</v>
      </c>
      <c r="K41" s="21">
        <v>189.60372676107033</v>
      </c>
      <c r="L41" s="26">
        <v>48.141891891891873</v>
      </c>
      <c r="M41" s="27">
        <v>58.422180348762687</v>
      </c>
      <c r="N41" s="27">
        <v>65.343882095157952</v>
      </c>
      <c r="O41" s="27">
        <v>44.578776855972166</v>
      </c>
      <c r="P41" s="27">
        <v>0.95</v>
      </c>
    </row>
    <row r="42" spans="1:16" ht="14.1" customHeight="1">
      <c r="A42" s="15">
        <v>44012</v>
      </c>
      <c r="B42" s="25">
        <v>1.444</v>
      </c>
      <c r="C42" s="20">
        <v>1.0346931964056478</v>
      </c>
      <c r="D42" s="21">
        <v>0</v>
      </c>
      <c r="E42" s="22">
        <v>0</v>
      </c>
      <c r="F42" s="22">
        <v>0</v>
      </c>
      <c r="G42" s="22">
        <v>0</v>
      </c>
      <c r="H42" s="22">
        <v>106.84262459543797</v>
      </c>
      <c r="I42" s="22">
        <v>189.60372676107033</v>
      </c>
      <c r="J42" s="22">
        <v>82.761102165632366</v>
      </c>
      <c r="K42" s="21">
        <v>189.60372676107033</v>
      </c>
      <c r="L42" s="26">
        <v>69.964664310954049</v>
      </c>
      <c r="M42" s="27">
        <v>62.269675002826467</v>
      </c>
      <c r="N42" s="27">
        <v>64.319146397714121</v>
      </c>
      <c r="O42" s="27">
        <v>58.170732213051167</v>
      </c>
      <c r="P42" s="27">
        <v>0.95</v>
      </c>
    </row>
    <row r="43" spans="1:16" ht="14.1" customHeight="1">
      <c r="A43" s="15">
        <v>44043</v>
      </c>
      <c r="B43" s="25">
        <v>1.6140000000000001</v>
      </c>
      <c r="C43" s="20">
        <v>1.05088029925187</v>
      </c>
      <c r="D43" s="21">
        <v>0</v>
      </c>
      <c r="E43" s="22">
        <v>0</v>
      </c>
      <c r="F43" s="22">
        <v>0</v>
      </c>
      <c r="G43" s="22">
        <v>0</v>
      </c>
      <c r="H43" s="22">
        <v>106.84262459543797</v>
      </c>
      <c r="I43" s="22">
        <v>189.60372676107033</v>
      </c>
      <c r="J43" s="22">
        <v>82.761102165632366</v>
      </c>
      <c r="K43" s="21">
        <v>189.60372676107033</v>
      </c>
      <c r="L43" s="26">
        <v>79.49080622347951</v>
      </c>
      <c r="M43" s="27">
        <v>68.010052076377477</v>
      </c>
      <c r="N43" s="27">
        <v>65.549448290601902</v>
      </c>
      <c r="O43" s="27">
        <v>72.931259647928641</v>
      </c>
      <c r="P43" s="27">
        <v>0.95</v>
      </c>
    </row>
    <row r="44" spans="1:16" ht="14.1" customHeight="1">
      <c r="A44" s="15">
        <v>44074</v>
      </c>
      <c r="B44" s="25">
        <v>1.5960000000000001</v>
      </c>
      <c r="C44" s="20">
        <v>1.0654046172539489</v>
      </c>
      <c r="D44" s="21">
        <v>0</v>
      </c>
      <c r="E44" s="22">
        <v>0</v>
      </c>
      <c r="F44" s="22">
        <v>0</v>
      </c>
      <c r="G44" s="22">
        <v>0</v>
      </c>
      <c r="H44" s="22">
        <v>106.84262459543797</v>
      </c>
      <c r="I44" s="22">
        <v>189.60372676107033</v>
      </c>
      <c r="J44" s="22">
        <v>82.761102165632366</v>
      </c>
      <c r="K44" s="21">
        <v>189.60372676107033</v>
      </c>
      <c r="L44" s="26">
        <v>76.680972818311886</v>
      </c>
      <c r="M44" s="27">
        <v>70.900358990355613</v>
      </c>
      <c r="N44" s="27">
        <v>67.33308519051981</v>
      </c>
      <c r="O44" s="27">
        <v>78.034906590027219</v>
      </c>
      <c r="P44" s="27">
        <v>0.95</v>
      </c>
    </row>
    <row r="45" spans="1:16" ht="14.1" customHeight="1">
      <c r="A45" s="15">
        <v>44104</v>
      </c>
      <c r="B45" s="25">
        <v>1.474</v>
      </c>
      <c r="C45" s="20">
        <v>1.0770781065088759</v>
      </c>
      <c r="D45" s="21">
        <v>0</v>
      </c>
      <c r="E45" s="22">
        <v>0</v>
      </c>
      <c r="F45" s="22">
        <v>0</v>
      </c>
      <c r="G45" s="22">
        <v>0</v>
      </c>
      <c r="H45" s="22">
        <v>106.84262459543797</v>
      </c>
      <c r="I45" s="22">
        <v>189.60372676107033</v>
      </c>
      <c r="J45" s="22">
        <v>82.761102165632366</v>
      </c>
      <c r="K45" s="21">
        <v>189.60372676107033</v>
      </c>
      <c r="L45" s="26">
        <v>55.399061032863841</v>
      </c>
      <c r="M45" s="27">
        <v>65.733259671191689</v>
      </c>
      <c r="N45" s="27">
        <v>66.799810017410437</v>
      </c>
      <c r="O45" s="27">
        <v>63.600158978754195</v>
      </c>
      <c r="P45" s="27">
        <v>0.95</v>
      </c>
    </row>
    <row r="46" spans="1:16" ht="14.1" customHeight="1">
      <c r="A46" s="15">
        <v>44134</v>
      </c>
      <c r="B46" s="25">
        <v>1.4810000000000001</v>
      </c>
      <c r="C46" s="20">
        <v>1.085178861788618</v>
      </c>
      <c r="D46" s="21">
        <v>0</v>
      </c>
      <c r="E46" s="22">
        <v>0</v>
      </c>
      <c r="F46" s="22">
        <v>0</v>
      </c>
      <c r="G46" s="22">
        <v>0</v>
      </c>
      <c r="H46" s="22">
        <v>106.84262459543797</v>
      </c>
      <c r="I46" s="22">
        <v>189.60372676107033</v>
      </c>
      <c r="J46" s="22">
        <v>82.761102165632366</v>
      </c>
      <c r="K46" s="21">
        <v>189.60372676107033</v>
      </c>
      <c r="L46" s="26">
        <v>56.494522691705811</v>
      </c>
      <c r="M46" s="27">
        <v>62.65368067802973</v>
      </c>
      <c r="N46" s="27">
        <v>65.417766904283539</v>
      </c>
      <c r="O46" s="27">
        <v>57.125508225522111</v>
      </c>
      <c r="P46" s="27">
        <v>0.95</v>
      </c>
    </row>
    <row r="47" spans="1:16" ht="14.1" customHeight="1">
      <c r="A47" s="15">
        <v>44165</v>
      </c>
      <c r="B47" s="25">
        <v>1.4890000000000001</v>
      </c>
      <c r="C47" s="20">
        <v>1.0954104308390025</v>
      </c>
      <c r="D47" s="21">
        <v>0</v>
      </c>
      <c r="E47" s="22">
        <v>0</v>
      </c>
      <c r="F47" s="22">
        <v>0</v>
      </c>
      <c r="G47" s="22">
        <v>0</v>
      </c>
      <c r="H47" s="22">
        <v>106.84262459543797</v>
      </c>
      <c r="I47" s="22">
        <v>189.60372676107033</v>
      </c>
      <c r="J47" s="22">
        <v>82.761102165632366</v>
      </c>
      <c r="K47" s="21">
        <v>189.60372676107033</v>
      </c>
      <c r="L47" s="26">
        <v>51.438848920863329</v>
      </c>
      <c r="M47" s="27">
        <v>58.915403425640932</v>
      </c>
      <c r="N47" s="27">
        <v>63.250312411402668</v>
      </c>
      <c r="O47" s="27">
        <v>50.24558545411746</v>
      </c>
      <c r="P47" s="27">
        <v>0.2</v>
      </c>
    </row>
    <row r="48" spans="1:16" ht="14.1" customHeight="1">
      <c r="A48" s="15">
        <v>44196</v>
      </c>
      <c r="B48" s="25">
        <v>1.4510000000000001</v>
      </c>
      <c r="C48" s="20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106.84262459543797</v>
      </c>
      <c r="I48" s="22">
        <v>189.60372676107033</v>
      </c>
      <c r="J48" s="22">
        <v>82.761102165632366</v>
      </c>
      <c r="K48" s="21">
        <v>189.60372676107033</v>
      </c>
      <c r="L48" s="26">
        <v>44.604316546762604</v>
      </c>
      <c r="M48" s="27">
        <v>54.145041132681492</v>
      </c>
      <c r="N48" s="27">
        <v>60.21522198516228</v>
      </c>
      <c r="O48" s="27">
        <v>42.004679427719921</v>
      </c>
      <c r="P48" s="27">
        <v>0.95</v>
      </c>
    </row>
    <row r="49" spans="1:16" ht="14.1" customHeight="1">
      <c r="A49" s="15">
        <v>44225</v>
      </c>
      <c r="B49" s="25">
        <v>1.456</v>
      </c>
      <c r="C49" s="20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106.84262459543797</v>
      </c>
      <c r="I49" s="22">
        <v>189.60372676107033</v>
      </c>
      <c r="J49" s="22">
        <v>82.761102165632366</v>
      </c>
      <c r="K49" s="21">
        <v>189.60372676107033</v>
      </c>
      <c r="L49" s="26">
        <v>35.805084745762727</v>
      </c>
      <c r="M49" s="27">
        <v>48.031722337041906</v>
      </c>
      <c r="N49" s="27">
        <v>56.15405543578882</v>
      </c>
      <c r="O49" s="27">
        <v>31.787056139548071</v>
      </c>
      <c r="P49" s="27">
        <v>0.95</v>
      </c>
    </row>
    <row r="50" spans="1:16" ht="14.1" customHeight="1">
      <c r="A50" s="15">
        <v>44253</v>
      </c>
      <c r="B50" s="25">
        <v>1.4239999999999999</v>
      </c>
      <c r="C50" s="20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106.84262459543797</v>
      </c>
      <c r="I50" s="22">
        <v>189.60372676107033</v>
      </c>
      <c r="J50" s="22">
        <v>82.761102165632366</v>
      </c>
      <c r="K50" s="21">
        <v>189.60372676107033</v>
      </c>
      <c r="L50" s="26">
        <v>25.38975501113584</v>
      </c>
      <c r="M50" s="27">
        <v>40.484399895073217</v>
      </c>
      <c r="N50" s="27">
        <v>50.930836922216947</v>
      </c>
      <c r="O50" s="27">
        <v>19.591525840785764</v>
      </c>
      <c r="P50" s="27">
        <v>0.95</v>
      </c>
    </row>
    <row r="51" spans="1:16" ht="14.1" customHeight="1">
      <c r="A51" s="15">
        <v>44286</v>
      </c>
      <c r="B51" s="25">
        <v>1.371</v>
      </c>
      <c r="C51" s="20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106.84262459543797</v>
      </c>
      <c r="I51" s="22">
        <v>189.60372676107033</v>
      </c>
      <c r="J51" s="22">
        <v>82.761102165632366</v>
      </c>
      <c r="K51" s="21">
        <v>189.60372676107033</v>
      </c>
      <c r="L51" s="26">
        <v>13.199105145413862</v>
      </c>
      <c r="M51" s="27">
        <v>31.389301645186766</v>
      </c>
      <c r="N51" s="27">
        <v>44.416991829873552</v>
      </c>
      <c r="O51" s="27">
        <v>5.3339212758131964</v>
      </c>
      <c r="P51" s="27">
        <v>0.95</v>
      </c>
    </row>
    <row r="52" spans="1:16" ht="14.1" customHeight="1">
      <c r="A52" s="15">
        <v>44316</v>
      </c>
      <c r="B52" s="25">
        <v>1.391</v>
      </c>
      <c r="C52" s="20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106.84262459543797</v>
      </c>
      <c r="I52" s="22">
        <v>189.60372676107033</v>
      </c>
      <c r="J52" s="22">
        <v>82.761102165632366</v>
      </c>
      <c r="K52" s="21">
        <v>189.60372676107033</v>
      </c>
      <c r="L52" s="26">
        <v>21.584699453551909</v>
      </c>
      <c r="M52" s="27">
        <v>28.121100914641815</v>
      </c>
      <c r="N52" s="27">
        <v>38.985028191462973</v>
      </c>
      <c r="O52" s="27">
        <v>6.3932463609994983</v>
      </c>
      <c r="P52" s="27">
        <v>0.95</v>
      </c>
    </row>
    <row r="53" spans="1:16" ht="14.1" customHeight="1">
      <c r="A53" s="15">
        <v>44347</v>
      </c>
      <c r="B53" s="25">
        <v>1.4830000400543213</v>
      </c>
      <c r="C53" s="20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106.84262459543797</v>
      </c>
      <c r="I53" s="22">
        <v>189.60372676107033</v>
      </c>
      <c r="J53" s="22">
        <v>82.761102165632366</v>
      </c>
      <c r="K53" s="21">
        <v>189.60372676107033</v>
      </c>
      <c r="L53" s="26">
        <v>57.000013351440401</v>
      </c>
      <c r="M53" s="27">
        <v>37.747405060241341</v>
      </c>
      <c r="N53" s="27">
        <v>38.572487147722427</v>
      </c>
      <c r="O53" s="27">
        <v>36.097240885279177</v>
      </c>
      <c r="P53" s="27">
        <v>0.95</v>
      </c>
    </row>
    <row r="54" spans="1:16" ht="14.1" customHeight="1">
      <c r="A54" s="15">
        <v>44377</v>
      </c>
      <c r="B54" s="25">
        <v>1.5579999685287476</v>
      </c>
      <c r="C54" s="20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106.84262459543797</v>
      </c>
      <c r="I54" s="22">
        <v>189.60372676107033</v>
      </c>
      <c r="J54" s="22">
        <v>82.761102165632366</v>
      </c>
      <c r="K54" s="21">
        <v>189.60372676107033</v>
      </c>
      <c r="L54" s="26">
        <v>86.315778431139492</v>
      </c>
      <c r="M54" s="27">
        <v>53.936862850540727</v>
      </c>
      <c r="N54" s="27">
        <v>43.693945715328532</v>
      </c>
      <c r="O54" s="27">
        <v>74.422697120965111</v>
      </c>
      <c r="P54" s="27">
        <v>0.95</v>
      </c>
    </row>
    <row r="55" spans="1:16" ht="14.1" customHeight="1">
      <c r="A55" s="15">
        <v>44407</v>
      </c>
      <c r="B55" s="25">
        <v>1.5850000381469727</v>
      </c>
      <c r="C55" s="20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106.84262459543797</v>
      </c>
      <c r="I55" s="22">
        <v>189.60372676107033</v>
      </c>
      <c r="J55" s="22">
        <v>82.761102165632366</v>
      </c>
      <c r="K55" s="21">
        <v>189.60372676107033</v>
      </c>
      <c r="L55" s="26">
        <v>85.312520056964871</v>
      </c>
      <c r="M55" s="27">
        <v>64.395415252682099</v>
      </c>
      <c r="N55" s="27">
        <v>50.594435561113052</v>
      </c>
      <c r="O55" s="27">
        <v>91.997374635820208</v>
      </c>
      <c r="P55" s="27">
        <v>0.95</v>
      </c>
    </row>
    <row r="56" spans="1:16" ht="14.1" customHeight="1">
      <c r="A56" s="15">
        <v>44439</v>
      </c>
      <c r="B56" s="25">
        <v>1.4889999628067017</v>
      </c>
      <c r="C56" s="20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106.84262459543797</v>
      </c>
      <c r="I56" s="22">
        <v>189.60372676107033</v>
      </c>
      <c r="J56" s="22">
        <v>82.761102165632366</v>
      </c>
      <c r="K56" s="21">
        <v>189.60372676107033</v>
      </c>
      <c r="L56" s="26">
        <v>55.312493652104713</v>
      </c>
      <c r="M56" s="27">
        <v>61.367774719156301</v>
      </c>
      <c r="N56" s="27">
        <v>54.18554861379414</v>
      </c>
      <c r="O56" s="27">
        <v>75.732226929880625</v>
      </c>
      <c r="P56" s="27">
        <v>0.95</v>
      </c>
    </row>
    <row r="57" spans="1:16" ht="14.1" customHeight="1">
      <c r="A57" s="15">
        <v>44469</v>
      </c>
      <c r="B57" s="25">
        <v>1.4470000267028809</v>
      </c>
      <c r="C57" s="20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106.84262459543797</v>
      </c>
      <c r="I57" s="22">
        <v>189.60372676107033</v>
      </c>
      <c r="J57" s="22">
        <v>82.761102165632366</v>
      </c>
      <c r="K57" s="21">
        <v>189.60372676107033</v>
      </c>
      <c r="L57" s="26">
        <v>42.187512367964956</v>
      </c>
      <c r="M57" s="27">
        <v>54.974353935425853</v>
      </c>
      <c r="N57" s="27">
        <v>54.448483721004713</v>
      </c>
      <c r="O57" s="27">
        <v>56.026094364268133</v>
      </c>
      <c r="P57" s="27">
        <v>0.95</v>
      </c>
    </row>
    <row r="58" spans="1:16" ht="14.1" customHeight="1">
      <c r="A58" s="15">
        <v>44498</v>
      </c>
      <c r="B58" s="25">
        <v>1.4589999914169312</v>
      </c>
      <c r="C58" s="20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106.84262459543797</v>
      </c>
      <c r="I58" s="22">
        <v>189.60372676107033</v>
      </c>
      <c r="J58" s="22">
        <v>82.761102165632366</v>
      </c>
      <c r="K58" s="21">
        <v>189.60372676107033</v>
      </c>
      <c r="L58" s="26">
        <v>45.937501698732525</v>
      </c>
      <c r="M58" s="27">
        <v>51.962069856528075</v>
      </c>
      <c r="N58" s="27">
        <v>53.619679099512496</v>
      </c>
      <c r="O58" s="27">
        <v>48.646851370559233</v>
      </c>
      <c r="P58" s="27">
        <v>0.2</v>
      </c>
    </row>
    <row r="59" spans="1:16" ht="14.1" customHeight="1">
      <c r="A59" s="15">
        <v>44530</v>
      </c>
      <c r="B59" s="25">
        <v>1.5770000219345093</v>
      </c>
      <c r="C59" s="20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106.84262459543797</v>
      </c>
      <c r="I59" s="22">
        <v>189.60372676107033</v>
      </c>
      <c r="J59" s="22">
        <v>82.761102165632366</v>
      </c>
      <c r="K59" s="21">
        <v>189.60372676107033</v>
      </c>
      <c r="L59" s="26">
        <v>82.812514752150989</v>
      </c>
      <c r="M59" s="27">
        <v>62.245551488402384</v>
      </c>
      <c r="N59" s="27">
        <v>56.494969895809128</v>
      </c>
      <c r="O59" s="27">
        <v>73.746714673588897</v>
      </c>
      <c r="P59" s="27">
        <v>0.95</v>
      </c>
    </row>
    <row r="60" spans="1:16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106.84262459543797</v>
      </c>
      <c r="I60" s="22">
        <v>189.60372676107033</v>
      </c>
      <c r="J60" s="22">
        <v>82.761102165632366</v>
      </c>
      <c r="K60" s="21">
        <v>189.60372676107033</v>
      </c>
      <c r="L60" s="26">
        <v>87.074830207805377</v>
      </c>
      <c r="M60" s="27">
        <v>70.521977728203382</v>
      </c>
      <c r="N60" s="27">
        <v>61.170639173273877</v>
      </c>
      <c r="O60" s="27">
        <v>89.224654838062392</v>
      </c>
      <c r="P60" s="27">
        <v>0.95</v>
      </c>
    </row>
    <row r="61" spans="1:16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106.84262459543797</v>
      </c>
      <c r="I61" s="22">
        <v>189.60372676107033</v>
      </c>
      <c r="J61" s="22">
        <v>82.761102165632366</v>
      </c>
      <c r="K61" s="21">
        <v>189.60372676107033</v>
      </c>
      <c r="L61" s="26">
        <v>42.679119396095359</v>
      </c>
      <c r="M61" s="27">
        <v>61.241024950834039</v>
      </c>
      <c r="N61" s="27">
        <v>61.194101099127266</v>
      </c>
      <c r="O61" s="27">
        <v>61.33487265424759</v>
      </c>
      <c r="P61" s="27">
        <v>0.95</v>
      </c>
    </row>
    <row r="62" spans="1:16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106.84262459543797</v>
      </c>
      <c r="I62" s="22">
        <v>189.60372676107033</v>
      </c>
      <c r="J62" s="22">
        <v>82.761102165632366</v>
      </c>
      <c r="K62" s="21">
        <v>189.60372676107033</v>
      </c>
      <c r="L62" s="26">
        <v>29.959502641667154</v>
      </c>
      <c r="M62" s="27">
        <v>50.813850847778411</v>
      </c>
      <c r="N62" s="27">
        <v>57.734017682010979</v>
      </c>
      <c r="O62" s="27">
        <v>36.973517179313276</v>
      </c>
      <c r="P62" s="27">
        <v>0.95</v>
      </c>
    </row>
    <row r="63" spans="1:16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106.84262459543797</v>
      </c>
      <c r="I63" s="22">
        <v>189.60372676107033</v>
      </c>
      <c r="J63" s="22">
        <v>82.761102165632366</v>
      </c>
      <c r="K63" s="21">
        <v>189.60372676107033</v>
      </c>
      <c r="L63" s="26">
        <v>6.0686010021756474</v>
      </c>
      <c r="M63" s="27">
        <v>35.898767565910823</v>
      </c>
      <c r="N63" s="27">
        <v>50.455600976644263</v>
      </c>
      <c r="O63" s="27">
        <v>6.7851007444439517</v>
      </c>
      <c r="P63" s="27">
        <v>0.95</v>
      </c>
    </row>
    <row r="64" spans="1:16" ht="14.1" customHeight="1">
      <c r="A64" s="15">
        <v>44680</v>
      </c>
      <c r="B64" s="25">
        <v>1.1230000257492065</v>
      </c>
      <c r="C64" s="20">
        <v>1.1999085708976276</v>
      </c>
      <c r="D64" s="21">
        <v>0.66985235965107726</v>
      </c>
      <c r="E64" s="22">
        <v>0.59648472332330271</v>
      </c>
      <c r="F64" s="22">
        <v>0.59648472332330271</v>
      </c>
      <c r="G64" s="22">
        <v>0.66985235965107726</v>
      </c>
      <c r="H64" s="22">
        <v>107.51247695508904</v>
      </c>
      <c r="I64" s="22">
        <v>190.27357912072142</v>
      </c>
      <c r="J64" s="22">
        <v>82.76110216563238</v>
      </c>
      <c r="K64" s="21">
        <v>189.60372676107033</v>
      </c>
      <c r="L64" s="26">
        <v>13.826378021796899</v>
      </c>
      <c r="M64" s="27">
        <v>28.541304384539515</v>
      </c>
      <c r="N64" s="27">
        <v>43.150835445942676</v>
      </c>
      <c r="O64" s="27">
        <v>-0.67775773826680563</v>
      </c>
      <c r="P64" s="27">
        <v>0.95</v>
      </c>
    </row>
    <row r="65" spans="1:16" ht="14.1" customHeight="1">
      <c r="A65" s="15">
        <v>44712</v>
      </c>
      <c r="B65" s="25">
        <v>1.1690000295639038</v>
      </c>
      <c r="C65" s="20">
        <v>1.1986688097044584</v>
      </c>
      <c r="D65" s="21">
        <v>3.8455138004113987E-2</v>
      </c>
      <c r="E65" s="22">
        <v>3.2895754518038549E-2</v>
      </c>
      <c r="F65" s="22">
        <v>0.62938047784134121</v>
      </c>
      <c r="G65" s="22">
        <v>0.73574579720347177</v>
      </c>
      <c r="H65" s="22">
        <v>107.55093209309315</v>
      </c>
      <c r="I65" s="22">
        <v>190.3394725582738</v>
      </c>
      <c r="J65" s="22">
        <v>82.788540465180645</v>
      </c>
      <c r="K65" s="21">
        <v>189.60372676107033</v>
      </c>
      <c r="L65" s="26">
        <v>21.221875859451888</v>
      </c>
      <c r="M65" s="27">
        <v>26.101494876176972</v>
      </c>
      <c r="N65" s="27">
        <v>37.467721922687439</v>
      </c>
      <c r="O65" s="27">
        <v>3.3690407831560378</v>
      </c>
      <c r="P65" s="27">
        <v>0.95</v>
      </c>
    </row>
    <row r="66" spans="1:16" ht="14.1" customHeight="1">
      <c r="A66" s="15">
        <v>44742</v>
      </c>
      <c r="B66" s="25">
        <v>1.2549999952316284</v>
      </c>
      <c r="C66" s="20">
        <v>1.1988513828217275</v>
      </c>
      <c r="D66" s="21">
        <v>-0.26065879770656858</v>
      </c>
      <c r="E66" s="22">
        <v>-0.20769625394178606</v>
      </c>
      <c r="F66" s="22">
        <v>0.42168422389955518</v>
      </c>
      <c r="G66" s="22">
        <v>0.5292136989831947</v>
      </c>
      <c r="H66" s="22">
        <v>107.55093209309315</v>
      </c>
      <c r="I66" s="22">
        <v>190.39359925776009</v>
      </c>
      <c r="J66" s="22">
        <v>82.842667164666935</v>
      </c>
      <c r="K66" s="21">
        <v>189.86438555877689</v>
      </c>
      <c r="L66" s="26">
        <v>35.048234715771173</v>
      </c>
      <c r="M66" s="27">
        <v>29.08374148937504</v>
      </c>
      <c r="N66" s="27">
        <v>34.673061778249973</v>
      </c>
      <c r="O66" s="27">
        <v>17.905100911625169</v>
      </c>
      <c r="P66" s="27">
        <v>0.95</v>
      </c>
    </row>
    <row r="67" spans="1:16" ht="14.1" customHeight="1">
      <c r="A67" s="15">
        <v>44771</v>
      </c>
      <c r="B67" s="25">
        <v>1.2020000219345093</v>
      </c>
      <c r="C67" s="20">
        <v>1.1989961112127703</v>
      </c>
      <c r="D67" s="21">
        <v>-3.9913183287957168E-5</v>
      </c>
      <c r="E67" s="22">
        <v>-3.3205642728458974E-5</v>
      </c>
      <c r="F67" s="22">
        <v>0.42165101825682672</v>
      </c>
      <c r="G67" s="22">
        <v>0.50682453319341392</v>
      </c>
      <c r="H67" s="22">
        <v>107.55093209309315</v>
      </c>
      <c r="I67" s="22">
        <v>190.3712500051536</v>
      </c>
      <c r="J67" s="22">
        <v>82.820317912060446</v>
      </c>
      <c r="K67" s="21">
        <v>189.86442547196017</v>
      </c>
      <c r="L67" s="26">
        <v>26.527340032945457</v>
      </c>
      <c r="M67" s="27">
        <v>28.231607670565179</v>
      </c>
      <c r="N67" s="27">
        <v>32.525910409021712</v>
      </c>
      <c r="O67" s="27">
        <v>19.643002193652109</v>
      </c>
      <c r="P67" s="27">
        <v>0.95</v>
      </c>
    </row>
    <row r="68" spans="1:16" ht="14.1" customHeight="1">
      <c r="A68" s="15">
        <v>44804</v>
      </c>
      <c r="B68" s="25">
        <v>1.1239999532699585</v>
      </c>
      <c r="C68" s="20">
        <v>1.1990359044829062</v>
      </c>
      <c r="D68" s="21">
        <v>0.6221046972544001</v>
      </c>
      <c r="E68" s="22">
        <v>0.55347395295218937</v>
      </c>
      <c r="F68" s="22">
        <v>0.97512497120901609</v>
      </c>
      <c r="G68" s="22">
        <v>1.0960404220713038</v>
      </c>
      <c r="H68" s="22">
        <v>108.17303679034755</v>
      </c>
      <c r="I68" s="22">
        <v>190.96046589403147</v>
      </c>
      <c r="J68" s="22">
        <v>82.78742910368392</v>
      </c>
      <c r="K68" s="21">
        <v>189.86442547196017</v>
      </c>
      <c r="L68" s="26">
        <v>13.98713804797694</v>
      </c>
      <c r="M68" s="27">
        <v>23.483451129702431</v>
      </c>
      <c r="N68" s="27">
        <v>29.511757315915286</v>
      </c>
      <c r="O68" s="27">
        <v>11.42683875727672</v>
      </c>
      <c r="P68" s="27">
        <v>0.95</v>
      </c>
    </row>
    <row r="69" spans="1:16" ht="14.1" customHeight="1">
      <c r="A69" s="15">
        <v>44834</v>
      </c>
      <c r="B69" s="25">
        <v>1.0219999551773071</v>
      </c>
      <c r="C69" s="20">
        <v>1.1972030068203918</v>
      </c>
      <c r="D69" s="21">
        <v>7.9191816050666208</v>
      </c>
      <c r="E69" s="22">
        <v>7.7487103252296317</v>
      </c>
      <c r="F69" s="22">
        <v>8.7238352964386472</v>
      </c>
      <c r="G69" s="22">
        <v>8.9157592819345073</v>
      </c>
      <c r="H69" s="22">
        <v>116.09221839541418</v>
      </c>
      <c r="I69" s="22">
        <v>198.78018475389467</v>
      </c>
      <c r="J69" s="22">
        <v>82.687966358480494</v>
      </c>
      <c r="K69" s="21">
        <v>189.86442547196017</v>
      </c>
      <c r="L69" s="26">
        <v>0.9331139486918032</v>
      </c>
      <c r="M69" s="27">
        <v>15.966672069365556</v>
      </c>
      <c r="N69" s="27">
        <v>24.996728900398708</v>
      </c>
      <c r="O69" s="27">
        <v>-2.0934415927007493</v>
      </c>
      <c r="P69" s="27">
        <v>0.95</v>
      </c>
    </row>
    <row r="70" spans="1:16" ht="14.1" customHeight="1">
      <c r="A70" s="15">
        <v>44865</v>
      </c>
      <c r="B70" s="25">
        <v>1.0690000057220459</v>
      </c>
      <c r="C70" s="20">
        <v>1.1953187214626775</v>
      </c>
      <c r="D70" s="21">
        <v>2.9679624930807673</v>
      </c>
      <c r="E70" s="22">
        <v>2.7763914660375377</v>
      </c>
      <c r="F70" s="22">
        <v>11.500226762476185</v>
      </c>
      <c r="G70" s="22">
        <v>12.293742474891866</v>
      </c>
      <c r="H70" s="22">
        <v>119.06018088849494</v>
      </c>
      <c r="I70" s="22">
        <v>202.15816794685205</v>
      </c>
      <c r="J70" s="22">
        <v>83.097987058357106</v>
      </c>
      <c r="K70" s="21">
        <v>189.86442547196017</v>
      </c>
      <c r="L70" s="26">
        <v>18.98066619981595</v>
      </c>
      <c r="M70" s="27">
        <v>16.971336779515685</v>
      </c>
      <c r="N70" s="27">
        <v>22.321598193437698</v>
      </c>
      <c r="O70" s="27">
        <v>6.2708139516716628</v>
      </c>
      <c r="P70" s="27">
        <v>0.95</v>
      </c>
    </row>
    <row r="71" spans="1:16" ht="14.1" customHeight="1">
      <c r="A71" s="15">
        <v>44895</v>
      </c>
      <c r="B71" s="25">
        <v>1.1039999723434448</v>
      </c>
      <c r="C71" s="20">
        <v>1.1940635958564907</v>
      </c>
      <c r="D71" s="21">
        <v>1.0757306703814464</v>
      </c>
      <c r="E71" s="22">
        <v>0.97439374758135944</v>
      </c>
      <c r="F71" s="22">
        <v>12.474620510057544</v>
      </c>
      <c r="G71" s="22">
        <v>13.771980698098499</v>
      </c>
      <c r="H71" s="22">
        <v>120.13591155887639</v>
      </c>
      <c r="I71" s="22">
        <v>203.63640617005868</v>
      </c>
      <c r="J71" s="22">
        <v>83.50049461118229</v>
      </c>
      <c r="K71" s="21">
        <v>189.86442547196017</v>
      </c>
      <c r="L71" s="26">
        <v>26.530603669014397</v>
      </c>
      <c r="M71" s="27">
        <v>20.157759076015257</v>
      </c>
      <c r="N71" s="27">
        <v>21.600318487630219</v>
      </c>
      <c r="O71" s="27">
        <v>17.272640252785337</v>
      </c>
      <c r="P71" s="27">
        <v>0.95</v>
      </c>
    </row>
    <row r="72" spans="1:16" ht="14.1" customHeight="1">
      <c r="A72" s="15">
        <v>44925</v>
      </c>
      <c r="B72" s="25">
        <v>1.0950000286102295</v>
      </c>
      <c r="C72" s="20">
        <v>1.1927956829781152</v>
      </c>
      <c r="D72" s="21">
        <v>1.377253784372422</v>
      </c>
      <c r="E72" s="22">
        <v>1.2577659802625101</v>
      </c>
      <c r="F72" s="22">
        <v>13.732386490320055</v>
      </c>
      <c r="G72" s="22">
        <v>15.036963599787189</v>
      </c>
      <c r="H72" s="22">
        <v>121.51316534324882</v>
      </c>
      <c r="I72" s="22">
        <v>204.90138907174736</v>
      </c>
      <c r="J72" s="22">
        <v>83.388223728498545</v>
      </c>
      <c r="K72" s="21">
        <v>189.86442547196017</v>
      </c>
      <c r="L72" s="26">
        <v>37.430170574184231</v>
      </c>
      <c r="M72" s="27">
        <v>25.915229575404918</v>
      </c>
      <c r="N72" s="27">
        <v>23.03862218355512</v>
      </c>
      <c r="O72" s="27">
        <v>31.668444359104512</v>
      </c>
      <c r="P72" s="27">
        <v>0.95</v>
      </c>
    </row>
    <row r="73" spans="1:16" ht="14.1" customHeight="1">
      <c r="A73" s="15">
        <v>44957</v>
      </c>
      <c r="B73" s="25">
        <v>1.218000054359436</v>
      </c>
      <c r="C73" s="20">
        <v>1.1923741104718122</v>
      </c>
      <c r="D73" s="21">
        <v>-2.4779635628092735E-2</v>
      </c>
      <c r="E73" s="22">
        <v>-2.0344527522311733E-2</v>
      </c>
      <c r="F73" s="22">
        <v>13.712041962797743</v>
      </c>
      <c r="G73" s="22">
        <v>16.701267856066519</v>
      </c>
      <c r="H73" s="22">
        <v>121.51316534324882</v>
      </c>
      <c r="I73" s="22">
        <v>206.59047296365478</v>
      </c>
      <c r="J73" s="22">
        <v>85.077307620405961</v>
      </c>
      <c r="K73" s="21">
        <v>189.88920510758825</v>
      </c>
      <c r="L73" s="26">
        <v>80.564286049278294</v>
      </c>
      <c r="M73" s="27">
        <v>44.131581733362708</v>
      </c>
      <c r="N73" s="27">
        <v>30.069608700157648</v>
      </c>
      <c r="O73" s="27">
        <v>72.255527799772835</v>
      </c>
      <c r="P73" s="27">
        <v>0.95</v>
      </c>
    </row>
    <row r="74" spans="1:16" ht="14.1" customHeight="1">
      <c r="A74" s="15">
        <v>44985</v>
      </c>
      <c r="B74" s="25">
        <v>1.2790000438690186</v>
      </c>
      <c r="C74" s="20">
        <v>1.1934831693286145</v>
      </c>
      <c r="D74" s="21">
        <v>-0.92089637477258224</v>
      </c>
      <c r="E74" s="22">
        <v>-0.72001277809720743</v>
      </c>
      <c r="F74" s="22">
        <v>12.992029184700536</v>
      </c>
      <c r="G74" s="22">
        <v>16.616805897179557</v>
      </c>
      <c r="H74" s="22">
        <v>121.51316534324882</v>
      </c>
      <c r="I74" s="22">
        <v>207.42690737954038</v>
      </c>
      <c r="J74" s="22">
        <v>85.913742036291566</v>
      </c>
      <c r="K74" s="21">
        <v>190.81010148236084</v>
      </c>
      <c r="L74" s="26">
        <v>84.574475926935477</v>
      </c>
      <c r="M74" s="27">
        <v>57.612546464553624</v>
      </c>
      <c r="N74" s="27">
        <v>39.250587954956309</v>
      </c>
      <c r="O74" s="27">
        <v>94.336463483748261</v>
      </c>
      <c r="P74" s="27">
        <v>0.95</v>
      </c>
    </row>
    <row r="75" spans="1:16" ht="14.1" customHeight="1">
      <c r="A75" s="15">
        <v>45016</v>
      </c>
      <c r="B75" s="25">
        <v>1.4709999561309814</v>
      </c>
      <c r="C75" s="20">
        <v>1.1961677014332461</v>
      </c>
      <c r="D75" s="21">
        <v>-19.111274360746918</v>
      </c>
      <c r="E75" s="22">
        <v>-12.992029184700536</v>
      </c>
      <c r="F75" s="22">
        <v>0</v>
      </c>
      <c r="G75" s="22">
        <v>0</v>
      </c>
      <c r="H75" s="22">
        <v>121.51316534324882</v>
      </c>
      <c r="I75" s="22">
        <v>209.92137584310774</v>
      </c>
      <c r="J75" s="22">
        <v>88.408210499858924</v>
      </c>
      <c r="K75" s="21">
        <v>209.92137584310774</v>
      </c>
      <c r="L75" s="26">
        <v>90.425527530214751</v>
      </c>
      <c r="M75" s="27">
        <v>68.550206819774004</v>
      </c>
      <c r="N75" s="27">
        <v>49.01712757656221</v>
      </c>
      <c r="O75" s="27">
        <v>107.61636530619758</v>
      </c>
      <c r="P75" s="27">
        <v>0.95</v>
      </c>
    </row>
    <row r="76" spans="1:16" ht="14.1" customHeight="1">
      <c r="A76" s="15">
        <v>45044</v>
      </c>
      <c r="B76" s="25">
        <v>1.4160000085830688</v>
      </c>
      <c r="C76" s="20">
        <v>1.2002050404532403</v>
      </c>
      <c r="D76" s="21">
        <v>0</v>
      </c>
      <c r="E76" s="22">
        <v>0</v>
      </c>
      <c r="F76" s="22">
        <v>0</v>
      </c>
      <c r="G76" s="22">
        <v>0</v>
      </c>
      <c r="H76" s="22">
        <v>121.51316534324882</v>
      </c>
      <c r="I76" s="22">
        <v>209.92137584310774</v>
      </c>
      <c r="J76" s="22">
        <v>88.408210499858924</v>
      </c>
      <c r="K76" s="21">
        <v>209.92137584310774</v>
      </c>
      <c r="L76" s="26">
        <v>68.835098442807833</v>
      </c>
      <c r="M76" s="27">
        <v>68.645170694118619</v>
      </c>
      <c r="N76" s="27">
        <v>55.559808615747677</v>
      </c>
      <c r="O76" s="27">
        <v>94.815894850860488</v>
      </c>
      <c r="P76" s="27">
        <v>0.95</v>
      </c>
    </row>
    <row r="77" spans="1:16" ht="12.75">
      <c r="A77" s="15">
        <v>45077</v>
      </c>
      <c r="B77" s="25">
        <v>1.4309999942779541</v>
      </c>
      <c r="C77" s="20">
        <v>1.2024986554579709</v>
      </c>
      <c r="D77" s="21">
        <v>0</v>
      </c>
      <c r="E77" s="22">
        <v>0</v>
      </c>
      <c r="F77" s="22">
        <v>0</v>
      </c>
      <c r="G77" s="22">
        <v>0</v>
      </c>
      <c r="H77" s="22">
        <v>121.51316534324882</v>
      </c>
      <c r="I77" s="22">
        <v>209.92137584310774</v>
      </c>
      <c r="J77" s="22">
        <v>88.408210499858924</v>
      </c>
      <c r="K77" s="21">
        <v>209.92137584310774</v>
      </c>
      <c r="L77" s="26">
        <v>71.104385321535176</v>
      </c>
      <c r="M77" s="27">
        <v>69.464908903257466</v>
      </c>
      <c r="N77" s="27">
        <v>60.194842044917607</v>
      </c>
      <c r="O77" s="27">
        <v>88.005042619937171</v>
      </c>
      <c r="P77" s="27">
        <v>0.95</v>
      </c>
    </row>
    <row r="78" spans="1:16" ht="12.75">
      <c r="A78" s="15">
        <v>45107</v>
      </c>
      <c r="B78" s="25">
        <v>1.4440000057220459</v>
      </c>
      <c r="C78" s="20">
        <v>1.2060948269319787</v>
      </c>
      <c r="D78" s="21">
        <v>0</v>
      </c>
      <c r="E78" s="22">
        <v>0</v>
      </c>
      <c r="F78" s="22">
        <v>0</v>
      </c>
      <c r="G78" s="22">
        <v>0</v>
      </c>
      <c r="H78" s="22">
        <v>121.51316534324882</v>
      </c>
      <c r="I78" s="22">
        <v>209.92137584310774</v>
      </c>
      <c r="J78" s="22">
        <v>88.408210499858924</v>
      </c>
      <c r="K78" s="21">
        <v>209.92137584310774</v>
      </c>
      <c r="L78" s="26">
        <v>73.071104223370014</v>
      </c>
      <c r="M78" s="27">
        <v>70.666974009961649</v>
      </c>
      <c r="N78" s="27">
        <v>63.685552699932288</v>
      </c>
      <c r="O78" s="27">
        <v>84.629816630020372</v>
      </c>
      <c r="P78" s="27">
        <v>0.95</v>
      </c>
    </row>
    <row r="79" spans="1:16" ht="12.75">
      <c r="A79" s="15">
        <v>45138</v>
      </c>
      <c r="B79" s="25">
        <v>1.3869999647140503</v>
      </c>
      <c r="C79" s="20">
        <v>1.2090686716896166</v>
      </c>
      <c r="D79" s="21">
        <v>0</v>
      </c>
      <c r="E79" s="22">
        <v>0</v>
      </c>
      <c r="F79" s="22">
        <v>0</v>
      </c>
      <c r="G79" s="22">
        <v>0</v>
      </c>
      <c r="H79" s="22">
        <v>121.51316534324882</v>
      </c>
      <c r="I79" s="22">
        <v>209.92137584310774</v>
      </c>
      <c r="J79" s="22">
        <v>88.408210499858924</v>
      </c>
      <c r="K79" s="21">
        <v>209.92137584310774</v>
      </c>
      <c r="L79" s="26">
        <v>58.110511427528067</v>
      </c>
      <c r="M79" s="27">
        <v>66.481486482483788</v>
      </c>
      <c r="N79" s="27">
        <v>64.617530627449455</v>
      </c>
      <c r="O79" s="27">
        <v>70.20939819255247</v>
      </c>
      <c r="P79" s="27">
        <v>0.95</v>
      </c>
    </row>
    <row r="80" spans="1:16" ht="12.75">
      <c r="A80" s="15">
        <v>45169</v>
      </c>
      <c r="B80" s="25">
        <v>1.3009999990463257</v>
      </c>
      <c r="C80" s="20">
        <v>1.2109793806853366</v>
      </c>
      <c r="D80" s="21">
        <v>0</v>
      </c>
      <c r="E80" s="22">
        <v>0</v>
      </c>
      <c r="F80" s="22">
        <v>0</v>
      </c>
      <c r="G80" s="22">
        <v>0</v>
      </c>
      <c r="H80" s="22">
        <v>121.51316534324882</v>
      </c>
      <c r="I80" s="22">
        <v>209.92137584310774</v>
      </c>
      <c r="J80" s="22">
        <v>88.408210499858924</v>
      </c>
      <c r="K80" s="21">
        <v>209.92137584310774</v>
      </c>
      <c r="L80" s="26">
        <v>41.742288695769702</v>
      </c>
      <c r="M80" s="27">
        <v>58.235087220245759</v>
      </c>
      <c r="N80" s="27">
        <v>62.490049491714892</v>
      </c>
      <c r="O80" s="27">
        <v>49.725162677307495</v>
      </c>
      <c r="P80" s="27">
        <v>0.2</v>
      </c>
    </row>
    <row r="81" spans="1:16" ht="12.75">
      <c r="A81" s="15">
        <v>45197</v>
      </c>
      <c r="B81" s="25">
        <v>1.2410000562667847</v>
      </c>
      <c r="C81" s="20">
        <v>1.2114211188663961</v>
      </c>
      <c r="D81" s="21">
        <v>0</v>
      </c>
      <c r="E81" s="22">
        <v>0</v>
      </c>
      <c r="F81" s="22">
        <v>0</v>
      </c>
      <c r="G81" s="22">
        <v>0</v>
      </c>
      <c r="H81" s="22">
        <v>121.51316534324882</v>
      </c>
      <c r="I81" s="22">
        <v>209.92137584310774</v>
      </c>
      <c r="J81" s="22">
        <v>88.408210499858924</v>
      </c>
      <c r="K81" s="21">
        <v>209.92137584310774</v>
      </c>
      <c r="L81" s="26">
        <v>30.853007280392731</v>
      </c>
      <c r="M81" s="27">
        <v>49.107727240294743</v>
      </c>
      <c r="N81" s="27">
        <v>58.02927540790818</v>
      </c>
      <c r="O81" s="27">
        <v>31.264630905067875</v>
      </c>
      <c r="P81" s="27">
        <v>0.95</v>
      </c>
    </row>
    <row r="82" spans="1:16" ht="12.75">
      <c r="A82" s="15">
        <v>45230</v>
      </c>
      <c r="B82" s="25">
        <v>1.1759999990463257</v>
      </c>
      <c r="C82" s="20">
        <v>1.2112630579179002</v>
      </c>
      <c r="D82" s="21">
        <v>6.4567690127592725E-2</v>
      </c>
      <c r="E82" s="22">
        <v>5.4904498452341612E-2</v>
      </c>
      <c r="F82" s="22">
        <v>5.4904498452341612E-2</v>
      </c>
      <c r="G82" s="22">
        <v>6.4567690127592725E-2</v>
      </c>
      <c r="H82" s="22">
        <v>121.5777330333764</v>
      </c>
      <c r="I82" s="22">
        <v>209.98594353323534</v>
      </c>
      <c r="J82" s="22">
        <v>88.408210499858939</v>
      </c>
      <c r="K82" s="21">
        <v>209.92137584310774</v>
      </c>
      <c r="L82" s="26">
        <v>9.3495941806654201</v>
      </c>
      <c r="M82" s="27">
        <v>35.8550162204183</v>
      </c>
      <c r="N82" s="27">
        <v>50.637855678744891</v>
      </c>
      <c r="O82" s="27">
        <v>6.289337303765123</v>
      </c>
      <c r="P82" s="27">
        <v>0.95</v>
      </c>
    </row>
    <row r="83" spans="1:16" ht="12.75">
      <c r="A83" s="15">
        <v>45260</v>
      </c>
      <c r="B83" s="25">
        <v>1.2059999704360962</v>
      </c>
      <c r="C83" s="20">
        <v>1.2114947233380624</v>
      </c>
      <c r="D83" s="21">
        <v>2.4428668978173225E-4</v>
      </c>
      <c r="E83" s="22">
        <v>2.0255944922900523E-4</v>
      </c>
      <c r="F83" s="22">
        <v>5.5107057901570618E-2</v>
      </c>
      <c r="G83" s="22">
        <v>6.6459110200114413E-2</v>
      </c>
      <c r="H83" s="22">
        <v>121.57797732006618</v>
      </c>
      <c r="I83" s="22">
        <v>209.98783495330787</v>
      </c>
      <c r="J83" s="22">
        <v>88.409857633241685</v>
      </c>
      <c r="K83" s="21">
        <v>209.92137584310774</v>
      </c>
      <c r="L83" s="26">
        <v>15.447149282091519</v>
      </c>
      <c r="M83" s="27">
        <v>29.052393907642706</v>
      </c>
      <c r="N83" s="27">
        <v>43.442701755044162</v>
      </c>
      <c r="O83" s="27">
        <v>0.27177821283979142</v>
      </c>
      <c r="P83" s="27">
        <v>0.95</v>
      </c>
    </row>
    <row r="84" spans="1:16" ht="12.75">
      <c r="A84" s="15">
        <v>45289</v>
      </c>
      <c r="B84" s="25">
        <v>1.2039999961853027</v>
      </c>
      <c r="C84" s="20">
        <v>1.2115490193790663</v>
      </c>
      <c r="D84" s="21">
        <v>6.3347223210315912E-4</v>
      </c>
      <c r="E84" s="22">
        <v>5.2613972932742767E-4</v>
      </c>
      <c r="F84" s="22">
        <v>5.5633197630898044E-2</v>
      </c>
      <c r="G84" s="22">
        <v>6.6982369735377439E-2</v>
      </c>
      <c r="H84" s="22">
        <v>121.57861079229829</v>
      </c>
      <c r="I84" s="22">
        <v>209.98835821284311</v>
      </c>
      <c r="J84" s="22">
        <v>88.409747420544818</v>
      </c>
      <c r="K84" s="21">
        <v>209.92137584310774</v>
      </c>
      <c r="L84" s="26">
        <v>15.040650454569146</v>
      </c>
      <c r="M84" s="27">
        <v>24.381812756618189</v>
      </c>
      <c r="N84" s="27">
        <v>37.089072088902171</v>
      </c>
      <c r="O84" s="27">
        <v>-1.0327059079497758</v>
      </c>
      <c r="P84" s="27">
        <v>0.95</v>
      </c>
    </row>
    <row r="85" spans="1:16" ht="12.75">
      <c r="A85" s="15">
        <v>45322</v>
      </c>
      <c r="B85" s="25">
        <v>0.97500002384185791</v>
      </c>
      <c r="C85" s="20">
        <v>1.2097484883584595</v>
      </c>
      <c r="D85" s="21">
        <v>20.051181994854733</v>
      </c>
      <c r="E85" s="22">
        <v>20.565314363630186</v>
      </c>
      <c r="F85" s="22">
        <v>20.620947561261083</v>
      </c>
      <c r="G85" s="22">
        <v>20.105424363871258</v>
      </c>
      <c r="H85" s="22">
        <v>141.62979278715304</v>
      </c>
      <c r="I85" s="22">
        <v>230.026800206979</v>
      </c>
      <c r="J85" s="22">
        <v>88.397007419825968</v>
      </c>
      <c r="K85" s="21">
        <v>209.92137584310774</v>
      </c>
      <c r="L85" s="26">
        <v>0</v>
      </c>
      <c r="M85" s="27">
        <v>16.25454183774546</v>
      </c>
      <c r="N85" s="27">
        <v>30.144228671849934</v>
      </c>
      <c r="O85" s="27">
        <v>-11.524831830463491</v>
      </c>
      <c r="P85" s="27">
        <v>1</v>
      </c>
    </row>
    <row r="86" spans="1:16" ht="12.75">
      <c r="A86" s="15">
        <v>45351</v>
      </c>
      <c r="B86" s="25">
        <v>1.1909999847412109</v>
      </c>
      <c r="C86" s="20">
        <v>1.2086015576979154</v>
      </c>
      <c r="D86" s="21">
        <v>8.0298927309556366E-3</v>
      </c>
      <c r="E86" s="22">
        <v>6.7421434373069527E-3</v>
      </c>
      <c r="F86" s="22">
        <v>20.62768970469839</v>
      </c>
      <c r="G86" s="22">
        <v>24.567578123542216</v>
      </c>
      <c r="H86" s="22">
        <v>141.63782267988398</v>
      </c>
      <c r="I86" s="22">
        <v>234.48895396664994</v>
      </c>
      <c r="J86" s="22">
        <v>92.851131286765963</v>
      </c>
      <c r="K86" s="21">
        <v>209.92137584310774</v>
      </c>
      <c r="L86" s="26">
        <v>39.198850542858423</v>
      </c>
      <c r="M86" s="27">
        <v>23.902644739449784</v>
      </c>
      <c r="N86" s="27">
        <v>28.063700694383215</v>
      </c>
      <c r="O86" s="27">
        <v>15.580532829582921</v>
      </c>
      <c r="P86" s="27">
        <v>0.95</v>
      </c>
    </row>
    <row r="87" spans="1:16" ht="12.75">
      <c r="A87" s="15">
        <v>45380</v>
      </c>
      <c r="B87" s="25">
        <v>1.1920000314712524</v>
      </c>
      <c r="C87" s="20">
        <v>1.2089520707745522</v>
      </c>
      <c r="D87" s="21">
        <v>7.1733356958098172E-3</v>
      </c>
      <c r="E87" s="22">
        <v>6.0178989147810415E-3</v>
      </c>
      <c r="F87" s="22">
        <v>20.633707603613171</v>
      </c>
      <c r="G87" s="22">
        <v>24.595380112875521</v>
      </c>
      <c r="H87" s="22">
        <v>141.64499601557978</v>
      </c>
      <c r="I87" s="22">
        <v>234.51675595598326</v>
      </c>
      <c r="J87" s="22">
        <v>92.871759940403479</v>
      </c>
      <c r="K87" s="21">
        <v>209.92137584310774</v>
      </c>
      <c r="L87" s="26">
        <v>49.019609926414297</v>
      </c>
      <c r="M87" s="27">
        <v>32.274966468437952</v>
      </c>
      <c r="N87" s="27">
        <v>29.467455952401462</v>
      </c>
      <c r="O87" s="27">
        <v>37.889987500510934</v>
      </c>
      <c r="P87" s="27">
        <v>0.95</v>
      </c>
    </row>
    <row r="88" spans="1:16" ht="12.75">
      <c r="A88" s="15">
        <v>45412</v>
      </c>
      <c r="B88" s="25">
        <v>1.2200000286102295</v>
      </c>
      <c r="C88" s="20">
        <v>1.2084678360699213</v>
      </c>
      <c r="D88" s="21">
        <v>-2.2583484798086766E-3</v>
      </c>
      <c r="E88" s="22">
        <v>-1.8511052679083034E-3</v>
      </c>
      <c r="F88" s="22">
        <v>20.631856498345265</v>
      </c>
      <c r="G88" s="22">
        <v>25.170865518263373</v>
      </c>
      <c r="H88" s="22">
        <v>141.64499601557978</v>
      </c>
      <c r="I88" s="22">
        <v>235.09449970985094</v>
      </c>
      <c r="J88" s="22">
        <v>93.449503694271158</v>
      </c>
      <c r="K88" s="21">
        <v>209.92363419158755</v>
      </c>
      <c r="L88" s="26">
        <v>58.045981670772953</v>
      </c>
      <c r="M88" s="27">
        <v>40.865304869216288</v>
      </c>
      <c r="N88" s="27">
        <v>33.266738924673071</v>
      </c>
      <c r="O88" s="27">
        <v>56.062436758302724</v>
      </c>
      <c r="P88" s="27">
        <v>0.95</v>
      </c>
    </row>
    <row r="89" spans="1:16" ht="12.75">
      <c r="A89" s="15">
        <v>45443</v>
      </c>
      <c r="B89" s="25">
        <v>1.1510000228881836</v>
      </c>
      <c r="C89" s="20">
        <v>1.2081578032923572</v>
      </c>
      <c r="D89" s="21">
        <v>0.27496750324118058</v>
      </c>
      <c r="E89" s="22">
        <v>0.23889443768316318</v>
      </c>
      <c r="F89" s="22">
        <v>20.870750936028429</v>
      </c>
      <c r="G89" s="22">
        <v>24.0222348050623</v>
      </c>
      <c r="H89" s="22">
        <v>141.91996351882096</v>
      </c>
      <c r="I89" s="22">
        <v>233.94586899664986</v>
      </c>
      <c r="J89" s="22">
        <v>92.0259054778289</v>
      </c>
      <c r="K89" s="21">
        <v>209.92363419158755</v>
      </c>
      <c r="L89" s="26">
        <v>60</v>
      </c>
      <c r="M89" s="27">
        <v>47.243536579477528</v>
      </c>
      <c r="N89" s="27">
        <v>37.925671476274552</v>
      </c>
      <c r="O89" s="27">
        <v>65.879266785883473</v>
      </c>
      <c r="P89" s="27">
        <v>0.95</v>
      </c>
    </row>
    <row r="90" spans="1:16" ht="12.75">
      <c r="A90" s="15">
        <v>45471</v>
      </c>
      <c r="B90" s="25">
        <v>1.156000018119812</v>
      </c>
      <c r="C90" s="20">
        <v>1.2078301885560148</v>
      </c>
      <c r="D90" s="21">
        <v>0.2050232975485182</v>
      </c>
      <c r="E90" s="22">
        <v>0.17735579094711471</v>
      </c>
      <c r="F90" s="22">
        <v>21.048106726975544</v>
      </c>
      <c r="G90" s="22">
        <v>24.331611757771466</v>
      </c>
      <c r="H90" s="22">
        <v>142.12498681636947</v>
      </c>
      <c r="I90" s="22">
        <v>234.25524594935902</v>
      </c>
      <c r="J90" s="22">
        <v>92.130259132989551</v>
      </c>
      <c r="K90" s="21">
        <v>209.92363419158755</v>
      </c>
      <c r="L90" s="26">
        <v>65.122614210687615</v>
      </c>
      <c r="M90" s="27">
        <v>53.203229123214221</v>
      </c>
      <c r="N90" s="27">
        <v>43.018190691921113</v>
      </c>
      <c r="O90" s="27">
        <v>73.573305985800445</v>
      </c>
      <c r="P90" s="27">
        <v>0.95</v>
      </c>
    </row>
    <row r="91" spans="1:16" ht="12.75">
      <c r="A91" s="15">
        <v>45504</v>
      </c>
      <c r="B91" s="25">
        <v>1.1469999551773071</v>
      </c>
      <c r="C91" s="20">
        <v>1.2071004513391792</v>
      </c>
      <c r="D91" s="21">
        <v>0.31966086882356842</v>
      </c>
      <c r="E91" s="22">
        <v>0.27869300899332133</v>
      </c>
      <c r="F91" s="22">
        <v>21.326799735968866</v>
      </c>
      <c r="G91" s="22">
        <v>24.461838341231694</v>
      </c>
      <c r="H91" s="22">
        <v>142.44464768519305</v>
      </c>
      <c r="I91" s="22">
        <v>234.38547253281925</v>
      </c>
      <c r="J91" s="22">
        <v>91.940824847626203</v>
      </c>
      <c r="K91" s="21">
        <v>209.92363419158755</v>
      </c>
      <c r="L91" s="26">
        <v>62.67028127379821</v>
      </c>
      <c r="M91" s="27">
        <v>56.358913173408887</v>
      </c>
      <c r="N91" s="27">
        <v>47.465098185750371</v>
      </c>
      <c r="O91" s="27">
        <v>74.146543148725911</v>
      </c>
      <c r="P91" s="27">
        <v>0.95</v>
      </c>
    </row>
    <row r="92" spans="1:16" ht="12.75">
      <c r="A92" s="15">
        <v>45534</v>
      </c>
      <c r="B92" s="25">
        <v>1.0429999828338623</v>
      </c>
      <c r="C92" s="20">
        <v>1.2053021180026375</v>
      </c>
      <c r="D92" s="21">
        <v>1.3253616305410396</v>
      </c>
      <c r="E92" s="22">
        <v>1.2707206638105517</v>
      </c>
      <c r="F92" s="22">
        <v>22.597520399779416</v>
      </c>
      <c r="G92" s="22">
        <v>23.569213389057783</v>
      </c>
      <c r="H92" s="22">
        <v>143.77000931573409</v>
      </c>
      <c r="I92" s="22">
        <v>233.49284758064533</v>
      </c>
      <c r="J92" s="22">
        <v>89.722838264911246</v>
      </c>
      <c r="K92" s="21">
        <v>209.92363419158755</v>
      </c>
      <c r="L92" s="26">
        <v>34.332417500766169</v>
      </c>
      <c r="M92" s="27">
        <v>49.016747949194645</v>
      </c>
      <c r="N92" s="27">
        <v>47.982314773565129</v>
      </c>
      <c r="O92" s="27">
        <v>51.085614300453685</v>
      </c>
      <c r="P92" s="27">
        <v>0.2</v>
      </c>
    </row>
    <row r="93" spans="1:16" ht="12.75">
      <c r="A93" s="15">
        <v>45565</v>
      </c>
      <c r="B93" s="25">
        <v>1.2979999780654907</v>
      </c>
      <c r="C93" s="20">
        <v>1.2036712629028401</v>
      </c>
      <c r="D93" s="21">
        <v>-1.2359106098480226</v>
      </c>
      <c r="E93" s="22">
        <v>-0.95216535495631927</v>
      </c>
      <c r="F93" s="22">
        <v>21.645355044823098</v>
      </c>
      <c r="G93" s="22">
        <v>28.095670373400139</v>
      </c>
      <c r="H93" s="22">
        <v>143.77000931573409</v>
      </c>
      <c r="I93" s="22">
        <v>239.25521517483571</v>
      </c>
      <c r="J93" s="22">
        <v>95.485205859101626</v>
      </c>
      <c r="K93" s="21">
        <v>211.15954480143557</v>
      </c>
      <c r="L93" s="26">
        <v>100</v>
      </c>
      <c r="M93" s="27">
        <v>66.011165299463087</v>
      </c>
      <c r="N93" s="27">
        <v>53.991931615531115</v>
      </c>
      <c r="O93" s="27">
        <v>90.049632667327046</v>
      </c>
      <c r="P93" s="27">
        <v>0.95</v>
      </c>
    </row>
    <row r="94" spans="1:16" ht="12.75">
      <c r="A94" s="15">
        <v>45596</v>
      </c>
      <c r="B94" s="25">
        <v>1.4099999666213989</v>
      </c>
      <c r="C94" s="20">
        <v>1.2054314579260539</v>
      </c>
      <c r="D94" s="21">
        <v>-12.605835658752168</v>
      </c>
      <c r="E94" s="22">
        <v>-8.9403091894802706</v>
      </c>
      <c r="F94" s="22">
        <v>12.705045855342828</v>
      </c>
      <c r="G94" s="22">
        <v>17.914114231956731</v>
      </c>
      <c r="H94" s="22">
        <v>143.77000931573409</v>
      </c>
      <c r="I94" s="22">
        <v>241.67949469214449</v>
      </c>
      <c r="J94" s="22">
        <v>97.909485376410402</v>
      </c>
      <c r="K94" s="21">
        <v>223.76538046018774</v>
      </c>
      <c r="L94" s="26">
        <v>79.644581076132468</v>
      </c>
      <c r="M94" s="27">
        <v>70.555637225019552</v>
      </c>
      <c r="N94" s="27">
        <v>59.513166818693925</v>
      </c>
      <c r="O94" s="27">
        <v>92.640578037670807</v>
      </c>
      <c r="P94" s="27">
        <v>0.95</v>
      </c>
    </row>
    <row r="95" spans="1:16" ht="12.75">
      <c r="A95" s="15">
        <v>45625</v>
      </c>
      <c r="B95" s="25">
        <v>1.4490000009536743</v>
      </c>
      <c r="C95" s="20">
        <v>1.2082143624614177</v>
      </c>
      <c r="D95" s="21">
        <v>-18.409611456508234</v>
      </c>
      <c r="E95" s="22">
        <v>-12.705045855342828</v>
      </c>
      <c r="F95" s="22">
        <v>0</v>
      </c>
      <c r="G95" s="22">
        <v>0</v>
      </c>
      <c r="H95" s="22">
        <v>143.77000931573409</v>
      </c>
      <c r="I95" s="22">
        <v>242.17499191669597</v>
      </c>
      <c r="J95" s="22">
        <v>98.404982600961887</v>
      </c>
      <c r="K95" s="21">
        <v>242.17499191669597</v>
      </c>
      <c r="L95" s="26">
        <v>79.964533123378445</v>
      </c>
      <c r="M95" s="27">
        <v>73.691935857805845</v>
      </c>
      <c r="N95" s="27">
        <v>64.239423165064565</v>
      </c>
      <c r="O95" s="27">
        <v>92.596961243288405</v>
      </c>
      <c r="P95" s="27">
        <v>0.95</v>
      </c>
    </row>
    <row r="96" spans="1:16" ht="12.75">
      <c r="A96" s="15">
        <v>45657</v>
      </c>
      <c r="B96" s="25">
        <v>1.4550000429153442</v>
      </c>
      <c r="C96" s="20">
        <v>1.211383670768972</v>
      </c>
      <c r="D96" s="21">
        <v>0</v>
      </c>
      <c r="E96" s="22">
        <v>0</v>
      </c>
      <c r="F96" s="22">
        <v>0</v>
      </c>
      <c r="G96" s="22">
        <v>0</v>
      </c>
      <c r="H96" s="22">
        <v>143.77000931573409</v>
      </c>
      <c r="I96" s="22">
        <v>242.17499191669597</v>
      </c>
      <c r="J96" s="22">
        <v>98.404982600961887</v>
      </c>
      <c r="K96" s="21">
        <v>242.17499191669597</v>
      </c>
      <c r="L96" s="26">
        <v>81.028370330837475</v>
      </c>
      <c r="M96" s="27">
        <v>76.13741401548306</v>
      </c>
      <c r="N96" s="27">
        <v>68.205420115204063</v>
      </c>
      <c r="O96" s="27">
        <v>92.001401816041067</v>
      </c>
      <c r="P96" s="27">
        <v>0.95</v>
      </c>
    </row>
    <row r="97" spans="1:16" ht="12.75">
      <c r="A97" s="15">
        <v>45684</v>
      </c>
      <c r="B97" s="25">
        <v>1.4459999799728394</v>
      </c>
      <c r="C97" s="20">
        <v>1.2133076104409599</v>
      </c>
      <c r="D97" s="21">
        <v>0</v>
      </c>
      <c r="E97" s="22">
        <v>0</v>
      </c>
      <c r="F97" s="22">
        <v>0</v>
      </c>
      <c r="G97" s="22">
        <v>0</v>
      </c>
      <c r="H97" s="22">
        <v>143.77000931573409</v>
      </c>
      <c r="I97" s="22">
        <v>242.17499191669597</v>
      </c>
      <c r="J97" s="22">
        <v>98.404982600961887</v>
      </c>
      <c r="K97" s="21">
        <v>242.17499191669597</v>
      </c>
      <c r="L97" s="26">
        <v>79.432614519648922</v>
      </c>
      <c r="M97" s="27">
        <v>77.235814183538352</v>
      </c>
      <c r="N97" s="27">
        <v>71.215551471315493</v>
      </c>
      <c r="O97" s="27">
        <v>89.276339607984056</v>
      </c>
      <c r="P97" s="27">
        <v>0.95</v>
      </c>
    </row>
    <row r="98" spans="1:16" ht="12.75">
      <c r="A98" s="15">
        <v>45716</v>
      </c>
      <c r="B98" s="25">
        <v>1.6210000514984131</v>
      </c>
      <c r="C98" s="20">
        <v>1.2172335071496314</v>
      </c>
      <c r="D98" s="21">
        <v>0</v>
      </c>
      <c r="E98" s="22">
        <v>0</v>
      </c>
      <c r="F98" s="22">
        <v>0</v>
      </c>
      <c r="G98" s="22">
        <v>0</v>
      </c>
      <c r="H98" s="22">
        <v>143.77000931573409</v>
      </c>
      <c r="I98" s="22">
        <v>242.17499191669597</v>
      </c>
      <c r="J98" s="22">
        <v>98.404982600961887</v>
      </c>
      <c r="K98" s="21">
        <v>242.17499191669597</v>
      </c>
      <c r="L98" s="26">
        <v>82.298553614891929</v>
      </c>
      <c r="M98" s="27">
        <v>78.923393993989535</v>
      </c>
      <c r="N98" s="27">
        <v>73.784832312206845</v>
      </c>
      <c r="O98" s="27">
        <v>89.200517357554929</v>
      </c>
      <c r="P98" s="27">
        <v>0.95</v>
      </c>
    </row>
    <row r="99" spans="1:16" ht="12.75">
      <c r="A99" s="15">
        <v>45747</v>
      </c>
      <c r="B99" s="25">
        <v>1.5249999761581421</v>
      </c>
      <c r="C99" s="20">
        <v>1.2215649915353923</v>
      </c>
      <c r="D99" s="21">
        <v>0</v>
      </c>
      <c r="E99" s="22">
        <v>0</v>
      </c>
      <c r="F99" s="22">
        <v>0</v>
      </c>
      <c r="G99" s="22">
        <v>0</v>
      </c>
      <c r="H99" s="22">
        <v>143.77000931573409</v>
      </c>
      <c r="I99" s="22">
        <v>242.17499191669597</v>
      </c>
      <c r="J99" s="22">
        <v>98.404982600961887</v>
      </c>
      <c r="K99" s="21">
        <v>242.17499191669597</v>
      </c>
      <c r="L99" s="26">
        <v>69.616905106252176</v>
      </c>
      <c r="M99" s="27">
        <v>75.82123103141042</v>
      </c>
      <c r="N99" s="27">
        <v>74.463631885274708</v>
      </c>
      <c r="O99" s="27">
        <v>78.53642932368183</v>
      </c>
      <c r="P99" s="27">
        <v>0.95</v>
      </c>
    </row>
    <row r="100" spans="1:16" ht="12.75">
      <c r="A100" s="15">
        <v>45777</v>
      </c>
      <c r="B100" s="25">
        <v>1.4620000123977661</v>
      </c>
      <c r="C100" s="20">
        <v>1.2237863723037186</v>
      </c>
      <c r="D100" s="21">
        <v>0</v>
      </c>
      <c r="E100" s="22">
        <v>0</v>
      </c>
      <c r="F100" s="22">
        <v>0</v>
      </c>
      <c r="G100" s="22">
        <v>0</v>
      </c>
      <c r="H100" s="22">
        <v>143.77000931573409</v>
      </c>
      <c r="I100" s="22">
        <v>242.17499191669597</v>
      </c>
      <c r="J100" s="22">
        <v>98.404982600961887</v>
      </c>
      <c r="K100" s="21">
        <v>242.17499191669597</v>
      </c>
      <c r="L100" s="26">
        <v>61.294584591041257</v>
      </c>
      <c r="M100" s="27">
        <v>70.979015551287361</v>
      </c>
      <c r="N100" s="27">
        <v>73.302093107278935</v>
      </c>
      <c r="O100" s="27">
        <v>66.332860439304199</v>
      </c>
      <c r="P100" s="27">
        <v>0.95</v>
      </c>
    </row>
    <row r="101" spans="1:16" ht="12.75">
      <c r="A101" s="15">
        <v>45807</v>
      </c>
      <c r="B101" s="25">
        <v>1.4359999895095825</v>
      </c>
      <c r="C101" s="20">
        <v>1.2261902580553963</v>
      </c>
      <c r="D101" s="21">
        <v>0</v>
      </c>
      <c r="E101" s="22">
        <v>0</v>
      </c>
      <c r="F101" s="22">
        <v>0</v>
      </c>
      <c r="G101" s="22">
        <v>0</v>
      </c>
      <c r="H101" s="22">
        <v>143.77000931573409</v>
      </c>
      <c r="I101" s="22">
        <v>242.17499191669597</v>
      </c>
      <c r="J101" s="22">
        <v>98.404982600961887</v>
      </c>
      <c r="K101" s="21">
        <v>242.17499191669597</v>
      </c>
      <c r="L101" s="26">
        <v>57.859971125209761</v>
      </c>
      <c r="M101" s="27">
        <v>66.60600074259483</v>
      </c>
      <c r="N101" s="27">
        <v>71.070062319050905</v>
      </c>
      <c r="O101" s="27">
        <v>57.67787758968268</v>
      </c>
      <c r="P101" s="27">
        <v>0.95</v>
      </c>
    </row>
  </sheetData>
  <phoneticPr fontId="1" type="noConversion"/>
  <conditionalFormatting sqref="G3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rgb="FF00B050"/>
  </sheetPr>
  <dimension ref="A1:AH101"/>
  <sheetViews>
    <sheetView tabSelected="1"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" style="1" customWidth="1"/>
    <col min="5" max="5" width="11.5" style="1" customWidth="1"/>
    <col min="6" max="6" width="9.375" style="3" customWidth="1"/>
    <col min="7" max="7" width="9.25" style="3" customWidth="1"/>
    <col min="8" max="8" width="10.75" style="3" customWidth="1"/>
    <col min="9" max="10" width="11.5" style="3" customWidth="1"/>
    <col min="11" max="11" width="12.625" style="1" customWidth="1"/>
    <col min="12" max="12" width="10.75" style="1" customWidth="1"/>
    <col min="13" max="13" width="10.75" style="3" customWidth="1"/>
    <col min="14" max="14" width="9.5" style="1" bestFit="1" customWidth="1"/>
    <col min="15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55" width="9" style="1"/>
    <col min="56" max="56" width="10.25" style="1" bestFit="1" customWidth="1"/>
    <col min="57" max="57" width="9.375" style="1" bestFit="1" customWidth="1"/>
    <col min="58" max="16384" width="9" style="1"/>
  </cols>
  <sheetData>
    <row r="1" spans="1:34" s="11" customFormat="1" ht="27" customHeight="1">
      <c r="A1" s="30" t="s">
        <v>5</v>
      </c>
      <c r="B1" s="30" t="s">
        <v>21</v>
      </c>
      <c r="C1" s="30" t="s">
        <v>22</v>
      </c>
      <c r="D1" s="13" t="s">
        <v>28</v>
      </c>
      <c r="E1" s="13" t="s">
        <v>29</v>
      </c>
      <c r="F1" s="30" t="s">
        <v>6</v>
      </c>
      <c r="G1" s="30" t="s">
        <v>7</v>
      </c>
      <c r="H1" s="30" t="s">
        <v>8</v>
      </c>
      <c r="I1" s="30" t="s">
        <v>9</v>
      </c>
      <c r="J1" s="30" t="s">
        <v>10</v>
      </c>
      <c r="K1" s="30" t="s">
        <v>11</v>
      </c>
      <c r="L1" s="30" t="s">
        <v>12</v>
      </c>
      <c r="M1" s="14" t="s">
        <v>23</v>
      </c>
      <c r="O1" s="12"/>
    </row>
    <row r="2" spans="1:34" s="18" customFormat="1" ht="15" customHeight="1">
      <c r="A2" s="23"/>
      <c r="B2" s="16"/>
      <c r="C2" s="16"/>
      <c r="D2" s="16"/>
      <c r="E2" s="16"/>
      <c r="F2" s="17"/>
      <c r="G2" s="17"/>
      <c r="H2" s="17"/>
      <c r="I2" s="17"/>
      <c r="J2" s="17"/>
      <c r="K2" s="16"/>
      <c r="L2" s="16"/>
      <c r="M2" s="24"/>
      <c r="O2" s="19"/>
    </row>
    <row r="3" spans="1:34" ht="14.1" customHeight="1">
      <c r="A3" s="4"/>
      <c r="B3" s="4"/>
      <c r="C3" s="4"/>
      <c r="D3" s="4"/>
      <c r="E3" s="4"/>
      <c r="F3" s="5">
        <v>1550</v>
      </c>
      <c r="G3" s="33" t="s">
        <v>20</v>
      </c>
      <c r="H3" s="5"/>
      <c r="I3" s="5">
        <f>MIN(H:H)</f>
        <v>0</v>
      </c>
      <c r="J3" s="5"/>
      <c r="K3" s="4"/>
      <c r="L3" s="4"/>
      <c r="M3" s="5"/>
      <c r="N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0">
        <v>936737</v>
      </c>
      <c r="E4" s="20">
        <v>6488671.125</v>
      </c>
      <c r="F4" s="21">
        <v>0</v>
      </c>
      <c r="G4" s="22">
        <v>0</v>
      </c>
      <c r="H4" s="22">
        <v>0</v>
      </c>
      <c r="I4" s="22">
        <v>0</v>
      </c>
      <c r="J4" s="22">
        <v>0</v>
      </c>
      <c r="K4" s="22">
        <v>0</v>
      </c>
      <c r="L4" s="22">
        <v>0</v>
      </c>
      <c r="M4" s="21">
        <v>0</v>
      </c>
      <c r="N4" s="7"/>
      <c r="Q4" s="31" t="s">
        <v>13</v>
      </c>
      <c r="R4" s="32" t="s">
        <v>14</v>
      </c>
      <c r="S4" s="32" t="s">
        <v>15</v>
      </c>
      <c r="T4" s="32" t="s">
        <v>16</v>
      </c>
      <c r="U4" s="32" t="s">
        <v>17</v>
      </c>
      <c r="V4" s="32" t="s">
        <v>24</v>
      </c>
      <c r="W4" s="32" t="s">
        <v>18</v>
      </c>
      <c r="X4" s="32" t="s">
        <v>19</v>
      </c>
      <c r="Z4" s="6">
        <v>43098</v>
      </c>
      <c r="AA4" s="7">
        <f>VLOOKUP(Z4,Q:R,2,)</f>
        <v>1.124314398050745E-2</v>
      </c>
      <c r="AB4" s="7">
        <f t="shared" ref="AB4:AB5" si="0">0-AA4</f>
        <v>-1.124314398050745E-2</v>
      </c>
      <c r="AC4" s="6">
        <v>43098</v>
      </c>
      <c r="AD4" s="1">
        <f>VLOOKUP(AC4,Q:R,2,)</f>
        <v>1.124314398050745E-2</v>
      </c>
      <c r="AE4" s="1">
        <f t="shared" ref="AE4" si="1">0-AD4</f>
        <v>-1.124314398050745E-2</v>
      </c>
      <c r="AF4" s="6">
        <v>43098</v>
      </c>
      <c r="AG4" s="7">
        <f>VLOOKUP(AF4,Q:R,2,)</f>
        <v>1.124314398050745E-2</v>
      </c>
      <c r="AH4" s="7">
        <f t="shared" ref="AH4:AH7" si="2">0-AG4</f>
        <v>-1.124314398050745E-2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0">
        <v>143931</v>
      </c>
      <c r="E5" s="20">
        <v>2089485.9285714286</v>
      </c>
      <c r="F5" s="21">
        <v>8.865876407375123E-4</v>
      </c>
      <c r="G5" s="22">
        <v>9.1400787704898183E-4</v>
      </c>
      <c r="H5" s="22">
        <v>9.1400787704898183E-4</v>
      </c>
      <c r="I5" s="22">
        <v>8.865876407375123E-4</v>
      </c>
      <c r="J5" s="22">
        <v>8.865876407375123E-4</v>
      </c>
      <c r="K5" s="22">
        <v>8.865876407375123E-4</v>
      </c>
      <c r="L5" s="22">
        <v>0</v>
      </c>
      <c r="M5" s="21">
        <v>0</v>
      </c>
      <c r="N5" s="7"/>
      <c r="Q5" s="6">
        <v>43098</v>
      </c>
      <c r="R5" s="10">
        <v>1.124314398050745E-2</v>
      </c>
      <c r="S5" s="5">
        <v>1.124314398050745E-2</v>
      </c>
      <c r="T5" s="5">
        <v>1.1311694571286123E-2</v>
      </c>
      <c r="U5" s="5">
        <v>6.8550590778673065E-5</v>
      </c>
      <c r="V5" s="5">
        <v>9.551382315161859E-4</v>
      </c>
      <c r="W5" s="9">
        <v>6.0971015667433525E-3</v>
      </c>
      <c r="X5" s="9">
        <v>6.0971015667433525E-3</v>
      </c>
      <c r="Z5" s="6">
        <v>43462</v>
      </c>
      <c r="AA5" s="7">
        <f>VLOOKUP(Z5,Q:R,2,)</f>
        <v>55.643403638191252</v>
      </c>
      <c r="AB5" s="7">
        <f t="shared" si="0"/>
        <v>-55.643403638191252</v>
      </c>
      <c r="AC5" s="6">
        <v>43462</v>
      </c>
      <c r="AD5" s="1">
        <f>VLOOKUP(AC5,Q:R,2,)</f>
        <v>55.643403638191252</v>
      </c>
      <c r="AE5" s="1">
        <f t="shared" ref="AE5:AE6" si="3">0-AD5</f>
        <v>-55.643403638191252</v>
      </c>
      <c r="AF5" s="6">
        <v>43462</v>
      </c>
      <c r="AG5" s="7">
        <f>VLOOKUP(AF5,Q:R,2,)</f>
        <v>55.643403638191252</v>
      </c>
      <c r="AH5" s="7">
        <f t="shared" si="2"/>
        <v>-55.643403638191252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0">
        <v>773287</v>
      </c>
      <c r="E6" s="20">
        <v>1521948.92</v>
      </c>
      <c r="F6" s="21">
        <v>-9.551382315161859E-4</v>
      </c>
      <c r="G6" s="22">
        <v>-9.1400787704898183E-4</v>
      </c>
      <c r="H6" s="22">
        <v>0</v>
      </c>
      <c r="I6" s="22">
        <v>0</v>
      </c>
      <c r="J6" s="22">
        <v>8.865876407375123E-4</v>
      </c>
      <c r="K6" s="22">
        <v>9.551382315161859E-4</v>
      </c>
      <c r="L6" s="22">
        <v>6.8550590778673607E-5</v>
      </c>
      <c r="M6" s="21">
        <v>9.551382315161859E-4</v>
      </c>
      <c r="N6" s="7"/>
      <c r="Q6" s="6">
        <v>43462</v>
      </c>
      <c r="R6" s="10">
        <v>55.643403638191252</v>
      </c>
      <c r="S6" s="5">
        <v>55.65464678217176</v>
      </c>
      <c r="T6" s="5">
        <v>53.143302708229065</v>
      </c>
      <c r="U6" s="5">
        <v>-2.5113440739426949</v>
      </c>
      <c r="V6" s="5">
        <v>0.30369324442743795</v>
      </c>
      <c r="W6" s="9">
        <v>-4.5123708785214517E-2</v>
      </c>
      <c r="X6" s="9">
        <v>-4.5115005996710256E-2</v>
      </c>
      <c r="Z6" s="6">
        <v>43462</v>
      </c>
      <c r="AB6" s="7">
        <v>53.143302708229065</v>
      </c>
      <c r="AC6" s="6">
        <v>43830</v>
      </c>
      <c r="AD6" s="1">
        <f>VLOOKUP(AC6,Q:R,2,)</f>
        <v>8.5413663158345159</v>
      </c>
      <c r="AE6" s="1">
        <f t="shared" si="3"/>
        <v>-8.5413663158345159</v>
      </c>
      <c r="AF6" s="6">
        <v>43830</v>
      </c>
      <c r="AG6" s="7">
        <f>VLOOKUP(AF6,Q:R,2,)</f>
        <v>8.5413663158345159</v>
      </c>
      <c r="AH6" s="7">
        <f t="shared" si="2"/>
        <v>-8.5413663158345159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0">
        <v>7556408</v>
      </c>
      <c r="E7" s="20">
        <v>1453094.5774647887</v>
      </c>
      <c r="F7" s="21">
        <v>0</v>
      </c>
      <c r="G7" s="22">
        <v>0</v>
      </c>
      <c r="H7" s="22">
        <v>0</v>
      </c>
      <c r="I7" s="22">
        <v>0</v>
      </c>
      <c r="J7" s="22">
        <v>8.865876407375123E-4</v>
      </c>
      <c r="K7" s="22">
        <v>9.551382315161859E-4</v>
      </c>
      <c r="L7" s="22">
        <v>6.8550590778673607E-5</v>
      </c>
      <c r="M7" s="21">
        <v>9.551382315161859E-4</v>
      </c>
      <c r="N7" s="7"/>
      <c r="Q7" s="6">
        <v>43830</v>
      </c>
      <c r="R7" s="10">
        <v>8.5413663158345159</v>
      </c>
      <c r="S7" s="5">
        <v>64.196013098006276</v>
      </c>
      <c r="T7" s="5">
        <v>96.628547919171368</v>
      </c>
      <c r="U7" s="5">
        <v>32.432534821165092</v>
      </c>
      <c r="V7" s="5">
        <v>9.7775415488549733</v>
      </c>
      <c r="W7" s="9">
        <v>0.50521104436269648</v>
      </c>
      <c r="X7" s="9">
        <v>0.24312422270049883</v>
      </c>
      <c r="AB7" s="8">
        <f>IRR(AB4:AB6)</f>
        <v>-4.5115005996710256E-2</v>
      </c>
      <c r="AC7" s="6">
        <v>43830</v>
      </c>
      <c r="AE7" s="1">
        <v>96.628547919171368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0">
        <v>583136</v>
      </c>
      <c r="E8" s="20">
        <v>1349700.0319148935</v>
      </c>
      <c r="F8" s="21">
        <v>0</v>
      </c>
      <c r="G8" s="22">
        <v>0</v>
      </c>
      <c r="H8" s="22">
        <v>0</v>
      </c>
      <c r="I8" s="22">
        <v>0</v>
      </c>
      <c r="J8" s="22">
        <v>8.865876407375123E-4</v>
      </c>
      <c r="K8" s="22">
        <v>9.551382315161859E-4</v>
      </c>
      <c r="L8" s="22">
        <v>6.8550590778673607E-5</v>
      </c>
      <c r="M8" s="21">
        <v>9.551382315161859E-4</v>
      </c>
      <c r="N8" s="7"/>
      <c r="Q8" s="6">
        <v>44196</v>
      </c>
      <c r="R8" s="10">
        <v>0</v>
      </c>
      <c r="S8" s="5">
        <v>64.196013098006276</v>
      </c>
      <c r="T8" s="5">
        <v>109.42361744668131</v>
      </c>
      <c r="U8" s="5">
        <v>45.22760434867503</v>
      </c>
      <c r="V8" s="5">
        <v>109.42361744668131</v>
      </c>
      <c r="W8" s="9">
        <v>0.70452357032869473</v>
      </c>
      <c r="X8" s="9">
        <v>0.20362583412638191</v>
      </c>
      <c r="AE8" s="2">
        <f>IRR(AE4:AE7)</f>
        <v>0.24312422270049883</v>
      </c>
      <c r="AF8" s="6">
        <v>44196</v>
      </c>
      <c r="AH8" s="7">
        <v>109.42361744668131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0">
        <v>809531</v>
      </c>
      <c r="E9" s="20">
        <v>1317833.956521739</v>
      </c>
      <c r="F9" s="21">
        <v>0</v>
      </c>
      <c r="G9" s="22">
        <v>0</v>
      </c>
      <c r="H9" s="22">
        <v>0</v>
      </c>
      <c r="I9" s="22">
        <v>0</v>
      </c>
      <c r="J9" s="22">
        <v>8.865876407375123E-4</v>
      </c>
      <c r="K9" s="22">
        <v>9.551382315161859E-4</v>
      </c>
      <c r="L9" s="22">
        <v>6.8550590778673607E-5</v>
      </c>
      <c r="M9" s="21">
        <v>9.551382315161859E-4</v>
      </c>
      <c r="N9" s="7"/>
      <c r="Q9" s="29">
        <v>44561</v>
      </c>
      <c r="R9" s="10">
        <v>0</v>
      </c>
      <c r="S9" s="5">
        <v>64.196013098006276</v>
      </c>
      <c r="T9" s="5">
        <v>109.42361744668131</v>
      </c>
      <c r="U9" s="5">
        <v>45.22760434867503</v>
      </c>
      <c r="V9" s="5">
        <v>109.42361744668131</v>
      </c>
      <c r="W9" s="9">
        <v>0.70452357032869473</v>
      </c>
      <c r="X9" s="9">
        <v>0.14754939325491256</v>
      </c>
      <c r="AH9" s="2">
        <f>IRR(AH4:AH8)</f>
        <v>0.20362583412638191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0">
        <v>1261582</v>
      </c>
      <c r="E10" s="20">
        <v>1304974.1742424243</v>
      </c>
      <c r="F10" s="21">
        <v>0</v>
      </c>
      <c r="G10" s="22">
        <v>0</v>
      </c>
      <c r="H10" s="22">
        <v>0</v>
      </c>
      <c r="I10" s="22">
        <v>0</v>
      </c>
      <c r="J10" s="22">
        <v>8.865876407375123E-4</v>
      </c>
      <c r="K10" s="22">
        <v>9.551382315161859E-4</v>
      </c>
      <c r="L10" s="22">
        <v>6.8550590778673607E-5</v>
      </c>
      <c r="M10" s="21">
        <v>9.551382315161859E-4</v>
      </c>
      <c r="N10" s="7"/>
      <c r="Q10" s="29">
        <v>44925</v>
      </c>
      <c r="R10" s="10">
        <v>1.5261071879285026</v>
      </c>
      <c r="S10" s="5">
        <v>65.722120285934778</v>
      </c>
      <c r="T10" s="5">
        <v>111.0233632055253</v>
      </c>
      <c r="U10" s="5">
        <v>45.301242919590521</v>
      </c>
      <c r="V10" s="5">
        <v>109.44021593760753</v>
      </c>
      <c r="W10" s="9">
        <v>0.68928456237413049</v>
      </c>
      <c r="X10" s="9">
        <v>0.11542825576418081</v>
      </c>
      <c r="Z10" s="6">
        <v>43098</v>
      </c>
      <c r="AA10" s="1">
        <v>1.124314398050745E-2</v>
      </c>
      <c r="AB10" s="1">
        <f>-AA10</f>
        <v>-1.124314398050745E-2</v>
      </c>
      <c r="AC10" s="6">
        <v>43098</v>
      </c>
      <c r="AD10" s="1">
        <v>1.124314398050745E-2</v>
      </c>
      <c r="AE10" s="1">
        <f t="shared" ref="AE10:AE15" si="4">-AD10</f>
        <v>-1.124314398050745E-2</v>
      </c>
      <c r="AF10" s="6">
        <v>43098</v>
      </c>
      <c r="AG10" s="1">
        <v>1.124314398050745E-2</v>
      </c>
      <c r="AH10" s="1">
        <f t="shared" ref="AH10:AH16" si="5">-AG10</f>
        <v>-1.124314398050745E-2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0">
        <v>12911014</v>
      </c>
      <c r="E11" s="20">
        <v>1701210.9350649351</v>
      </c>
      <c r="F11" s="21">
        <v>0</v>
      </c>
      <c r="G11" s="22">
        <v>0</v>
      </c>
      <c r="H11" s="22">
        <v>0</v>
      </c>
      <c r="I11" s="22">
        <v>0</v>
      </c>
      <c r="J11" s="22">
        <v>8.865876407375123E-4</v>
      </c>
      <c r="K11" s="22">
        <v>9.551382315161859E-4</v>
      </c>
      <c r="L11" s="22">
        <v>6.8550590778673607E-5</v>
      </c>
      <c r="M11" s="21">
        <v>9.551382315161859E-4</v>
      </c>
      <c r="N11" s="7"/>
      <c r="Q11" s="29">
        <v>45289</v>
      </c>
      <c r="R11" s="10">
        <v>7.9158809187589441E-3</v>
      </c>
      <c r="S11" s="5">
        <v>65.730036166853537</v>
      </c>
      <c r="T11" s="5">
        <v>111.56102687779517</v>
      </c>
      <c r="U11" s="5">
        <v>45.830990710941634</v>
      </c>
      <c r="V11" s="5">
        <v>111.55292633180204</v>
      </c>
      <c r="W11" s="9">
        <v>0.6972609994402128</v>
      </c>
      <c r="X11" s="9">
        <v>9.5570904561173009E-2</v>
      </c>
      <c r="Z11" s="6">
        <v>43462</v>
      </c>
      <c r="AA11" s="1">
        <v>55.643403638191252</v>
      </c>
      <c r="AB11" s="1">
        <f>-AA11</f>
        <v>-55.643403638191252</v>
      </c>
      <c r="AC11" s="6">
        <v>43462</v>
      </c>
      <c r="AD11" s="1">
        <v>55.643403638191252</v>
      </c>
      <c r="AE11" s="1">
        <f t="shared" si="4"/>
        <v>-55.643403638191252</v>
      </c>
      <c r="AF11" s="6">
        <v>43462</v>
      </c>
      <c r="AG11" s="1">
        <v>55.643403638191252</v>
      </c>
      <c r="AH11" s="1">
        <f t="shared" si="5"/>
        <v>-55.643403638191252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0">
        <v>1661286</v>
      </c>
      <c r="E12" s="20">
        <v>1829848.9428571428</v>
      </c>
      <c r="F12" s="21">
        <v>1.0356556339769937E-2</v>
      </c>
      <c r="G12" s="22">
        <v>1.0006334627797042E-2</v>
      </c>
      <c r="H12" s="22">
        <v>1.0006334627797042E-2</v>
      </c>
      <c r="I12" s="22">
        <v>1.0356556339769937E-2</v>
      </c>
      <c r="J12" s="22">
        <v>1.124314398050745E-2</v>
      </c>
      <c r="K12" s="22">
        <v>1.1311694571286123E-2</v>
      </c>
      <c r="L12" s="22">
        <v>6.8550590778673065E-5</v>
      </c>
      <c r="M12" s="21">
        <v>9.551382315161859E-4</v>
      </c>
      <c r="N12" s="7"/>
      <c r="Q12" s="29">
        <v>45657</v>
      </c>
      <c r="R12" s="10">
        <v>9.6481896357176566</v>
      </c>
      <c r="S12" s="5">
        <v>75.378225802571194</v>
      </c>
      <c r="T12" s="5">
        <v>125.02031660046136</v>
      </c>
      <c r="U12" s="5">
        <v>49.642090797890162</v>
      </c>
      <c r="V12" s="5">
        <v>125.02031660046136</v>
      </c>
      <c r="W12" s="9">
        <v>0.65857335151282959</v>
      </c>
      <c r="X12" s="9">
        <v>8.519246691311988E-2</v>
      </c>
      <c r="Z12" s="6">
        <v>43830</v>
      </c>
      <c r="AA12" s="1">
        <v>8.5413663158345159</v>
      </c>
      <c r="AB12" s="1">
        <f>-AA12</f>
        <v>-8.5413663158345159</v>
      </c>
      <c r="AC12" s="6">
        <v>43830</v>
      </c>
      <c r="AD12" s="1">
        <v>8.5413663158345159</v>
      </c>
      <c r="AE12" s="1">
        <f t="shared" si="4"/>
        <v>-8.5413663158345159</v>
      </c>
      <c r="AF12" s="6">
        <v>43830</v>
      </c>
      <c r="AG12" s="1">
        <v>8.5413663158345159</v>
      </c>
      <c r="AH12" s="1">
        <f t="shared" si="5"/>
        <v>-8.5413663158345159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0">
        <v>2895285</v>
      </c>
      <c r="E13" s="20">
        <v>1893559.8883248731</v>
      </c>
      <c r="F13" s="21">
        <v>0.39212530190820999</v>
      </c>
      <c r="G13" s="22">
        <v>0.39330521756089265</v>
      </c>
      <c r="H13" s="22">
        <v>0.40331155218868969</v>
      </c>
      <c r="I13" s="22">
        <v>0.40210161753212365</v>
      </c>
      <c r="J13" s="22">
        <v>0.40336844588871745</v>
      </c>
      <c r="K13" s="22">
        <v>0.40305675576363981</v>
      </c>
      <c r="L13" s="22">
        <v>-3.1169012507764604E-4</v>
      </c>
      <c r="M13" s="21">
        <v>9.551382315161859E-4</v>
      </c>
      <c r="N13" s="7"/>
      <c r="Z13" s="6">
        <v>44196</v>
      </c>
      <c r="AA13" s="1">
        <v>0</v>
      </c>
      <c r="AB13" s="1">
        <f>-AA13</f>
        <v>0</v>
      </c>
      <c r="AC13" s="6">
        <v>44196</v>
      </c>
      <c r="AD13" s="1">
        <v>0</v>
      </c>
      <c r="AE13" s="1">
        <f t="shared" si="4"/>
        <v>0</v>
      </c>
      <c r="AF13" s="6">
        <v>44196</v>
      </c>
      <c r="AG13" s="1">
        <v>0</v>
      </c>
      <c r="AH13" s="1">
        <f t="shared" si="5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0">
        <v>4329572</v>
      </c>
      <c r="E14" s="20">
        <v>1941647.2877358492</v>
      </c>
      <c r="F14" s="21">
        <v>0.25788341670796094</v>
      </c>
      <c r="G14" s="22">
        <v>0.25736867934926244</v>
      </c>
      <c r="H14" s="22">
        <v>0.66068023153795208</v>
      </c>
      <c r="I14" s="22">
        <v>0.66200159200102804</v>
      </c>
      <c r="J14" s="22">
        <v>0.66125186259667834</v>
      </c>
      <c r="K14" s="22">
        <v>0.6629567302325442</v>
      </c>
      <c r="L14" s="22">
        <v>1.7048676358658588E-3</v>
      </c>
      <c r="M14" s="21">
        <v>9.551382315161859E-4</v>
      </c>
      <c r="N14" s="7"/>
      <c r="Z14" s="29">
        <v>44561</v>
      </c>
      <c r="AA14" s="1">
        <v>0</v>
      </c>
      <c r="AB14" s="1">
        <f>-AA14</f>
        <v>0</v>
      </c>
      <c r="AC14" s="29">
        <v>44561</v>
      </c>
      <c r="AD14" s="1">
        <v>0</v>
      </c>
      <c r="AE14" s="1">
        <f t="shared" si="4"/>
        <v>0</v>
      </c>
      <c r="AF14" s="29">
        <v>44561</v>
      </c>
      <c r="AG14" s="1">
        <v>0</v>
      </c>
      <c r="AH14" s="1">
        <f t="shared" si="5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0">
        <v>5193949</v>
      </c>
      <c r="E15" s="20">
        <v>2214226.3547008545</v>
      </c>
      <c r="F15" s="21">
        <v>-0.29427867378549433</v>
      </c>
      <c r="G15" s="22">
        <v>-0.27022835058355771</v>
      </c>
      <c r="H15" s="22">
        <v>0.39045188095439437</v>
      </c>
      <c r="I15" s="22">
        <v>0.42520209835933548</v>
      </c>
      <c r="J15" s="22">
        <v>0.66125186259667834</v>
      </c>
      <c r="K15" s="22">
        <v>0.72043591037634602</v>
      </c>
      <c r="L15" s="22">
        <v>5.9184047779667681E-2</v>
      </c>
      <c r="M15" s="21">
        <v>0.29523381201701049</v>
      </c>
      <c r="N15" s="7"/>
      <c r="Z15" s="29">
        <v>44561</v>
      </c>
      <c r="AB15" s="1">
        <v>109.42361744668131</v>
      </c>
      <c r="AC15" s="29">
        <v>44925</v>
      </c>
      <c r="AD15" s="1">
        <v>1.5261071879285026</v>
      </c>
      <c r="AE15" s="1">
        <f t="shared" si="4"/>
        <v>-1.5261071879285026</v>
      </c>
      <c r="AF15" s="29">
        <v>44925</v>
      </c>
      <c r="AG15" s="1">
        <v>1.5261071879285026</v>
      </c>
      <c r="AH15" s="1">
        <f t="shared" si="5"/>
        <v>-1.5261071879285026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0">
        <v>3210022</v>
      </c>
      <c r="E16" s="20">
        <v>2341644.9246031744</v>
      </c>
      <c r="F16" s="21">
        <v>-8.459432410427431E-3</v>
      </c>
      <c r="G16" s="22">
        <v>-7.9505943707024723E-3</v>
      </c>
      <c r="H16" s="22">
        <v>0.38250128658369192</v>
      </c>
      <c r="I16" s="22">
        <v>0.40698136892504821</v>
      </c>
      <c r="J16" s="22">
        <v>0.66125186259667834</v>
      </c>
      <c r="K16" s="22">
        <v>0.71067461335248616</v>
      </c>
      <c r="L16" s="22">
        <v>4.9422750755807821E-2</v>
      </c>
      <c r="M16" s="21">
        <v>0.30369324442743795</v>
      </c>
      <c r="N16" s="7"/>
      <c r="AB16" s="2">
        <f>IRR(AB10:AB15)</f>
        <v>0.14754939325491256</v>
      </c>
      <c r="AC16" s="29">
        <v>44925</v>
      </c>
      <c r="AE16" s="1">
        <v>111.0233632055253</v>
      </c>
      <c r="AF16" s="29">
        <v>45289</v>
      </c>
      <c r="AG16" s="1">
        <v>7.9158809187589441E-3</v>
      </c>
      <c r="AH16" s="1">
        <f t="shared" si="5"/>
        <v>-7.9158809187589441E-3</v>
      </c>
    </row>
    <row r="17" spans="1:34" ht="14.1" customHeight="1">
      <c r="A17" s="15">
        <v>43251</v>
      </c>
      <c r="B17" s="25">
        <v>1.0029999999999999</v>
      </c>
      <c r="C17" s="20">
        <v>1.0478540145985404</v>
      </c>
      <c r="D17" s="20">
        <v>1593588</v>
      </c>
      <c r="E17" s="20">
        <v>2318355.693430657</v>
      </c>
      <c r="F17" s="21">
        <v>9.6146092982506259E-2</v>
      </c>
      <c r="G17" s="22">
        <v>9.5858517430215617E-2</v>
      </c>
      <c r="H17" s="22">
        <v>0.47835980401390754</v>
      </c>
      <c r="I17" s="22">
        <v>0.47979488342594923</v>
      </c>
      <c r="J17" s="22">
        <v>0.75739795557918455</v>
      </c>
      <c r="K17" s="22">
        <v>0.78348812785338717</v>
      </c>
      <c r="L17" s="22">
        <v>2.6090172274202628E-2</v>
      </c>
      <c r="M17" s="21">
        <v>0.30369324442743795</v>
      </c>
      <c r="N17" s="7"/>
      <c r="AE17" s="2">
        <f>IRR(AE10:AE16)</f>
        <v>0.11542825576418081</v>
      </c>
      <c r="AF17" s="29">
        <v>45289</v>
      </c>
      <c r="AH17" s="1">
        <v>111.56102687779517</v>
      </c>
    </row>
    <row r="18" spans="1:34" ht="14.1" customHeight="1">
      <c r="A18" s="15">
        <v>43280</v>
      </c>
      <c r="B18" s="25">
        <v>0.92300000000000004</v>
      </c>
      <c r="C18" s="20">
        <v>1.0409829931972789</v>
      </c>
      <c r="D18" s="20">
        <v>2623641</v>
      </c>
      <c r="E18" s="20">
        <v>2259273.5680272109</v>
      </c>
      <c r="F18" s="21">
        <v>2.9561435230066011</v>
      </c>
      <c r="G18" s="22">
        <v>3.2027557128998927</v>
      </c>
      <c r="H18" s="22">
        <v>3.6811155169138003</v>
      </c>
      <c r="I18" s="22">
        <v>3.397669622111438</v>
      </c>
      <c r="J18" s="22">
        <v>3.7135414785857854</v>
      </c>
      <c r="K18" s="22">
        <v>3.7013628665388758</v>
      </c>
      <c r="L18" s="22">
        <v>-1.217861204690962E-2</v>
      </c>
      <c r="M18" s="21">
        <v>0.30369324442743795</v>
      </c>
      <c r="N18" s="7"/>
      <c r="AH18" s="2">
        <f>IRR(AH10:AH17)</f>
        <v>9.5570904561173009E-2</v>
      </c>
    </row>
    <row r="19" spans="1:34" ht="14.1" customHeight="1">
      <c r="A19" s="15">
        <v>43312</v>
      </c>
      <c r="B19" s="25">
        <v>0.91700000000000004</v>
      </c>
      <c r="C19" s="20">
        <v>1.032889240506329</v>
      </c>
      <c r="D19" s="20">
        <v>600753</v>
      </c>
      <c r="E19" s="20">
        <v>2210941.8101265822</v>
      </c>
      <c r="F19" s="21">
        <v>0.65551054721079649</v>
      </c>
      <c r="G19" s="22">
        <v>0.71484247242180643</v>
      </c>
      <c r="H19" s="22">
        <v>4.3959579893356064</v>
      </c>
      <c r="I19" s="22">
        <v>4.0310934762207511</v>
      </c>
      <c r="J19" s="22">
        <v>4.3690520257965817</v>
      </c>
      <c r="K19" s="22">
        <v>4.3347867206481894</v>
      </c>
      <c r="L19" s="22">
        <v>-3.4265305148392322E-2</v>
      </c>
      <c r="M19" s="21">
        <v>0.30369324442743795</v>
      </c>
      <c r="N19" s="7"/>
      <c r="Z19" s="6">
        <v>43098</v>
      </c>
      <c r="AA19" s="1">
        <v>1.124314398050745E-2</v>
      </c>
      <c r="AB19" s="1">
        <f t="shared" ref="AB19:AB26" si="6">-AA19</f>
        <v>-1.124314398050745E-2</v>
      </c>
    </row>
    <row r="20" spans="1:34" ht="14.1" customHeight="1">
      <c r="A20" s="15">
        <v>43343</v>
      </c>
      <c r="B20" s="25">
        <v>0.86499999999999999</v>
      </c>
      <c r="C20" s="20">
        <v>1.0223333333333335</v>
      </c>
      <c r="D20" s="20">
        <v>604600</v>
      </c>
      <c r="E20" s="20">
        <v>2149358.3687315634</v>
      </c>
      <c r="F20" s="21">
        <v>1.6980608145206995</v>
      </c>
      <c r="G20" s="22">
        <v>1.9630760861510976</v>
      </c>
      <c r="H20" s="22">
        <v>6.3590340754867043</v>
      </c>
      <c r="I20" s="22">
        <v>5.5005644752959988</v>
      </c>
      <c r="J20" s="22">
        <v>6.0671128403172814</v>
      </c>
      <c r="K20" s="22">
        <v>5.8042577197234371</v>
      </c>
      <c r="L20" s="22">
        <v>-0.2628551205938443</v>
      </c>
      <c r="M20" s="21">
        <v>0.30369324442743795</v>
      </c>
      <c r="N20" s="7"/>
      <c r="Z20" s="6">
        <v>43462</v>
      </c>
      <c r="AA20" s="1">
        <v>55.643403638191252</v>
      </c>
      <c r="AB20" s="1">
        <f t="shared" si="6"/>
        <v>-55.643403638191252</v>
      </c>
    </row>
    <row r="21" spans="1:34" ht="14.1" customHeight="1">
      <c r="A21" s="15">
        <v>43371</v>
      </c>
      <c r="B21" s="25">
        <v>0.83499999999999996</v>
      </c>
      <c r="C21" s="20">
        <v>1.0131955307262572</v>
      </c>
      <c r="D21" s="20">
        <v>1493664</v>
      </c>
      <c r="E21" s="20">
        <v>2115171.9832402235</v>
      </c>
      <c r="F21" s="21">
        <v>6.193403125103111</v>
      </c>
      <c r="G21" s="22">
        <v>7.4172492516204924</v>
      </c>
      <c r="H21" s="22">
        <v>13.776283327107198</v>
      </c>
      <c r="I21" s="22">
        <v>11.50319657813451</v>
      </c>
      <c r="J21" s="22">
        <v>12.260515965420392</v>
      </c>
      <c r="K21" s="22">
        <v>11.806889822561947</v>
      </c>
      <c r="L21" s="22">
        <v>-0.45362614285844494</v>
      </c>
      <c r="M21" s="21">
        <v>0.30369324442743795</v>
      </c>
      <c r="N21" s="8"/>
      <c r="Z21" s="6">
        <v>43830</v>
      </c>
      <c r="AA21" s="1">
        <v>8.5413663158345159</v>
      </c>
      <c r="AB21" s="1">
        <f t="shared" si="6"/>
        <v>-8.5413663158345159</v>
      </c>
    </row>
    <row r="22" spans="1:34" ht="14.1" customHeight="1">
      <c r="A22" s="15">
        <v>43404</v>
      </c>
      <c r="B22" s="25">
        <v>0.72399999999999998</v>
      </c>
      <c r="C22" s="20">
        <v>0.99970478723404288</v>
      </c>
      <c r="D22" s="20">
        <v>1424721</v>
      </c>
      <c r="E22" s="20">
        <v>2096914.7154255318</v>
      </c>
      <c r="F22" s="21">
        <v>22.070576517777614</v>
      </c>
      <c r="G22" s="22">
        <v>30.484221709637588</v>
      </c>
      <c r="H22" s="22">
        <v>44.260505036744789</v>
      </c>
      <c r="I22" s="22">
        <v>32.044605646603223</v>
      </c>
      <c r="J22" s="22">
        <v>34.331092483198006</v>
      </c>
      <c r="K22" s="22">
        <v>32.348298891030659</v>
      </c>
      <c r="L22" s="22">
        <v>-1.9827935921673472</v>
      </c>
      <c r="M22" s="21">
        <v>0.30369324442743795</v>
      </c>
      <c r="N22" s="7"/>
      <c r="Z22" s="6">
        <v>44196</v>
      </c>
      <c r="AA22" s="1">
        <v>0</v>
      </c>
      <c r="AB22" s="1">
        <f t="shared" si="6"/>
        <v>0</v>
      </c>
    </row>
    <row r="23" spans="1:34" ht="14.1" customHeight="1">
      <c r="A23" s="15">
        <v>43434</v>
      </c>
      <c r="B23" s="25">
        <v>0.76300000000000001</v>
      </c>
      <c r="C23" s="20">
        <v>0.98754271356783918</v>
      </c>
      <c r="D23" s="20">
        <v>1601721</v>
      </c>
      <c r="E23" s="20">
        <v>2208803.9547738694</v>
      </c>
      <c r="F23" s="21">
        <v>12.725014818396422</v>
      </c>
      <c r="G23" s="22">
        <v>16.677607887806584</v>
      </c>
      <c r="H23" s="22">
        <v>60.938112924551376</v>
      </c>
      <c r="I23" s="22">
        <v>46.495780161432698</v>
      </c>
      <c r="J23" s="22">
        <v>47.05610730159443</v>
      </c>
      <c r="K23" s="22">
        <v>46.799473405860134</v>
      </c>
      <c r="L23" s="22">
        <v>-0.2566338957342964</v>
      </c>
      <c r="M23" s="21">
        <v>0.30369324442743795</v>
      </c>
      <c r="N23" s="7"/>
      <c r="Z23" s="29">
        <v>44561</v>
      </c>
      <c r="AA23" s="1">
        <v>0</v>
      </c>
      <c r="AB23" s="1">
        <f t="shared" si="6"/>
        <v>0</v>
      </c>
    </row>
    <row r="24" spans="1:34" ht="14.1" customHeight="1">
      <c r="A24" s="15">
        <v>43462</v>
      </c>
      <c r="B24" s="25">
        <v>0.72599999999999998</v>
      </c>
      <c r="C24" s="20">
        <v>0.976476076555024</v>
      </c>
      <c r="D24" s="20">
        <v>759217</v>
      </c>
      <c r="E24" s="20">
        <v>2150659.6555023924</v>
      </c>
      <c r="F24" s="21">
        <v>8.5985394805773279</v>
      </c>
      <c r="G24" s="22">
        <v>11.843718292806237</v>
      </c>
      <c r="H24" s="22">
        <v>72.78183121735762</v>
      </c>
      <c r="I24" s="22">
        <v>52.839609463801629</v>
      </c>
      <c r="J24" s="22">
        <v>55.65464678217176</v>
      </c>
      <c r="K24" s="22">
        <v>53.143302708229065</v>
      </c>
      <c r="L24" s="22">
        <v>-2.5113440739426949</v>
      </c>
      <c r="M24" s="21">
        <v>0.30369324442743795</v>
      </c>
      <c r="N24" s="7"/>
      <c r="Q24" s="3"/>
      <c r="Z24" s="29">
        <v>44925</v>
      </c>
      <c r="AA24" s="1">
        <v>1.5261071879285026</v>
      </c>
      <c r="AB24" s="1">
        <f t="shared" si="6"/>
        <v>-1.5261071879285026</v>
      </c>
    </row>
    <row r="25" spans="1:34" ht="14.1" customHeight="1">
      <c r="A25" s="15">
        <v>43496</v>
      </c>
      <c r="B25" s="25">
        <v>0.74099999999999999</v>
      </c>
      <c r="C25" s="20">
        <v>0.9653659090909088</v>
      </c>
      <c r="D25" s="20">
        <v>1010967</v>
      </c>
      <c r="E25" s="20">
        <v>2129796.5568181816</v>
      </c>
      <c r="F25" s="21">
        <v>8.3100027109930039</v>
      </c>
      <c r="G25" s="22">
        <v>11.214578557345485</v>
      </c>
      <c r="H25" s="22">
        <v>83.99640977470311</v>
      </c>
      <c r="I25" s="22">
        <v>62.241339643055007</v>
      </c>
      <c r="J25" s="22">
        <v>63.964649493164764</v>
      </c>
      <c r="K25" s="22">
        <v>62.545032887482442</v>
      </c>
      <c r="L25" s="22">
        <v>-1.4196166056823216</v>
      </c>
      <c r="M25" s="21">
        <v>0.30369324442743795</v>
      </c>
      <c r="N25" s="7"/>
      <c r="Z25" s="29">
        <v>45289</v>
      </c>
      <c r="AA25" s="1">
        <v>7.9158809187589441E-3</v>
      </c>
      <c r="AB25" s="1">
        <f t="shared" si="6"/>
        <v>-7.9158809187589441E-3</v>
      </c>
    </row>
    <row r="26" spans="1:34" ht="14.1" customHeight="1">
      <c r="A26" s="15">
        <v>43524</v>
      </c>
      <c r="B26" s="25">
        <v>0.92700000000000005</v>
      </c>
      <c r="C26" s="20">
        <v>0.96167692307692276</v>
      </c>
      <c r="D26" s="20">
        <v>3625766</v>
      </c>
      <c r="E26" s="20">
        <v>2263792.9186813189</v>
      </c>
      <c r="F26" s="21">
        <v>0.10351813484449959</v>
      </c>
      <c r="G26" s="22">
        <v>0.11167004837594346</v>
      </c>
      <c r="H26" s="22">
        <v>84.108079823079052</v>
      </c>
      <c r="I26" s="22">
        <v>77.96818999599428</v>
      </c>
      <c r="J26" s="22">
        <v>64.068167628009263</v>
      </c>
      <c r="K26" s="22">
        <v>78.271883240421715</v>
      </c>
      <c r="L26" s="22">
        <v>14.203715612412452</v>
      </c>
      <c r="M26" s="21">
        <v>0.30369324442743795</v>
      </c>
      <c r="N26" s="7"/>
      <c r="Z26" s="29">
        <v>45657</v>
      </c>
      <c r="AA26" s="1">
        <v>9.6481896357176566</v>
      </c>
      <c r="AB26" s="1">
        <f t="shared" si="6"/>
        <v>-9.6481896357176566</v>
      </c>
    </row>
    <row r="27" spans="1:34" ht="14.1" customHeight="1">
      <c r="A27" s="15">
        <v>43553</v>
      </c>
      <c r="B27" s="25">
        <v>1.0249999999999999</v>
      </c>
      <c r="C27" s="20">
        <v>0.96459453781512561</v>
      </c>
      <c r="D27" s="20">
        <v>15087115</v>
      </c>
      <c r="E27" s="20">
        <v>3035133.2836134452</v>
      </c>
      <c r="F27" s="21">
        <v>-1.6981997261269322</v>
      </c>
      <c r="G27" s="22">
        <v>-1.6567802206116413</v>
      </c>
      <c r="H27" s="22">
        <v>82.451299602467415</v>
      </c>
      <c r="I27" s="22">
        <v>84.512582092529087</v>
      </c>
      <c r="J27" s="22">
        <v>64.068167628009263</v>
      </c>
      <c r="K27" s="22">
        <v>86.514475063083452</v>
      </c>
      <c r="L27" s="22">
        <v>22.446307435074189</v>
      </c>
      <c r="M27" s="21">
        <v>2.00189297055437</v>
      </c>
      <c r="N27" s="7"/>
      <c r="Z27" s="29">
        <v>45657</v>
      </c>
      <c r="AB27" s="1">
        <v>125.02031660046136</v>
      </c>
    </row>
    <row r="28" spans="1:34" ht="14.1" customHeight="1">
      <c r="A28" s="15">
        <v>43585</v>
      </c>
      <c r="B28" s="25">
        <v>0.98099999999999998</v>
      </c>
      <c r="C28" s="20">
        <v>0.96751509054325924</v>
      </c>
      <c r="D28" s="20">
        <v>3404134</v>
      </c>
      <c r="E28" s="20">
        <v>3255019.509054326</v>
      </c>
      <c r="F28" s="21">
        <v>-3.9749242238096751E-3</v>
      </c>
      <c r="G28" s="22">
        <v>-4.0519105237611366E-3</v>
      </c>
      <c r="H28" s="22">
        <v>82.447247691943659</v>
      </c>
      <c r="I28" s="22">
        <v>80.880749985796726</v>
      </c>
      <c r="J28" s="22">
        <v>64.068167628009263</v>
      </c>
      <c r="K28" s="22">
        <v>82.886617880574903</v>
      </c>
      <c r="L28" s="22">
        <v>18.81845025256564</v>
      </c>
      <c r="M28" s="21">
        <v>2.0058678947781798</v>
      </c>
      <c r="N28" s="7"/>
      <c r="AB28" s="2">
        <f>IRR(AB19:AB27)</f>
        <v>8.519246691311988E-2</v>
      </c>
    </row>
    <row r="29" spans="1:34" ht="14.1" customHeight="1">
      <c r="A29" s="15">
        <v>43616</v>
      </c>
      <c r="B29" s="25">
        <v>0.91800000000000004</v>
      </c>
      <c r="C29" s="20">
        <v>0.96551837524177919</v>
      </c>
      <c r="D29" s="20">
        <v>1922437</v>
      </c>
      <c r="E29" s="20">
        <v>3319120.5918762088</v>
      </c>
      <c r="F29" s="21">
        <v>9.6326444681641477E-2</v>
      </c>
      <c r="G29" s="22">
        <v>0.10493076762706043</v>
      </c>
      <c r="H29" s="22">
        <v>82.552178459570726</v>
      </c>
      <c r="I29" s="22">
        <v>75.782899825885934</v>
      </c>
      <c r="J29" s="22">
        <v>64.1644940726909</v>
      </c>
      <c r="K29" s="22">
        <v>77.788767720664111</v>
      </c>
      <c r="L29" s="22">
        <v>13.624273647973212</v>
      </c>
      <c r="M29" s="21">
        <v>2.0058678947781798</v>
      </c>
      <c r="N29" s="7"/>
    </row>
    <row r="30" spans="1:34" ht="14.1" customHeight="1">
      <c r="A30" s="15">
        <v>43644</v>
      </c>
      <c r="B30" s="25">
        <v>0.93500000000000005</v>
      </c>
      <c r="C30" s="20">
        <v>0.96402798507462628</v>
      </c>
      <c r="D30" s="20">
        <v>2763800</v>
      </c>
      <c r="E30" s="20">
        <v>3324422.438432836</v>
      </c>
      <c r="F30" s="21">
        <v>3.1519025315371881E-2</v>
      </c>
      <c r="G30" s="22">
        <v>3.3710187503071531E-2</v>
      </c>
      <c r="H30" s="22">
        <v>82.585888647073801</v>
      </c>
      <c r="I30" s="22">
        <v>77.217805885014002</v>
      </c>
      <c r="J30" s="22">
        <v>64.196013098006276</v>
      </c>
      <c r="K30" s="22">
        <v>79.223673779792179</v>
      </c>
      <c r="L30" s="22">
        <v>15.027660681785903</v>
      </c>
      <c r="M30" s="21">
        <v>2.0058678947781798</v>
      </c>
      <c r="N30" s="7"/>
    </row>
    <row r="31" spans="1:34" ht="14.1" customHeight="1">
      <c r="A31" s="15">
        <v>43677</v>
      </c>
      <c r="B31" s="25">
        <v>0.98899999999999999</v>
      </c>
      <c r="C31" s="20">
        <v>0.96358318425760225</v>
      </c>
      <c r="D31" s="20">
        <v>2176333</v>
      </c>
      <c r="E31" s="20">
        <v>3339173.6583184255</v>
      </c>
      <c r="F31" s="21">
        <v>-1.6587520074299172E-2</v>
      </c>
      <c r="G31" s="22">
        <v>-1.6772012208593704E-2</v>
      </c>
      <c r="H31" s="22">
        <v>82.56911663486521</v>
      </c>
      <c r="I31" s="22">
        <v>81.660856351881691</v>
      </c>
      <c r="J31" s="22">
        <v>64.196013098006276</v>
      </c>
      <c r="K31" s="22">
        <v>83.683311766734164</v>
      </c>
      <c r="L31" s="22">
        <v>19.487298668727888</v>
      </c>
      <c r="M31" s="21">
        <v>2.0224554148524789</v>
      </c>
      <c r="N31" s="7"/>
    </row>
    <row r="32" spans="1:34" ht="14.1" customHeight="1">
      <c r="A32" s="15">
        <v>43707</v>
      </c>
      <c r="B32" s="25">
        <v>1.0269999999999999</v>
      </c>
      <c r="C32" s="20">
        <v>0.9644061962134246</v>
      </c>
      <c r="D32" s="20">
        <v>6091823</v>
      </c>
      <c r="E32" s="20">
        <v>3346493.0860585198</v>
      </c>
      <c r="F32" s="21">
        <v>-0.6919633217858584</v>
      </c>
      <c r="G32" s="22">
        <v>-0.67377149151495463</v>
      </c>
      <c r="H32" s="22">
        <v>81.895345143350255</v>
      </c>
      <c r="I32" s="22">
        <v>84.106519462220703</v>
      </c>
      <c r="J32" s="22">
        <v>64.196013098006276</v>
      </c>
      <c r="K32" s="22">
        <v>86.820938198859039</v>
      </c>
      <c r="L32" s="22">
        <v>22.624925100852764</v>
      </c>
      <c r="M32" s="21">
        <v>2.7144187366383372</v>
      </c>
      <c r="N32" s="7"/>
    </row>
    <row r="33" spans="1:17" ht="14.1" customHeight="1">
      <c r="A33" s="15">
        <v>43738</v>
      </c>
      <c r="B33" s="25">
        <v>1.083</v>
      </c>
      <c r="C33" s="20">
        <v>0.96954409317803592</v>
      </c>
      <c r="D33" s="20">
        <v>3900224</v>
      </c>
      <c r="E33" s="20">
        <v>3442890.8419301165</v>
      </c>
      <c r="F33" s="21">
        <v>-2.5643619794281043</v>
      </c>
      <c r="G33" s="22">
        <v>-2.3678319292964951</v>
      </c>
      <c r="H33" s="22">
        <v>79.527513214053755</v>
      </c>
      <c r="I33" s="22">
        <v>86.128296810820217</v>
      </c>
      <c r="J33" s="22">
        <v>64.196013098006276</v>
      </c>
      <c r="K33" s="22">
        <v>91.407077526886653</v>
      </c>
      <c r="L33" s="22">
        <v>27.211064428880377</v>
      </c>
      <c r="M33" s="21">
        <v>5.2787807160664411</v>
      </c>
      <c r="N33" s="7"/>
    </row>
    <row r="34" spans="1:17" ht="14.1" customHeight="1">
      <c r="A34" s="15">
        <v>43769</v>
      </c>
      <c r="B34" s="25">
        <v>1.07</v>
      </c>
      <c r="C34" s="20">
        <v>0.97276575121163122</v>
      </c>
      <c r="D34" s="20">
        <v>2438766</v>
      </c>
      <c r="E34" s="20">
        <v>3422720.1260096929</v>
      </c>
      <c r="F34" s="21">
        <v>-1.015285610731429</v>
      </c>
      <c r="G34" s="22">
        <v>-0.94886505675834476</v>
      </c>
      <c r="H34" s="22">
        <v>78.578648157295405</v>
      </c>
      <c r="I34" s="22">
        <v>84.079153528306094</v>
      </c>
      <c r="J34" s="22">
        <v>64.196013098006276</v>
      </c>
      <c r="K34" s="22">
        <v>90.373219855103969</v>
      </c>
      <c r="L34" s="22">
        <v>26.177206757097693</v>
      </c>
      <c r="M34" s="21">
        <v>6.2940663267978696</v>
      </c>
      <c r="N34" s="7"/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0">
        <v>1219700</v>
      </c>
      <c r="E35" s="20">
        <v>3396408.0843750001</v>
      </c>
      <c r="F35" s="21">
        <v>-0.38795805611478795</v>
      </c>
      <c r="G35" s="22">
        <v>-0.36427986489651454</v>
      </c>
      <c r="H35" s="22">
        <v>78.214368292398888</v>
      </c>
      <c r="I35" s="22">
        <v>83.298302231404804</v>
      </c>
      <c r="J35" s="22">
        <v>64.196013098006276</v>
      </c>
      <c r="K35" s="22">
        <v>89.980326614317462</v>
      </c>
      <c r="L35" s="22">
        <v>25.784313516311187</v>
      </c>
      <c r="M35" s="21">
        <v>6.6820243829126573</v>
      </c>
      <c r="N35" s="7"/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0">
        <v>1413503</v>
      </c>
      <c r="E36" s="20">
        <v>3385880.0709969788</v>
      </c>
      <c r="F36" s="21">
        <v>-3.0955171659423164</v>
      </c>
      <c r="G36" s="22">
        <v>-2.6917540573411447</v>
      </c>
      <c r="H36" s="22">
        <v>75.522614235057745</v>
      </c>
      <c r="I36" s="22">
        <v>86.851006370316398</v>
      </c>
      <c r="J36" s="22">
        <v>64.196013098006276</v>
      </c>
      <c r="K36" s="22">
        <v>96.628547919171368</v>
      </c>
      <c r="L36" s="22">
        <v>32.432534821165092</v>
      </c>
      <c r="M36" s="21">
        <v>9.7775415488549733</v>
      </c>
      <c r="N36" s="7"/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0">
        <v>5906392</v>
      </c>
      <c r="E37" s="20">
        <v>3395167.1091445428</v>
      </c>
      <c r="F37" s="21">
        <v>-78.932488771344069</v>
      </c>
      <c r="G37" s="22">
        <v>-60.90469812603709</v>
      </c>
      <c r="H37" s="22">
        <v>14.617916109020655</v>
      </c>
      <c r="I37" s="22">
        <v>18.944819277290769</v>
      </c>
      <c r="J37" s="22">
        <v>64.196013098006276</v>
      </c>
      <c r="K37" s="22">
        <v>107.6548495974898</v>
      </c>
      <c r="L37" s="22">
        <v>43.458836499483525</v>
      </c>
      <c r="M37" s="21">
        <v>88.710030320199039</v>
      </c>
      <c r="N37" s="7"/>
    </row>
    <row r="38" spans="1:17" ht="14.1" customHeight="1">
      <c r="A38" s="15">
        <v>43889</v>
      </c>
      <c r="B38" s="25">
        <v>1.417</v>
      </c>
      <c r="C38" s="20">
        <v>0.99981948424068734</v>
      </c>
      <c r="D38" s="20">
        <v>12213649</v>
      </c>
      <c r="E38" s="20">
        <v>3584759.2020057305</v>
      </c>
      <c r="F38" s="21">
        <v>-20.713587126482267</v>
      </c>
      <c r="G38" s="22">
        <v>-14.617916109020655</v>
      </c>
      <c r="H38" s="22">
        <v>0</v>
      </c>
      <c r="I38" s="22">
        <v>0</v>
      </c>
      <c r="J38" s="22">
        <v>64.196013098006276</v>
      </c>
      <c r="K38" s="22">
        <v>109.42361744668131</v>
      </c>
      <c r="L38" s="22">
        <v>45.22760434867503</v>
      </c>
      <c r="M38" s="21">
        <v>109.42361744668131</v>
      </c>
      <c r="N38" s="7"/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0">
        <v>2488700</v>
      </c>
      <c r="E39" s="20">
        <v>3651217.7541666669</v>
      </c>
      <c r="F39" s="21">
        <v>0</v>
      </c>
      <c r="G39" s="22">
        <v>0</v>
      </c>
      <c r="H39" s="22">
        <v>0</v>
      </c>
      <c r="I39" s="22">
        <v>0</v>
      </c>
      <c r="J39" s="22">
        <v>64.196013098006276</v>
      </c>
      <c r="K39" s="22">
        <v>109.42361744668131</v>
      </c>
      <c r="L39" s="22">
        <v>45.22760434867503</v>
      </c>
      <c r="M39" s="21">
        <v>109.42361744668131</v>
      </c>
      <c r="N39" s="7"/>
    </row>
    <row r="40" spans="1:17" ht="14.1" customHeight="1">
      <c r="A40" s="15">
        <v>43951</v>
      </c>
      <c r="B40" s="25">
        <v>1.321</v>
      </c>
      <c r="C40" s="20">
        <v>1.0179959514170034</v>
      </c>
      <c r="D40" s="20">
        <v>4932089</v>
      </c>
      <c r="E40" s="20">
        <v>3619972.4952766532</v>
      </c>
      <c r="F40" s="21">
        <v>0</v>
      </c>
      <c r="G40" s="22">
        <v>0</v>
      </c>
      <c r="H40" s="22">
        <v>0</v>
      </c>
      <c r="I40" s="22">
        <v>0</v>
      </c>
      <c r="J40" s="22">
        <v>64.196013098006276</v>
      </c>
      <c r="K40" s="22">
        <v>109.42361744668131</v>
      </c>
      <c r="L40" s="22">
        <v>45.22760434867503</v>
      </c>
      <c r="M40" s="21">
        <v>109.42361744668131</v>
      </c>
      <c r="N40" s="7"/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0">
        <v>1315134</v>
      </c>
      <c r="E41" s="20">
        <v>3590170.8287220025</v>
      </c>
      <c r="F41" s="21">
        <v>0</v>
      </c>
      <c r="G41" s="22">
        <v>0</v>
      </c>
      <c r="H41" s="22">
        <v>0</v>
      </c>
      <c r="I41" s="22">
        <v>0</v>
      </c>
      <c r="J41" s="22">
        <v>64.196013098006276</v>
      </c>
      <c r="K41" s="22">
        <v>109.42361744668131</v>
      </c>
      <c r="L41" s="22">
        <v>45.22760434867503</v>
      </c>
      <c r="M41" s="21">
        <v>109.42361744668131</v>
      </c>
      <c r="N41" s="7"/>
    </row>
    <row r="42" spans="1:17" ht="14.1" customHeight="1">
      <c r="A42" s="15">
        <v>44012</v>
      </c>
      <c r="B42" s="25">
        <v>1.444</v>
      </c>
      <c r="C42" s="20">
        <v>1.0346931964056478</v>
      </c>
      <c r="D42" s="20">
        <v>2750844</v>
      </c>
      <c r="E42" s="20">
        <v>3553814.6867779205</v>
      </c>
      <c r="F42" s="21">
        <v>0</v>
      </c>
      <c r="G42" s="22">
        <v>0</v>
      </c>
      <c r="H42" s="22">
        <v>0</v>
      </c>
      <c r="I42" s="22">
        <v>0</v>
      </c>
      <c r="J42" s="22">
        <v>64.196013098006276</v>
      </c>
      <c r="K42" s="22">
        <v>109.42361744668131</v>
      </c>
      <c r="L42" s="22">
        <v>45.22760434867503</v>
      </c>
      <c r="M42" s="21">
        <v>109.42361744668131</v>
      </c>
      <c r="N42" s="7"/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0">
        <v>1548076</v>
      </c>
      <c r="E43" s="20">
        <v>3558387.9077306734</v>
      </c>
      <c r="F43" s="21">
        <v>0</v>
      </c>
      <c r="G43" s="22">
        <v>0</v>
      </c>
      <c r="H43" s="22">
        <v>0</v>
      </c>
      <c r="I43" s="22">
        <v>0</v>
      </c>
      <c r="J43" s="22">
        <v>64.196013098006276</v>
      </c>
      <c r="K43" s="22">
        <v>109.42361744668131</v>
      </c>
      <c r="L43" s="22">
        <v>45.22760434867503</v>
      </c>
      <c r="M43" s="21">
        <v>109.42361744668131</v>
      </c>
      <c r="N43" s="7"/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0">
        <v>1441977</v>
      </c>
      <c r="E44" s="20">
        <v>3511861.4422843256</v>
      </c>
      <c r="F44" s="21">
        <v>0</v>
      </c>
      <c r="G44" s="22">
        <v>0</v>
      </c>
      <c r="H44" s="22">
        <v>0</v>
      </c>
      <c r="I44" s="22">
        <v>0</v>
      </c>
      <c r="J44" s="22">
        <v>64.196013098006276</v>
      </c>
      <c r="K44" s="22">
        <v>109.42361744668131</v>
      </c>
      <c r="L44" s="22">
        <v>45.22760434867503</v>
      </c>
      <c r="M44" s="21">
        <v>109.42361744668131</v>
      </c>
      <c r="N44" s="7"/>
    </row>
    <row r="45" spans="1:17" ht="14.1" customHeight="1">
      <c r="A45" s="15">
        <v>44104</v>
      </c>
      <c r="B45" s="25">
        <v>1.474</v>
      </c>
      <c r="C45" s="20">
        <v>1.0770781065088759</v>
      </c>
      <c r="D45" s="20">
        <v>789900</v>
      </c>
      <c r="E45" s="20">
        <v>3440799.2970414199</v>
      </c>
      <c r="F45" s="21">
        <v>0</v>
      </c>
      <c r="G45" s="22">
        <v>0</v>
      </c>
      <c r="H45" s="22">
        <v>0</v>
      </c>
      <c r="I45" s="22">
        <v>0</v>
      </c>
      <c r="J45" s="22">
        <v>64.196013098006276</v>
      </c>
      <c r="K45" s="22">
        <v>109.42361744668131</v>
      </c>
      <c r="L45" s="22">
        <v>45.22760434867503</v>
      </c>
      <c r="M45" s="21">
        <v>109.42361744668131</v>
      </c>
      <c r="N45" s="7"/>
    </row>
    <row r="46" spans="1:17" ht="14.1" customHeight="1">
      <c r="A46" s="15">
        <v>44134</v>
      </c>
      <c r="B46" s="25">
        <v>1.4810000000000001</v>
      </c>
      <c r="C46" s="20">
        <v>1.085178861788618</v>
      </c>
      <c r="D46" s="20">
        <v>414000</v>
      </c>
      <c r="E46" s="20">
        <v>3389920.386759582</v>
      </c>
      <c r="F46" s="21">
        <v>0</v>
      </c>
      <c r="G46" s="22">
        <v>0</v>
      </c>
      <c r="H46" s="22">
        <v>0</v>
      </c>
      <c r="I46" s="22">
        <v>0</v>
      </c>
      <c r="J46" s="22">
        <v>64.196013098006276</v>
      </c>
      <c r="K46" s="22">
        <v>109.42361744668131</v>
      </c>
      <c r="L46" s="22">
        <v>45.22760434867503</v>
      </c>
      <c r="M46" s="21">
        <v>109.42361744668131</v>
      </c>
      <c r="N46" s="7"/>
    </row>
    <row r="47" spans="1:17" ht="14.1" customHeight="1">
      <c r="A47" s="15">
        <v>44165</v>
      </c>
      <c r="B47" s="25">
        <v>1.4890000000000001</v>
      </c>
      <c r="C47" s="20">
        <v>1.0954104308390025</v>
      </c>
      <c r="D47" s="20">
        <v>807408</v>
      </c>
      <c r="E47" s="20">
        <v>3339789.836734694</v>
      </c>
      <c r="F47" s="21">
        <v>0</v>
      </c>
      <c r="G47" s="22">
        <v>0</v>
      </c>
      <c r="H47" s="22">
        <v>0</v>
      </c>
      <c r="I47" s="22">
        <v>0</v>
      </c>
      <c r="J47" s="22">
        <v>64.196013098006276</v>
      </c>
      <c r="K47" s="22">
        <v>109.42361744668131</v>
      </c>
      <c r="L47" s="22">
        <v>45.22760434867503</v>
      </c>
      <c r="M47" s="21">
        <v>109.42361744668131</v>
      </c>
      <c r="N47" s="7"/>
    </row>
    <row r="48" spans="1:17" ht="14.1" customHeight="1">
      <c r="A48" s="15">
        <v>44196</v>
      </c>
      <c r="B48" s="25">
        <v>1.4510000000000001</v>
      </c>
      <c r="C48" s="20">
        <v>1.1047646408839782</v>
      </c>
      <c r="D48" s="20">
        <v>1247991</v>
      </c>
      <c r="E48" s="20">
        <v>3277323.7900552484</v>
      </c>
      <c r="F48" s="21">
        <v>0</v>
      </c>
      <c r="G48" s="22">
        <v>0</v>
      </c>
      <c r="H48" s="22">
        <v>0</v>
      </c>
      <c r="I48" s="22">
        <v>0</v>
      </c>
      <c r="J48" s="22">
        <v>64.196013098006276</v>
      </c>
      <c r="K48" s="22">
        <v>109.42361744668131</v>
      </c>
      <c r="L48" s="22">
        <v>45.22760434867503</v>
      </c>
      <c r="M48" s="21">
        <v>109.42361744668131</v>
      </c>
      <c r="N48" s="7"/>
    </row>
    <row r="49" spans="1:13" ht="14.1" customHeight="1">
      <c r="A49" s="15">
        <v>44225</v>
      </c>
      <c r="B49" s="25">
        <v>1.456</v>
      </c>
      <c r="C49" s="20">
        <v>1.1137740540540539</v>
      </c>
      <c r="D49" s="20">
        <v>1781603</v>
      </c>
      <c r="E49" s="20">
        <v>3249455.0194594595</v>
      </c>
      <c r="F49" s="21">
        <v>0</v>
      </c>
      <c r="G49" s="22">
        <v>0</v>
      </c>
      <c r="H49" s="22">
        <v>0</v>
      </c>
      <c r="I49" s="22">
        <v>0</v>
      </c>
      <c r="J49" s="22">
        <v>64.196013098006276</v>
      </c>
      <c r="K49" s="22">
        <v>109.42361744668131</v>
      </c>
      <c r="L49" s="22">
        <v>45.22760434867503</v>
      </c>
      <c r="M49" s="21">
        <v>109.42361744668131</v>
      </c>
    </row>
    <row r="50" spans="1:13" ht="14.1" customHeight="1">
      <c r="A50" s="15">
        <v>44253</v>
      </c>
      <c r="B50" s="25">
        <v>1.4239999999999999</v>
      </c>
      <c r="C50" s="20">
        <v>1.1192329787234045</v>
      </c>
      <c r="D50" s="20">
        <v>763312</v>
      </c>
      <c r="E50" s="20">
        <v>3215857.6159574469</v>
      </c>
      <c r="F50" s="21">
        <v>0</v>
      </c>
      <c r="G50" s="22">
        <v>0</v>
      </c>
      <c r="H50" s="22">
        <v>0</v>
      </c>
      <c r="I50" s="22">
        <v>0</v>
      </c>
      <c r="J50" s="22">
        <v>64.196013098006276</v>
      </c>
      <c r="K50" s="22">
        <v>109.42361744668131</v>
      </c>
      <c r="L50" s="22">
        <v>45.22760434867503</v>
      </c>
      <c r="M50" s="21">
        <v>109.42361744668131</v>
      </c>
    </row>
    <row r="51" spans="1:13" ht="14.1" customHeight="1">
      <c r="A51" s="15">
        <v>44286</v>
      </c>
      <c r="B51" s="25">
        <v>1.371</v>
      </c>
      <c r="C51" s="20">
        <v>1.1254080996884734</v>
      </c>
      <c r="D51" s="20">
        <v>231800</v>
      </c>
      <c r="E51" s="20">
        <v>3153559.8380062305</v>
      </c>
      <c r="F51" s="21">
        <v>0</v>
      </c>
      <c r="G51" s="22">
        <v>0</v>
      </c>
      <c r="H51" s="22">
        <v>0</v>
      </c>
      <c r="I51" s="22">
        <v>0</v>
      </c>
      <c r="J51" s="22">
        <v>64.196013098006276</v>
      </c>
      <c r="K51" s="22">
        <v>109.42361744668131</v>
      </c>
      <c r="L51" s="22">
        <v>45.22760434867503</v>
      </c>
      <c r="M51" s="21">
        <v>109.42361744668131</v>
      </c>
    </row>
    <row r="52" spans="1:13" ht="14.1" customHeight="1">
      <c r="A52" s="15">
        <v>44316</v>
      </c>
      <c r="B52" s="25">
        <v>1.391</v>
      </c>
      <c r="C52" s="20">
        <v>1.1313323170731704</v>
      </c>
      <c r="D52" s="20">
        <v>759087</v>
      </c>
      <c r="E52" s="20">
        <v>3096582.775406504</v>
      </c>
      <c r="F52" s="21">
        <v>0</v>
      </c>
      <c r="G52" s="22">
        <v>0</v>
      </c>
      <c r="H52" s="22">
        <v>0</v>
      </c>
      <c r="I52" s="22">
        <v>0</v>
      </c>
      <c r="J52" s="22">
        <v>64.196013098006276</v>
      </c>
      <c r="K52" s="22">
        <v>109.42361744668131</v>
      </c>
      <c r="L52" s="22">
        <v>45.22760434867503</v>
      </c>
      <c r="M52" s="21">
        <v>109.42361744668131</v>
      </c>
    </row>
    <row r="53" spans="1:13" ht="14.1" customHeight="1">
      <c r="A53" s="15">
        <v>44347</v>
      </c>
      <c r="B53" s="25">
        <v>1.4830000400543213</v>
      </c>
      <c r="C53" s="20">
        <v>1.1362534929711421</v>
      </c>
      <c r="D53" s="20">
        <v>707646</v>
      </c>
      <c r="E53" s="20">
        <v>3051578.8601546907</v>
      </c>
      <c r="F53" s="21">
        <v>0</v>
      </c>
      <c r="G53" s="22">
        <v>0</v>
      </c>
      <c r="H53" s="22">
        <v>0</v>
      </c>
      <c r="I53" s="22">
        <v>0</v>
      </c>
      <c r="J53" s="22">
        <v>64.196013098006276</v>
      </c>
      <c r="K53" s="22">
        <v>109.42361744668131</v>
      </c>
      <c r="L53" s="22">
        <v>45.22760434867503</v>
      </c>
      <c r="M53" s="21">
        <v>109.42361744668131</v>
      </c>
    </row>
    <row r="54" spans="1:13" ht="14.1" customHeight="1">
      <c r="A54" s="15">
        <v>44377</v>
      </c>
      <c r="B54" s="25">
        <v>1.5579999685287476</v>
      </c>
      <c r="C54" s="20">
        <v>1.1438054738329066</v>
      </c>
      <c r="D54" s="20">
        <v>1317679</v>
      </c>
      <c r="E54" s="20">
        <v>3003146.7809139783</v>
      </c>
      <c r="F54" s="21">
        <v>0</v>
      </c>
      <c r="G54" s="22">
        <v>0</v>
      </c>
      <c r="H54" s="22">
        <v>0</v>
      </c>
      <c r="I54" s="22">
        <v>0</v>
      </c>
      <c r="J54" s="22">
        <v>64.196013098006276</v>
      </c>
      <c r="K54" s="22">
        <v>109.42361744668131</v>
      </c>
      <c r="L54" s="22">
        <v>45.22760434867503</v>
      </c>
      <c r="M54" s="21">
        <v>109.42361744668131</v>
      </c>
    </row>
    <row r="55" spans="1:13" ht="14.1" customHeight="1">
      <c r="A55" s="15">
        <v>44407</v>
      </c>
      <c r="B55" s="25">
        <v>1.5850000381469727</v>
      </c>
      <c r="C55" s="20">
        <v>1.1528392341659397</v>
      </c>
      <c r="D55" s="20">
        <v>608409</v>
      </c>
      <c r="E55" s="20">
        <v>2964177.569437799</v>
      </c>
      <c r="F55" s="21">
        <v>0</v>
      </c>
      <c r="G55" s="22">
        <v>0</v>
      </c>
      <c r="H55" s="22">
        <v>0</v>
      </c>
      <c r="I55" s="22">
        <v>0</v>
      </c>
      <c r="J55" s="22">
        <v>64.196013098006276</v>
      </c>
      <c r="K55" s="22">
        <v>109.42361744668131</v>
      </c>
      <c r="L55" s="22">
        <v>45.22760434867503</v>
      </c>
      <c r="M55" s="21">
        <v>109.42361744668131</v>
      </c>
    </row>
    <row r="56" spans="1:13" ht="14.1" customHeight="1">
      <c r="A56" s="15">
        <v>44439</v>
      </c>
      <c r="B56" s="25">
        <v>1.4889999628067017</v>
      </c>
      <c r="C56" s="20">
        <v>1.1613617614202667</v>
      </c>
      <c r="D56" s="20">
        <v>767300</v>
      </c>
      <c r="E56" s="20">
        <v>2914984.9241155107</v>
      </c>
      <c r="F56" s="21">
        <v>0</v>
      </c>
      <c r="G56" s="22">
        <v>0</v>
      </c>
      <c r="H56" s="22">
        <v>0</v>
      </c>
      <c r="I56" s="22">
        <v>0</v>
      </c>
      <c r="J56" s="22">
        <v>64.196013098006276</v>
      </c>
      <c r="K56" s="22">
        <v>109.42361744668131</v>
      </c>
      <c r="L56" s="22">
        <v>45.22760434867503</v>
      </c>
      <c r="M56" s="21">
        <v>109.42361744668131</v>
      </c>
    </row>
    <row r="57" spans="1:13" ht="14.1" customHeight="1">
      <c r="A57" s="15">
        <v>44469</v>
      </c>
      <c r="B57" s="25">
        <v>1.4470000267028809</v>
      </c>
      <c r="C57" s="20">
        <v>1.1671830719997822</v>
      </c>
      <c r="D57" s="20">
        <v>158400</v>
      </c>
      <c r="E57" s="20">
        <v>2867419.558446412</v>
      </c>
      <c r="F57" s="21">
        <v>0</v>
      </c>
      <c r="G57" s="22">
        <v>0</v>
      </c>
      <c r="H57" s="22">
        <v>0</v>
      </c>
      <c r="I57" s="22">
        <v>0</v>
      </c>
      <c r="J57" s="22">
        <v>64.196013098006276</v>
      </c>
      <c r="K57" s="22">
        <v>109.42361744668131</v>
      </c>
      <c r="L57" s="22">
        <v>45.22760434867503</v>
      </c>
      <c r="M57" s="21">
        <v>109.42361744668131</v>
      </c>
    </row>
    <row r="58" spans="1:13" ht="14.1" customHeight="1">
      <c r="A58" s="15">
        <v>44498</v>
      </c>
      <c r="B58" s="25">
        <v>1.4589999914169312</v>
      </c>
      <c r="C58" s="20">
        <v>1.1714650945291665</v>
      </c>
      <c r="D58" s="20">
        <v>343500</v>
      </c>
      <c r="E58" s="20">
        <v>2828438.7924269037</v>
      </c>
      <c r="F58" s="21">
        <v>0</v>
      </c>
      <c r="G58" s="22">
        <v>0</v>
      </c>
      <c r="H58" s="22">
        <v>0</v>
      </c>
      <c r="I58" s="22">
        <v>0</v>
      </c>
      <c r="J58" s="22">
        <v>64.196013098006276</v>
      </c>
      <c r="K58" s="22">
        <v>109.42361744668131</v>
      </c>
      <c r="L58" s="22">
        <v>45.22760434867503</v>
      </c>
      <c r="M58" s="21">
        <v>109.42361744668131</v>
      </c>
    </row>
    <row r="59" spans="1:13" ht="14.1" customHeight="1">
      <c r="A59" s="15">
        <v>44530</v>
      </c>
      <c r="B59" s="25">
        <v>1.5770000219345093</v>
      </c>
      <c r="C59" s="20">
        <v>1.1787831104541353</v>
      </c>
      <c r="D59" s="20">
        <v>1118183</v>
      </c>
      <c r="E59" s="20">
        <v>2780306.1404652777</v>
      </c>
      <c r="F59" s="21">
        <v>0</v>
      </c>
      <c r="G59" s="22">
        <v>0</v>
      </c>
      <c r="H59" s="22">
        <v>0</v>
      </c>
      <c r="I59" s="22">
        <v>0</v>
      </c>
      <c r="J59" s="22">
        <v>64.196013098006276</v>
      </c>
      <c r="K59" s="22">
        <v>109.42361744668131</v>
      </c>
      <c r="L59" s="22">
        <v>45.22760434867503</v>
      </c>
      <c r="M59" s="21">
        <v>109.42361744668131</v>
      </c>
    </row>
    <row r="60" spans="1:13" ht="14.1" customHeight="1">
      <c r="A60" s="15">
        <v>44561</v>
      </c>
      <c r="B60" s="25">
        <v>1.593999981880188</v>
      </c>
      <c r="C60" s="20">
        <v>1.1868684664055027</v>
      </c>
      <c r="D60" s="20">
        <v>124336</v>
      </c>
      <c r="E60" s="20">
        <v>2729569.4067876199</v>
      </c>
      <c r="F60" s="21">
        <v>0</v>
      </c>
      <c r="G60" s="22">
        <v>0</v>
      </c>
      <c r="H60" s="22">
        <v>0</v>
      </c>
      <c r="I60" s="22">
        <v>0</v>
      </c>
      <c r="J60" s="22">
        <v>64.196013098006276</v>
      </c>
      <c r="K60" s="22">
        <v>109.42361744668131</v>
      </c>
      <c r="L60" s="22">
        <v>45.22760434867503</v>
      </c>
      <c r="M60" s="21">
        <v>109.42361744668131</v>
      </c>
    </row>
    <row r="61" spans="1:13" ht="14.1" customHeight="1">
      <c r="A61" s="15">
        <v>44589</v>
      </c>
      <c r="B61" s="25">
        <v>1.4750000238418579</v>
      </c>
      <c r="C61" s="20">
        <v>1.1930239925294628</v>
      </c>
      <c r="D61" s="20">
        <v>316453</v>
      </c>
      <c r="E61" s="20">
        <v>2690832.9580053021</v>
      </c>
      <c r="F61" s="21">
        <v>0</v>
      </c>
      <c r="G61" s="22">
        <v>0</v>
      </c>
      <c r="H61" s="22">
        <v>0</v>
      </c>
      <c r="I61" s="22">
        <v>0</v>
      </c>
      <c r="J61" s="22">
        <v>64.196013098006276</v>
      </c>
      <c r="K61" s="22">
        <v>109.42361744668131</v>
      </c>
      <c r="L61" s="22">
        <v>45.22760434867503</v>
      </c>
      <c r="M61" s="21">
        <v>109.42361744668131</v>
      </c>
    </row>
    <row r="62" spans="1:13" ht="14.1" customHeight="1">
      <c r="A62" s="15">
        <v>44620</v>
      </c>
      <c r="B62" s="25">
        <v>1.4859999418258667</v>
      </c>
      <c r="C62" s="20">
        <v>1.1968520703851822</v>
      </c>
      <c r="D62" s="20">
        <v>85100</v>
      </c>
      <c r="E62" s="20">
        <v>2656983.8419206995</v>
      </c>
      <c r="F62" s="21">
        <v>0</v>
      </c>
      <c r="G62" s="22">
        <v>0</v>
      </c>
      <c r="H62" s="22">
        <v>0</v>
      </c>
      <c r="I62" s="22">
        <v>0</v>
      </c>
      <c r="J62" s="22">
        <v>64.196013098006276</v>
      </c>
      <c r="K62" s="22">
        <v>109.42361744668131</v>
      </c>
      <c r="L62" s="22">
        <v>45.22760434867503</v>
      </c>
      <c r="M62" s="21">
        <v>109.42361744668131</v>
      </c>
    </row>
    <row r="63" spans="1:13" ht="14.1" customHeight="1">
      <c r="A63" s="15">
        <v>44651</v>
      </c>
      <c r="B63" s="25">
        <v>1.3029999732971191</v>
      </c>
      <c r="C63" s="20">
        <v>1.2001915416361679</v>
      </c>
      <c r="D63" s="20">
        <v>78900</v>
      </c>
      <c r="E63" s="20">
        <v>2611308.7678080951</v>
      </c>
      <c r="F63" s="21">
        <v>0</v>
      </c>
      <c r="G63" s="22">
        <v>0</v>
      </c>
      <c r="H63" s="22">
        <v>0</v>
      </c>
      <c r="I63" s="22">
        <v>0</v>
      </c>
      <c r="J63" s="22">
        <v>64.196013098006276</v>
      </c>
      <c r="K63" s="22">
        <v>109.42361744668131</v>
      </c>
      <c r="L63" s="22">
        <v>45.22760434867503</v>
      </c>
      <c r="M63" s="21">
        <v>109.42361744668131</v>
      </c>
    </row>
    <row r="64" spans="1:13" ht="14.1" customHeight="1">
      <c r="A64" s="15">
        <v>44680</v>
      </c>
      <c r="B64" s="25">
        <v>1.1230000257492065</v>
      </c>
      <c r="C64" s="20">
        <v>1.1999085708976276</v>
      </c>
      <c r="D64" s="20">
        <v>253117</v>
      </c>
      <c r="E64" s="20">
        <v>2574068.0105931121</v>
      </c>
      <c r="F64" s="21">
        <v>6.9335680667024099E-2</v>
      </c>
      <c r="G64" s="22">
        <v>6.1741477361736463E-2</v>
      </c>
      <c r="H64" s="22">
        <v>6.1741477361736463E-2</v>
      </c>
      <c r="I64" s="22">
        <v>6.9335680667024099E-2</v>
      </c>
      <c r="J64" s="22">
        <v>64.2653487786733</v>
      </c>
      <c r="K64" s="22">
        <v>109.49295312734833</v>
      </c>
      <c r="L64" s="22">
        <v>45.22760434867503</v>
      </c>
      <c r="M64" s="21">
        <v>109.42361744668131</v>
      </c>
    </row>
    <row r="65" spans="1:13" ht="14.1" customHeight="1">
      <c r="A65" s="15">
        <v>44712</v>
      </c>
      <c r="B65" s="25">
        <v>1.1690000295639038</v>
      </c>
      <c r="C65" s="20">
        <v>1.1986688097044584</v>
      </c>
      <c r="D65" s="20">
        <v>316300</v>
      </c>
      <c r="E65" s="20">
        <v>2538093.2990667704</v>
      </c>
      <c r="F65" s="21">
        <v>5.0445493888841226E-3</v>
      </c>
      <c r="G65" s="22">
        <v>4.315268829177015E-3</v>
      </c>
      <c r="H65" s="22">
        <v>6.6056746190913479E-2</v>
      </c>
      <c r="I65" s="22">
        <v>7.7220338250073142E-2</v>
      </c>
      <c r="J65" s="22">
        <v>64.270393328062184</v>
      </c>
      <c r="K65" s="22">
        <v>109.50083778493138</v>
      </c>
      <c r="L65" s="22">
        <v>45.230444456869193</v>
      </c>
      <c r="M65" s="21">
        <v>109.42361744668131</v>
      </c>
    </row>
    <row r="66" spans="1:13" ht="14.1" customHeight="1">
      <c r="A66" s="15">
        <v>44742</v>
      </c>
      <c r="B66" s="25">
        <v>1.2549999952316284</v>
      </c>
      <c r="C66" s="20">
        <v>1.1988513828217275</v>
      </c>
      <c r="D66" s="20">
        <v>151200</v>
      </c>
      <c r="E66" s="20">
        <v>2499752.8901371048</v>
      </c>
      <c r="F66" s="21">
        <v>-1.6596002609417314E-2</v>
      </c>
      <c r="G66" s="22">
        <v>-1.3223906511931326E-2</v>
      </c>
      <c r="H66" s="22">
        <v>5.2832839678982155E-2</v>
      </c>
      <c r="I66" s="22">
        <v>6.6305213545195987E-2</v>
      </c>
      <c r="J66" s="22">
        <v>64.270393328062184</v>
      </c>
      <c r="K66" s="22">
        <v>109.50651866283592</v>
      </c>
      <c r="L66" s="22">
        <v>45.236125334773732</v>
      </c>
      <c r="M66" s="21">
        <v>109.44021344929072</v>
      </c>
    </row>
    <row r="67" spans="1:13" ht="14.1" customHeight="1">
      <c r="A67" s="15">
        <v>44771</v>
      </c>
      <c r="B67" s="25">
        <v>1.2020000219345093</v>
      </c>
      <c r="C67" s="20">
        <v>1.1989961112127703</v>
      </c>
      <c r="D67" s="20">
        <v>145800</v>
      </c>
      <c r="E67" s="20">
        <v>2461753.7643917673</v>
      </c>
      <c r="F67" s="21">
        <v>-2.4883168155878786E-6</v>
      </c>
      <c r="G67" s="22">
        <v>-2.0701470633778856E-6</v>
      </c>
      <c r="H67" s="22">
        <v>5.283076953191878E-2</v>
      </c>
      <c r="I67" s="22">
        <v>6.3502586136183384E-2</v>
      </c>
      <c r="J67" s="22">
        <v>64.270393328062184</v>
      </c>
      <c r="K67" s="22">
        <v>109.50371852374371</v>
      </c>
      <c r="L67" s="22">
        <v>45.23332519568153</v>
      </c>
      <c r="M67" s="21">
        <v>109.44021593760753</v>
      </c>
    </row>
    <row r="68" spans="1:13" ht="14.1" customHeight="1">
      <c r="A68" s="15">
        <v>44804</v>
      </c>
      <c r="B68" s="25">
        <v>1.1239999532699585</v>
      </c>
      <c r="C68" s="20">
        <v>1.1990359044829062</v>
      </c>
      <c r="D68" s="20">
        <v>216084.015625</v>
      </c>
      <c r="E68" s="20">
        <v>2422129.4079629011</v>
      </c>
      <c r="F68" s="21">
        <v>5.8420487222162948E-2</v>
      </c>
      <c r="G68" s="22">
        <v>5.1975524600517235E-2</v>
      </c>
      <c r="H68" s="22">
        <v>0.10480629413243601</v>
      </c>
      <c r="I68" s="22">
        <v>0.1178022697072556</v>
      </c>
      <c r="J68" s="22">
        <v>64.328813815284349</v>
      </c>
      <c r="K68" s="22">
        <v>109.55801820731479</v>
      </c>
      <c r="L68" s="22">
        <v>45.229204392030439</v>
      </c>
      <c r="M68" s="21">
        <v>109.44021593760753</v>
      </c>
    </row>
    <row r="69" spans="1:13" ht="14.1" customHeight="1">
      <c r="A69" s="15">
        <v>44834</v>
      </c>
      <c r="B69" s="25">
        <v>1.0219999551773071</v>
      </c>
      <c r="C69" s="20">
        <v>1.1972030068203918</v>
      </c>
      <c r="D69" s="20">
        <v>266500</v>
      </c>
      <c r="E69" s="20">
        <v>2386192.9398613721</v>
      </c>
      <c r="F69" s="21">
        <v>0.93099715560560325</v>
      </c>
      <c r="G69" s="22">
        <v>0.9109561608973693</v>
      </c>
      <c r="H69" s="22">
        <v>1.0157624550298052</v>
      </c>
      <c r="I69" s="22">
        <v>1.0381091835112524</v>
      </c>
      <c r="J69" s="22">
        <v>65.259810970889959</v>
      </c>
      <c r="K69" s="22">
        <v>110.47832512111879</v>
      </c>
      <c r="L69" s="22">
        <v>45.218514150228827</v>
      </c>
      <c r="M69" s="21">
        <v>109.44021593760753</v>
      </c>
    </row>
    <row r="70" spans="1:13" ht="14.1" customHeight="1">
      <c r="A70" s="15">
        <v>44865</v>
      </c>
      <c r="B70" s="25">
        <v>1.0690000057220459</v>
      </c>
      <c r="C70" s="20">
        <v>1.1953187214626775</v>
      </c>
      <c r="D70" s="20">
        <v>272327</v>
      </c>
      <c r="E70" s="20">
        <v>2360329.2763860514</v>
      </c>
      <c r="F70" s="21">
        <v>0.36045654171150399</v>
      </c>
      <c r="G70" s="22">
        <v>0.33719040204123951</v>
      </c>
      <c r="H70" s="22">
        <v>1.3529528570710447</v>
      </c>
      <c r="I70" s="22">
        <v>1.4463066119506052</v>
      </c>
      <c r="J70" s="22">
        <v>65.620267512601458</v>
      </c>
      <c r="K70" s="22">
        <v>110.88652254955814</v>
      </c>
      <c r="L70" s="22">
        <v>45.266255036956679</v>
      </c>
      <c r="M70" s="21">
        <v>109.44021593760753</v>
      </c>
    </row>
    <row r="71" spans="1:13" ht="14.1" customHeight="1">
      <c r="A71" s="15">
        <v>44895</v>
      </c>
      <c r="B71" s="25">
        <v>1.1039999723434448</v>
      </c>
      <c r="C71" s="20">
        <v>1.1940635958564907</v>
      </c>
      <c r="D71" s="20">
        <v>47600</v>
      </c>
      <c r="E71" s="20">
        <v>2325807.02633435</v>
      </c>
      <c r="F71" s="21">
        <v>2.3174651944977167E-2</v>
      </c>
      <c r="G71" s="22">
        <v>2.09915330847198E-2</v>
      </c>
      <c r="H71" s="22">
        <v>1.3739443901557646</v>
      </c>
      <c r="I71" s="22">
        <v>1.5168345687333953</v>
      </c>
      <c r="J71" s="22">
        <v>65.643442164546443</v>
      </c>
      <c r="K71" s="22">
        <v>110.95705050634093</v>
      </c>
      <c r="L71" s="22">
        <v>45.313608341794492</v>
      </c>
      <c r="M71" s="21">
        <v>109.44021593760753</v>
      </c>
    </row>
    <row r="72" spans="1:13" ht="14.1" customHeight="1">
      <c r="A72" s="15">
        <v>44925</v>
      </c>
      <c r="B72" s="25">
        <v>1.0950000286102295</v>
      </c>
      <c r="C72" s="20">
        <v>1.1927956829781152</v>
      </c>
      <c r="D72" s="20">
        <v>124300</v>
      </c>
      <c r="E72" s="20">
        <v>2290379.8597262814</v>
      </c>
      <c r="F72" s="21">
        <v>7.8678121388333674E-2</v>
      </c>
      <c r="G72" s="22">
        <v>7.1852163774088387E-2</v>
      </c>
      <c r="H72" s="22">
        <v>1.445796553929853</v>
      </c>
      <c r="I72" s="22">
        <v>1.5831472679177603</v>
      </c>
      <c r="J72" s="22">
        <v>65.722120285934778</v>
      </c>
      <c r="K72" s="22">
        <v>111.0233632055253</v>
      </c>
      <c r="L72" s="22">
        <v>45.301242919590521</v>
      </c>
      <c r="M72" s="21">
        <v>109.44021593760753</v>
      </c>
    </row>
    <row r="73" spans="1:13" ht="14.1" customHeight="1">
      <c r="A73" s="15">
        <v>44957</v>
      </c>
      <c r="B73" s="25">
        <v>1.218000054359436</v>
      </c>
      <c r="C73" s="20">
        <v>1.1923741104718122</v>
      </c>
      <c r="D73" s="20">
        <v>173650</v>
      </c>
      <c r="E73" s="20">
        <v>2267544.9509385</v>
      </c>
      <c r="F73" s="21">
        <v>-1.9975156623338003E-3</v>
      </c>
      <c r="G73" s="22">
        <v>-1.6399963655045343E-3</v>
      </c>
      <c r="H73" s="22">
        <v>1.4441565575643485</v>
      </c>
      <c r="I73" s="22">
        <v>1.7589827656169124</v>
      </c>
      <c r="J73" s="22">
        <v>65.722120285934778</v>
      </c>
      <c r="K73" s="22">
        <v>111.20119621888678</v>
      </c>
      <c r="L73" s="22">
        <v>45.479075932952</v>
      </c>
      <c r="M73" s="21">
        <v>109.44221345326987</v>
      </c>
    </row>
    <row r="74" spans="1:13" ht="14.1" customHeight="1">
      <c r="A74" s="15">
        <v>44985</v>
      </c>
      <c r="B74" s="25">
        <v>1.2790000438690186</v>
      </c>
      <c r="C74" s="20">
        <v>1.1934831693286145</v>
      </c>
      <c r="D74" s="20">
        <v>210400</v>
      </c>
      <c r="E74" s="20">
        <v>2244429.022432175</v>
      </c>
      <c r="F74" s="21">
        <v>-9.0871357863652261E-2</v>
      </c>
      <c r="G74" s="22">
        <v>-7.1048752734021267E-2</v>
      </c>
      <c r="H74" s="22">
        <v>1.3731078048303271</v>
      </c>
      <c r="I74" s="22">
        <v>1.7562049426148802</v>
      </c>
      <c r="J74" s="22">
        <v>65.722120285934778</v>
      </c>
      <c r="K74" s="22">
        <v>111.28928975374841</v>
      </c>
      <c r="L74" s="22">
        <v>45.567169467813628</v>
      </c>
      <c r="M74" s="21">
        <v>109.53308481113352</v>
      </c>
    </row>
    <row r="75" spans="1:13" ht="14.1" customHeight="1">
      <c r="A75" s="15">
        <v>45016</v>
      </c>
      <c r="B75" s="25">
        <v>1.4709999561309814</v>
      </c>
      <c r="C75" s="20">
        <v>1.1961677014332461</v>
      </c>
      <c r="D75" s="20">
        <v>1300245</v>
      </c>
      <c r="E75" s="20">
        <v>2222810.9862324232</v>
      </c>
      <c r="F75" s="21">
        <v>-2.0198415206685194</v>
      </c>
      <c r="G75" s="22">
        <v>-1.3731078048303271</v>
      </c>
      <c r="H75" s="22">
        <v>0</v>
      </c>
      <c r="I75" s="22">
        <v>0</v>
      </c>
      <c r="J75" s="22">
        <v>65.722120285934778</v>
      </c>
      <c r="K75" s="22">
        <v>111.55292633180204</v>
      </c>
      <c r="L75" s="22">
        <v>45.830806045867263</v>
      </c>
      <c r="M75" s="21">
        <v>111.55292633180204</v>
      </c>
    </row>
    <row r="76" spans="1:13" ht="14.1" customHeight="1">
      <c r="A76" s="15">
        <v>45044</v>
      </c>
      <c r="B76" s="25">
        <v>1.4160000085830688</v>
      </c>
      <c r="C76" s="20">
        <v>1.2002050404532403</v>
      </c>
      <c r="D76" s="20">
        <v>593277</v>
      </c>
      <c r="E76" s="20">
        <v>2207582.7009882708</v>
      </c>
      <c r="F76" s="21">
        <v>0</v>
      </c>
      <c r="G76" s="22">
        <v>0</v>
      </c>
      <c r="H76" s="22">
        <v>0</v>
      </c>
      <c r="I76" s="22">
        <v>0</v>
      </c>
      <c r="J76" s="22">
        <v>65.722120285934778</v>
      </c>
      <c r="K76" s="22">
        <v>111.55292633180204</v>
      </c>
      <c r="L76" s="22">
        <v>45.830806045867263</v>
      </c>
      <c r="M76" s="21">
        <v>111.55292633180204</v>
      </c>
    </row>
    <row r="77" spans="1:13" ht="12.75">
      <c r="A77" s="15">
        <v>45077</v>
      </c>
      <c r="B77" s="25">
        <v>1.4309999942779541</v>
      </c>
      <c r="C77" s="20">
        <v>1.2024986554579709</v>
      </c>
      <c r="D77" s="20">
        <v>827300</v>
      </c>
      <c r="E77" s="20">
        <v>2183975.1230284986</v>
      </c>
      <c r="F77" s="21">
        <v>0</v>
      </c>
      <c r="G77" s="22">
        <v>0</v>
      </c>
      <c r="H77" s="22">
        <v>0</v>
      </c>
      <c r="I77" s="22">
        <v>0</v>
      </c>
      <c r="J77" s="22">
        <v>65.722120285934778</v>
      </c>
      <c r="K77" s="22">
        <v>111.55292633180204</v>
      </c>
      <c r="L77" s="22">
        <v>45.830806045867263</v>
      </c>
      <c r="M77" s="21">
        <v>111.55292633180204</v>
      </c>
    </row>
    <row r="78" spans="1:13" ht="12.75">
      <c r="A78" s="15">
        <v>45107</v>
      </c>
      <c r="B78" s="25">
        <v>1.4440000057220459</v>
      </c>
      <c r="C78" s="20">
        <v>1.2060948269319787</v>
      </c>
      <c r="D78" s="20">
        <v>443699.03125</v>
      </c>
      <c r="E78" s="20">
        <v>2166399.987299507</v>
      </c>
      <c r="F78" s="21">
        <v>0</v>
      </c>
      <c r="G78" s="22">
        <v>0</v>
      </c>
      <c r="H78" s="22">
        <v>0</v>
      </c>
      <c r="I78" s="22">
        <v>0</v>
      </c>
      <c r="J78" s="22">
        <v>65.722120285934778</v>
      </c>
      <c r="K78" s="22">
        <v>111.55292633180204</v>
      </c>
      <c r="L78" s="22">
        <v>45.830806045867263</v>
      </c>
      <c r="M78" s="21">
        <v>111.55292633180204</v>
      </c>
    </row>
    <row r="79" spans="1:13" ht="12.75">
      <c r="A79" s="15">
        <v>45138</v>
      </c>
      <c r="B79" s="25">
        <v>1.3869999647140503</v>
      </c>
      <c r="C79" s="20">
        <v>1.2090686716896166</v>
      </c>
      <c r="D79" s="20">
        <v>589925</v>
      </c>
      <c r="E79" s="20">
        <v>2143295.723269396</v>
      </c>
      <c r="F79" s="21">
        <v>0</v>
      </c>
      <c r="G79" s="22">
        <v>0</v>
      </c>
      <c r="H79" s="22">
        <v>0</v>
      </c>
      <c r="I79" s="22">
        <v>0</v>
      </c>
      <c r="J79" s="22">
        <v>65.722120285934778</v>
      </c>
      <c r="K79" s="22">
        <v>111.55292633180204</v>
      </c>
      <c r="L79" s="22">
        <v>45.830806045867263</v>
      </c>
      <c r="M79" s="21">
        <v>111.55292633180204</v>
      </c>
    </row>
    <row r="80" spans="1:13" ht="12.75">
      <c r="A80" s="15">
        <v>45169</v>
      </c>
      <c r="B80" s="25">
        <v>1.3009999990463257</v>
      </c>
      <c r="C80" s="20">
        <v>1.2109793806853366</v>
      </c>
      <c r="D80" s="20">
        <v>543149</v>
      </c>
      <c r="E80" s="20">
        <v>2120463.4883643081</v>
      </c>
      <c r="F80" s="21">
        <v>0</v>
      </c>
      <c r="G80" s="22">
        <v>0</v>
      </c>
      <c r="H80" s="22">
        <v>0</v>
      </c>
      <c r="I80" s="22">
        <v>0</v>
      </c>
      <c r="J80" s="22">
        <v>65.722120285934778</v>
      </c>
      <c r="K80" s="22">
        <v>111.55292633180204</v>
      </c>
      <c r="L80" s="22">
        <v>45.830806045867263</v>
      </c>
      <c r="M80" s="21">
        <v>111.55292633180204</v>
      </c>
    </row>
    <row r="81" spans="1:13" ht="12.75">
      <c r="A81" s="15">
        <v>45197</v>
      </c>
      <c r="B81" s="25">
        <v>1.2410000562667847</v>
      </c>
      <c r="C81" s="20">
        <v>1.2114211188663961</v>
      </c>
      <c r="D81" s="20">
        <v>336800</v>
      </c>
      <c r="E81" s="20">
        <v>2097484.440812361</v>
      </c>
      <c r="F81" s="21">
        <v>0</v>
      </c>
      <c r="G81" s="22">
        <v>0</v>
      </c>
      <c r="H81" s="22">
        <v>0</v>
      </c>
      <c r="I81" s="22">
        <v>0</v>
      </c>
      <c r="J81" s="22">
        <v>65.722120285934778</v>
      </c>
      <c r="K81" s="22">
        <v>111.55292633180204</v>
      </c>
      <c r="L81" s="22">
        <v>45.830806045867263</v>
      </c>
      <c r="M81" s="21">
        <v>111.55292633180204</v>
      </c>
    </row>
    <row r="82" spans="1:13" ht="12.75">
      <c r="A82" s="15">
        <v>45230</v>
      </c>
      <c r="B82" s="25">
        <v>1.1759999990463257</v>
      </c>
      <c r="C82" s="20">
        <v>1.2112630579179002</v>
      </c>
      <c r="D82" s="20">
        <v>237500</v>
      </c>
      <c r="E82" s="20">
        <v>2080685.9565690882</v>
      </c>
      <c r="F82" s="21">
        <v>7.7579811989095804E-3</v>
      </c>
      <c r="G82" s="22">
        <v>6.5969227935381769E-3</v>
      </c>
      <c r="H82" s="22">
        <v>6.5969227935381769E-3</v>
      </c>
      <c r="I82" s="22">
        <v>7.7579811989095804E-3</v>
      </c>
      <c r="J82" s="22">
        <v>65.729878267133685</v>
      </c>
      <c r="K82" s="22">
        <v>111.56068431300095</v>
      </c>
      <c r="L82" s="22">
        <v>45.830806045867263</v>
      </c>
      <c r="M82" s="21">
        <v>111.55292633180204</v>
      </c>
    </row>
    <row r="83" spans="1:13" ht="12.75">
      <c r="A83" s="15">
        <v>45260</v>
      </c>
      <c r="B83" s="25">
        <v>1.2059999704360962</v>
      </c>
      <c r="C83" s="20">
        <v>1.2114947233380624</v>
      </c>
      <c r="D83" s="20">
        <v>235100</v>
      </c>
      <c r="E83" s="20">
        <v>2056724.5505921205</v>
      </c>
      <c r="F83" s="21">
        <v>2.9393594347125706E-5</v>
      </c>
      <c r="G83" s="22">
        <v>2.4372798563582736E-5</v>
      </c>
      <c r="H83" s="22">
        <v>6.6212955921017592E-3</v>
      </c>
      <c r="I83" s="22">
        <v>7.9852822883233754E-3</v>
      </c>
      <c r="J83" s="22">
        <v>65.729907660728031</v>
      </c>
      <c r="K83" s="22">
        <v>111.56091161409036</v>
      </c>
      <c r="L83" s="22">
        <v>45.831003953362327</v>
      </c>
      <c r="M83" s="21">
        <v>111.55292633180204</v>
      </c>
    </row>
    <row r="84" spans="1:13" ht="12.75">
      <c r="A84" s="15">
        <v>45289</v>
      </c>
      <c r="B84" s="25">
        <v>1.2039999961853027</v>
      </c>
      <c r="C84" s="20">
        <v>1.2115490193790663</v>
      </c>
      <c r="D84" s="20">
        <v>392114</v>
      </c>
      <c r="E84" s="20">
        <v>2034663.0404028799</v>
      </c>
      <c r="F84" s="21">
        <v>1.2850612549983719E-4</v>
      </c>
      <c r="G84" s="22">
        <v>1.0673266271344683E-4</v>
      </c>
      <c r="H84" s="22">
        <v>6.7280282548152059E-3</v>
      </c>
      <c r="I84" s="22">
        <v>8.1005459931321171E-3</v>
      </c>
      <c r="J84" s="22">
        <v>65.730036166853537</v>
      </c>
      <c r="K84" s="22">
        <v>111.56102687779517</v>
      </c>
      <c r="L84" s="22">
        <v>45.830990710941634</v>
      </c>
      <c r="M84" s="21">
        <v>111.55292633180204</v>
      </c>
    </row>
    <row r="85" spans="1:13" ht="12.75">
      <c r="A85" s="15">
        <v>45322</v>
      </c>
      <c r="B85" s="25">
        <v>0.97500002384185791</v>
      </c>
      <c r="C85" s="20">
        <v>1.2097484883584595</v>
      </c>
      <c r="D85" s="20">
        <v>668836</v>
      </c>
      <c r="E85" s="20">
        <v>2013745.5900279626</v>
      </c>
      <c r="F85" s="21">
        <v>6.6597053903539214</v>
      </c>
      <c r="G85" s="22">
        <v>6.8304669000029747</v>
      </c>
      <c r="H85" s="22">
        <v>6.83719492825779</v>
      </c>
      <c r="I85" s="22">
        <v>6.6662652180627751</v>
      </c>
      <c r="J85" s="22">
        <v>72.389741557207458</v>
      </c>
      <c r="K85" s="22">
        <v>118.21919154986482</v>
      </c>
      <c r="L85" s="22">
        <v>45.829449992657359</v>
      </c>
      <c r="M85" s="21">
        <v>111.55292633180204</v>
      </c>
    </row>
    <row r="86" spans="1:13" ht="12.75">
      <c r="A86" s="15">
        <v>45351</v>
      </c>
      <c r="B86" s="25">
        <v>1.1909999847412109</v>
      </c>
      <c r="C86" s="20">
        <v>1.2086015576979154</v>
      </c>
      <c r="D86" s="20">
        <v>937400</v>
      </c>
      <c r="E86" s="20">
        <v>2006566.1276400539</v>
      </c>
      <c r="F86" s="21">
        <v>3.948731560173383E-3</v>
      </c>
      <c r="G86" s="22">
        <v>3.3154757437141294E-3</v>
      </c>
      <c r="H86" s="22">
        <v>6.8405104040015043</v>
      </c>
      <c r="I86" s="22">
        <v>8.147047786787887</v>
      </c>
      <c r="J86" s="22">
        <v>72.39369028876763</v>
      </c>
      <c r="K86" s="22">
        <v>119.69997411858992</v>
      </c>
      <c r="L86" s="22">
        <v>47.306283829822291</v>
      </c>
      <c r="M86" s="21">
        <v>111.55292633180204</v>
      </c>
    </row>
    <row r="87" spans="1:13" ht="12.75">
      <c r="A87" s="15">
        <v>45380</v>
      </c>
      <c r="B87" s="25">
        <v>1.1920000314712524</v>
      </c>
      <c r="C87" s="20">
        <v>1.2089520707745522</v>
      </c>
      <c r="D87" s="20">
        <v>356409</v>
      </c>
      <c r="E87" s="20">
        <v>1995842.6591715976</v>
      </c>
      <c r="F87" s="21">
        <v>1.3484036246197836E-3</v>
      </c>
      <c r="G87" s="22">
        <v>1.1312110646133848E-3</v>
      </c>
      <c r="H87" s="22">
        <v>6.8416416150661181</v>
      </c>
      <c r="I87" s="22">
        <v>8.1552370204738427</v>
      </c>
      <c r="J87" s="22">
        <v>72.395038692392248</v>
      </c>
      <c r="K87" s="22">
        <v>119.70816335227589</v>
      </c>
      <c r="L87" s="22">
        <v>47.313124659883641</v>
      </c>
      <c r="M87" s="21">
        <v>111.55292633180204</v>
      </c>
    </row>
    <row r="88" spans="1:13" ht="12.75">
      <c r="A88" s="15">
        <v>45412</v>
      </c>
      <c r="B88" s="25">
        <v>1.2200000286102295</v>
      </c>
      <c r="C88" s="20">
        <v>1.2084678360699213</v>
      </c>
      <c r="D88" s="20">
        <v>773500</v>
      </c>
      <c r="E88" s="20">
        <v>1980368.9602156433</v>
      </c>
      <c r="F88" s="21">
        <v>-9.2849925508288174E-4</v>
      </c>
      <c r="G88" s="22">
        <v>-7.6106494533494996E-4</v>
      </c>
      <c r="H88" s="22">
        <v>6.840880550120783</v>
      </c>
      <c r="I88" s="22">
        <v>8.3458744668665172</v>
      </c>
      <c r="J88" s="22">
        <v>72.395038692392248</v>
      </c>
      <c r="K88" s="22">
        <v>119.89972929792364</v>
      </c>
      <c r="L88" s="22">
        <v>47.504690605531394</v>
      </c>
      <c r="M88" s="21">
        <v>111.55385483105712</v>
      </c>
    </row>
    <row r="89" spans="1:13" ht="12.75">
      <c r="A89" s="15">
        <v>45443</v>
      </c>
      <c r="B89" s="25">
        <v>1.1510000228881836</v>
      </c>
      <c r="C89" s="20">
        <v>1.2081578032923572</v>
      </c>
      <c r="D89" s="20">
        <v>281400</v>
      </c>
      <c r="E89" s="20">
        <v>1961772.1311867775</v>
      </c>
      <c r="F89" s="21">
        <v>4.1517701041831181E-2</v>
      </c>
      <c r="G89" s="22">
        <v>3.6070981942860056E-2</v>
      </c>
      <c r="H89" s="22">
        <v>6.876951532063643</v>
      </c>
      <c r="I89" s="22">
        <v>7.9153713708061826</v>
      </c>
      <c r="J89" s="22">
        <v>72.436556393434074</v>
      </c>
      <c r="K89" s="22">
        <v>119.46922620186331</v>
      </c>
      <c r="L89" s="22">
        <v>47.032669808429233</v>
      </c>
      <c r="M89" s="21">
        <v>111.55385483105712</v>
      </c>
    </row>
    <row r="90" spans="1:13" ht="12.75">
      <c r="A90" s="15">
        <v>45471</v>
      </c>
      <c r="B90" s="25">
        <v>1.156000018119812</v>
      </c>
      <c r="C90" s="20">
        <v>1.2078301885560148</v>
      </c>
      <c r="D90" s="20">
        <v>318300</v>
      </c>
      <c r="E90" s="20">
        <v>1945294.5162682247</v>
      </c>
      <c r="F90" s="21">
        <v>3.5312696768612505E-2</v>
      </c>
      <c r="G90" s="22">
        <v>3.0547315064966173E-2</v>
      </c>
      <c r="H90" s="22">
        <v>6.9074988471286094</v>
      </c>
      <c r="I90" s="22">
        <v>7.9850687924432533</v>
      </c>
      <c r="J90" s="22">
        <v>72.471869090202688</v>
      </c>
      <c r="K90" s="22">
        <v>119.53892362350038</v>
      </c>
      <c r="L90" s="22">
        <v>47.067054533297693</v>
      </c>
      <c r="M90" s="21">
        <v>111.55385483105712</v>
      </c>
    </row>
    <row r="91" spans="1:13" ht="12.75">
      <c r="A91" s="15">
        <v>45504</v>
      </c>
      <c r="B91" s="25">
        <v>1.1469999551773071</v>
      </c>
      <c r="C91" s="20">
        <v>1.2071004513391792</v>
      </c>
      <c r="D91" s="20">
        <v>371833</v>
      </c>
      <c r="E91" s="20">
        <v>1924943.4316979402</v>
      </c>
      <c r="F91" s="21">
        <v>6.4997376781383259E-2</v>
      </c>
      <c r="G91" s="22">
        <v>5.6667287987239495E-2</v>
      </c>
      <c r="H91" s="22">
        <v>6.9641661351158488</v>
      </c>
      <c r="I91" s="22">
        <v>7.9878982448251987</v>
      </c>
      <c r="J91" s="22">
        <v>72.536866466984065</v>
      </c>
      <c r="K91" s="22">
        <v>119.54175307588233</v>
      </c>
      <c r="L91" s="22">
        <v>47.004886608898261</v>
      </c>
      <c r="M91" s="21">
        <v>111.55385483105712</v>
      </c>
    </row>
    <row r="92" spans="1:13" ht="12.75">
      <c r="A92" s="15">
        <v>45534</v>
      </c>
      <c r="B92" s="25">
        <v>1.0429999828338623</v>
      </c>
      <c r="C92" s="20">
        <v>1.2053021180026375</v>
      </c>
      <c r="D92" s="20">
        <v>817453</v>
      </c>
      <c r="E92" s="20">
        <v>1906518.5233721782</v>
      </c>
      <c r="F92" s="21">
        <v>2.8413593355871263</v>
      </c>
      <c r="G92" s="22">
        <v>2.7242180080071217</v>
      </c>
      <c r="H92" s="22">
        <v>9.6883841431229705</v>
      </c>
      <c r="I92" s="22">
        <v>10.104984494965121</v>
      </c>
      <c r="J92" s="22">
        <v>75.378225802571194</v>
      </c>
      <c r="K92" s="22">
        <v>121.65883932602225</v>
      </c>
      <c r="L92" s="22">
        <v>46.280613523451052</v>
      </c>
      <c r="M92" s="21">
        <v>111.55385483105712</v>
      </c>
    </row>
    <row r="93" spans="1:13" ht="12.75">
      <c r="A93" s="15">
        <v>45565</v>
      </c>
      <c r="B93" s="25">
        <v>1.2979999780654907</v>
      </c>
      <c r="C93" s="20">
        <v>1.2036712629028401</v>
      </c>
      <c r="D93" s="20">
        <v>3414655</v>
      </c>
      <c r="E93" s="20">
        <v>1892002.6977170091</v>
      </c>
      <c r="F93" s="21">
        <v>-2.3479483287389917</v>
      </c>
      <c r="G93" s="22">
        <v>-1.8088970480864874</v>
      </c>
      <c r="H93" s="22">
        <v>7.8794870950364828</v>
      </c>
      <c r="I93" s="22">
        <v>10.227574076524672</v>
      </c>
      <c r="J93" s="22">
        <v>75.378225802571194</v>
      </c>
      <c r="K93" s="22">
        <v>124.12937723632079</v>
      </c>
      <c r="L93" s="22">
        <v>48.751151433749598</v>
      </c>
      <c r="M93" s="21">
        <v>113.90180315979612</v>
      </c>
    </row>
    <row r="94" spans="1:13" ht="12.75">
      <c r="A94" s="15">
        <v>45596</v>
      </c>
      <c r="B94" s="25">
        <v>1.4099999666213989</v>
      </c>
      <c r="C94" s="20">
        <v>1.2054314579260539</v>
      </c>
      <c r="D94" s="20">
        <v>1541107</v>
      </c>
      <c r="E94" s="20">
        <v>1892579.0573243788</v>
      </c>
      <c r="F94" s="21">
        <v>-10.80505044404844</v>
      </c>
      <c r="G94" s="22">
        <v>-7.663156524704883</v>
      </c>
      <c r="H94" s="22">
        <v>0.21633057033159986</v>
      </c>
      <c r="I94" s="22">
        <v>0.30502609694674399</v>
      </c>
      <c r="J94" s="22">
        <v>75.378225802571194</v>
      </c>
      <c r="K94" s="22">
        <v>125.01187970079131</v>
      </c>
      <c r="L94" s="22">
        <v>49.633653898220118</v>
      </c>
      <c r="M94" s="21">
        <v>124.70685360384456</v>
      </c>
    </row>
    <row r="95" spans="1:13" ht="12.75">
      <c r="A95" s="15">
        <v>45625</v>
      </c>
      <c r="B95" s="25">
        <v>1.4490000009536743</v>
      </c>
      <c r="C95" s="20">
        <v>1.2082143624614177</v>
      </c>
      <c r="D95" s="20">
        <v>675343</v>
      </c>
      <c r="E95" s="20">
        <v>1886019.7527461865</v>
      </c>
      <c r="F95" s="21">
        <v>-0.31346299661679711</v>
      </c>
      <c r="G95" s="22">
        <v>-0.21633057033159986</v>
      </c>
      <c r="H95" s="22">
        <v>0</v>
      </c>
      <c r="I95" s="22">
        <v>0</v>
      </c>
      <c r="J95" s="22">
        <v>75.378225802571194</v>
      </c>
      <c r="K95" s="22">
        <v>125.02031660046136</v>
      </c>
      <c r="L95" s="22">
        <v>49.642090797890162</v>
      </c>
      <c r="M95" s="21">
        <v>125.02031660046136</v>
      </c>
    </row>
    <row r="96" spans="1:13" ht="12.75">
      <c r="A96" s="15">
        <v>45657</v>
      </c>
      <c r="B96" s="25">
        <v>1.4550000429153442</v>
      </c>
      <c r="C96" s="20">
        <v>1.211383670768972</v>
      </c>
      <c r="D96" s="20">
        <v>1227300</v>
      </c>
      <c r="E96" s="20">
        <v>1875140.6638665621</v>
      </c>
      <c r="F96" s="21">
        <v>0</v>
      </c>
      <c r="G96" s="22">
        <v>0</v>
      </c>
      <c r="H96" s="22">
        <v>0</v>
      </c>
      <c r="I96" s="22">
        <v>0</v>
      </c>
      <c r="J96" s="22">
        <v>75.378225802571194</v>
      </c>
      <c r="K96" s="22">
        <v>125.02031660046136</v>
      </c>
      <c r="L96" s="22">
        <v>49.642090797890162</v>
      </c>
      <c r="M96" s="21">
        <v>125.02031660046136</v>
      </c>
    </row>
    <row r="97" spans="1:13" ht="12.75">
      <c r="A97" s="15">
        <v>45684</v>
      </c>
      <c r="B97" s="25">
        <v>1.4459999799728394</v>
      </c>
      <c r="C97" s="20">
        <v>1.2133076104409599</v>
      </c>
      <c r="D97" s="20">
        <v>1310843</v>
      </c>
      <c r="E97" s="20">
        <v>1865309.5692843222</v>
      </c>
      <c r="F97" s="21">
        <v>0</v>
      </c>
      <c r="G97" s="22">
        <v>0</v>
      </c>
      <c r="H97" s="22">
        <v>0</v>
      </c>
      <c r="I97" s="22">
        <v>0</v>
      </c>
      <c r="J97" s="22">
        <v>75.378225802571194</v>
      </c>
      <c r="K97" s="22">
        <v>125.02031660046136</v>
      </c>
      <c r="L97" s="22">
        <v>49.642090797890162</v>
      </c>
      <c r="M97" s="21">
        <v>125.02031660046136</v>
      </c>
    </row>
    <row r="98" spans="1:13" ht="12.75">
      <c r="A98" s="15">
        <v>45716</v>
      </c>
      <c r="B98" s="25">
        <v>1.6210000514984131</v>
      </c>
      <c r="C98" s="20">
        <v>1.2172335071496314</v>
      </c>
      <c r="D98" s="20">
        <v>1486519</v>
      </c>
      <c r="E98" s="20">
        <v>1865881.4132321663</v>
      </c>
      <c r="F98" s="21">
        <v>0</v>
      </c>
      <c r="G98" s="22">
        <v>0</v>
      </c>
      <c r="H98" s="22">
        <v>0</v>
      </c>
      <c r="I98" s="22">
        <v>0</v>
      </c>
      <c r="J98" s="22">
        <v>75.378225802571194</v>
      </c>
      <c r="K98" s="22">
        <v>125.02031660046136</v>
      </c>
      <c r="L98" s="22">
        <v>49.642090797890162</v>
      </c>
      <c r="M98" s="21">
        <v>125.02031660046136</v>
      </c>
    </row>
    <row r="99" spans="1:13" ht="12.75">
      <c r="A99" s="15">
        <v>45747</v>
      </c>
      <c r="B99" s="25">
        <v>1.5249999761581421</v>
      </c>
      <c r="C99" s="20">
        <v>1.2215649915353923</v>
      </c>
      <c r="D99" s="20">
        <v>1048890</v>
      </c>
      <c r="E99" s="20">
        <v>1854302.9814498641</v>
      </c>
      <c r="F99" s="21">
        <v>0</v>
      </c>
      <c r="G99" s="22">
        <v>0</v>
      </c>
      <c r="H99" s="22">
        <v>0</v>
      </c>
      <c r="I99" s="22">
        <v>0</v>
      </c>
      <c r="J99" s="22">
        <v>75.378225802571194</v>
      </c>
      <c r="K99" s="22">
        <v>125.02031660046136</v>
      </c>
      <c r="L99" s="22">
        <v>49.642090797890162</v>
      </c>
      <c r="M99" s="21">
        <v>125.02031660046136</v>
      </c>
    </row>
    <row r="100" spans="1:13" ht="12.75">
      <c r="A100" s="15">
        <v>45777</v>
      </c>
      <c r="B100" s="25">
        <v>1.4620000123977661</v>
      </c>
      <c r="C100" s="20">
        <v>1.2237863723037186</v>
      </c>
      <c r="D100" s="20">
        <v>739608</v>
      </c>
      <c r="E100" s="20">
        <v>1841298.9452924884</v>
      </c>
      <c r="F100" s="21">
        <v>0</v>
      </c>
      <c r="G100" s="22">
        <v>0</v>
      </c>
      <c r="H100" s="22">
        <v>0</v>
      </c>
      <c r="I100" s="22">
        <v>0</v>
      </c>
      <c r="J100" s="22">
        <v>75.378225802571194</v>
      </c>
      <c r="K100" s="22">
        <v>125.02031660046136</v>
      </c>
      <c r="L100" s="22">
        <v>49.642090797890162</v>
      </c>
      <c r="M100" s="21">
        <v>125.02031660046136</v>
      </c>
    </row>
    <row r="101" spans="1:13" ht="12.75">
      <c r="A101" s="15">
        <v>45807</v>
      </c>
      <c r="B101" s="25">
        <v>1.4359999895095825</v>
      </c>
      <c r="C101" s="20">
        <v>1.2261902580553963</v>
      </c>
      <c r="D101" s="20">
        <v>179000</v>
      </c>
      <c r="E101" s="20">
        <v>1827974.5769715563</v>
      </c>
      <c r="F101" s="21">
        <v>0</v>
      </c>
      <c r="G101" s="22">
        <v>0</v>
      </c>
      <c r="H101" s="22">
        <v>0</v>
      </c>
      <c r="I101" s="22">
        <v>0</v>
      </c>
      <c r="J101" s="22">
        <v>75.378225802571194</v>
      </c>
      <c r="K101" s="22">
        <v>125.02031660046136</v>
      </c>
      <c r="L101" s="22">
        <v>49.642090797890162</v>
      </c>
      <c r="M101" s="21">
        <v>125.02031660046136</v>
      </c>
    </row>
  </sheetData>
  <phoneticPr fontId="1" type="noConversion"/>
  <conditionalFormatting sqref="I3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model4(1)</vt:lpstr>
      <vt:lpstr>model4(1)&amp;RSI</vt:lpstr>
      <vt:lpstr>model4(1)&amp;KDJ</vt:lpstr>
      <vt:lpstr>model4(1)vol</vt:lpstr>
      <vt:lpstr>model4(3)</vt:lpstr>
      <vt:lpstr>model4(3)&amp;RSI</vt:lpstr>
      <vt:lpstr>model4(3)&amp;KDJ</vt:lpstr>
      <vt:lpstr>model4(3)vol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2018-12-15T07:34:51Z</dcterms:created>
  <dcterms:modified xsi:type="dcterms:W3CDTF">2025-06-30T02:37:52Z</dcterms:modified>
</cp:coreProperties>
</file>