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480" yWindow="30" windowWidth="15600" windowHeight="7620"/>
  </bookViews>
  <sheets>
    <sheet name="模型二 (1)PE副本SAR值非智能计算" sheetId="4" r:id="rId1"/>
  </sheets>
  <definedNames>
    <definedName name="_xlnm._FilterDatabase" localSheetId="0" hidden="1">'模型二 (1)PE副本SAR值非智能计算'!$P$1:$P$24</definedName>
    <definedName name="金额" localSheetId="0">OFFSET('模型二 (1)PE副本SAR值非智能计算'!K1,0,0,COUNTA('模型二 (1)PE副本SAR值非智能计算'!K:K)-1)</definedName>
    <definedName name="买卖" localSheetId="0">OFFSET('模型二 (1)PE副本SAR值非智能计算'!E1,0,0,COUNTA('模型二 (1)PE副本SAR值非智能计算'!E:E)-2)</definedName>
    <definedName name="时间" localSheetId="0">OFFSET('模型二 (1)PE副本SAR值非智能计算'!A1,0,0,COUNTA('模型二 (1)PE副本SAR值非智能计算'!A:A)-1)</definedName>
    <definedName name="指数" localSheetId="0">OFFSET('模型二 (1)PE副本SAR值非智能计算'!B1,0,0,COUNTA('模型二 (1)PE副本SAR值非智能计算'!B:B)-1)</definedName>
    <definedName name="资产" localSheetId="0">OFFSET('模型二 (1)PE副本SAR值非智能计算'!J1,0,0,COUNTA('模型二 (1)PE副本SAR值非智能计算'!J:J)-1)</definedName>
    <definedName name="资金" localSheetId="0">OFFSET('模型二 (1)PE副本SAR值非智能计算'!I1,0,0,COUNTA('模型二 (1)PE副本SAR值非智能计算'!I:I)-1)</definedName>
  </definedNames>
  <calcPr calcId="145621"/>
</workbook>
</file>

<file path=xl/calcChain.xml><?xml version="1.0" encoding="utf-8"?>
<calcChain xmlns="http://schemas.openxmlformats.org/spreadsheetml/2006/main">
  <c r="AG6" i="4" l="1"/>
  <c r="AG5" i="4"/>
  <c r="AG4" i="4"/>
  <c r="AG3" i="4"/>
  <c r="AD5" i="4" l="1"/>
  <c r="AD4" i="4"/>
  <c r="AD3" i="4"/>
  <c r="AA4" i="4" l="1"/>
  <c r="AA3" i="4"/>
  <c r="H2" i="4" l="1"/>
</calcChain>
</file>

<file path=xl/sharedStrings.xml><?xml version="1.0" encoding="utf-8"?>
<sst xmlns="http://schemas.openxmlformats.org/spreadsheetml/2006/main" count="21" uniqueCount="19">
  <si>
    <t>日期</t>
    <phoneticPr fontId="4" type="noConversion"/>
  </si>
  <si>
    <t>深创100ETF</t>
    <phoneticPr fontId="4" type="noConversion"/>
  </si>
  <si>
    <t>PE</t>
    <phoneticPr fontId="1" type="noConversion"/>
  </si>
  <si>
    <t>PE均值</t>
    <phoneticPr fontId="4" type="noConversion"/>
  </si>
  <si>
    <t>买卖金额</t>
    <phoneticPr fontId="1" type="noConversion"/>
  </si>
  <si>
    <t>买卖份数</t>
    <phoneticPr fontId="1" type="noConversion"/>
  </si>
  <si>
    <t>持有份数</t>
    <phoneticPr fontId="4" type="noConversion"/>
  </si>
  <si>
    <t>市值</t>
    <phoneticPr fontId="4" type="noConversion"/>
  </si>
  <si>
    <t>累计投入资金</t>
    <phoneticPr fontId="4" type="noConversion"/>
  </si>
  <si>
    <t>总资产</t>
    <phoneticPr fontId="1" type="noConversion"/>
  </si>
  <si>
    <t>利润</t>
    <phoneticPr fontId="5" type="noConversion"/>
  </si>
  <si>
    <t>回收资金</t>
    <phoneticPr fontId="4" type="noConversion"/>
  </si>
  <si>
    <t>SAR</t>
    <phoneticPr fontId="1" type="noConversion"/>
  </si>
  <si>
    <t>每年投入本金</t>
    <phoneticPr fontId="4" type="noConversion"/>
  </si>
  <si>
    <t>累计投入本金</t>
    <phoneticPr fontId="4" type="noConversion"/>
  </si>
  <si>
    <t>总资产</t>
    <phoneticPr fontId="4" type="noConversion"/>
  </si>
  <si>
    <t>盈利金额</t>
    <phoneticPr fontId="4" type="noConversion"/>
  </si>
  <si>
    <t>绝对收益率</t>
    <phoneticPr fontId="4" type="noConversion"/>
  </si>
  <si>
    <t>年化收益率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</si>
</sst>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color theme="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等线"/>
      <family val="3"/>
      <charset val="134"/>
    </font>
    <font>
      <b/>
      <sz val="10"/>
      <color theme="1"/>
      <name val="宋体"/>
      <family val="3"/>
      <charset val="134"/>
      <scheme val="minor"/>
    </font>
    <font>
      <sz val="10"/>
      <color theme="1"/>
      <name val="Tahoma"/>
      <family val="2"/>
    </font>
    <font>
      <sz val="10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b/>
      <sz val="10"/>
      <name val="宋体"/>
      <family val="3"/>
      <charset val="134"/>
    </font>
    <font>
      <sz val="10"/>
      <color indexed="8"/>
      <name val="Tahoma"/>
      <family val="2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/>
  </cellStyleXfs>
  <cellXfs count="28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center"/>
    </xf>
    <xf numFmtId="176" fontId="3" fillId="2" borderId="1" xfId="1" applyNumberFormat="1" applyFont="1" applyFill="1" applyBorder="1" applyAlignment="1">
      <alignment horizontal="center" vertical="center" wrapText="1"/>
    </xf>
    <xf numFmtId="176" fontId="3" fillId="2" borderId="1" xfId="1" applyNumberFormat="1" applyFont="1" applyFill="1" applyBorder="1" applyAlignment="1">
      <alignment horizontal="center" vertical="center"/>
    </xf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0" borderId="1" xfId="1" applyFont="1" applyBorder="1"/>
    <xf numFmtId="176" fontId="7" fillId="0" borderId="1" xfId="1" applyNumberFormat="1" applyFont="1" applyBorder="1"/>
    <xf numFmtId="0" fontId="7" fillId="0" borderId="0" xfId="1" applyFont="1"/>
    <xf numFmtId="10" fontId="8" fillId="0" borderId="0" xfId="1" applyNumberFormat="1" applyFont="1"/>
    <xf numFmtId="0" fontId="8" fillId="0" borderId="0" xfId="1" applyFont="1"/>
    <xf numFmtId="177" fontId="9" fillId="3" borderId="1" xfId="1" applyNumberFormat="1" applyFont="1" applyFill="1" applyBorder="1" applyAlignment="1" applyProtection="1">
      <alignment horizontal="center"/>
    </xf>
    <xf numFmtId="0" fontId="10" fillId="0" borderId="1" xfId="1" applyFont="1" applyBorder="1"/>
    <xf numFmtId="176" fontId="10" fillId="0" borderId="1" xfId="1" applyNumberFormat="1" applyFont="1" applyBorder="1"/>
    <xf numFmtId="176" fontId="10" fillId="4" borderId="1" xfId="1" applyNumberFormat="1" applyFont="1" applyFill="1" applyBorder="1"/>
    <xf numFmtId="0" fontId="11" fillId="0" borderId="1" xfId="1" applyFont="1" applyFill="1" applyBorder="1" applyAlignment="1">
      <alignment horizontal="center"/>
    </xf>
    <xf numFmtId="177" fontId="12" fillId="4" borderId="1" xfId="1" applyNumberFormat="1" applyFont="1" applyFill="1" applyBorder="1" applyAlignment="1" applyProtection="1">
      <alignment horizontal="center"/>
    </xf>
    <xf numFmtId="178" fontId="7" fillId="0" borderId="1" xfId="1" applyNumberFormat="1" applyFont="1" applyBorder="1"/>
    <xf numFmtId="10" fontId="7" fillId="0" borderId="1" xfId="1" applyNumberFormat="1" applyFont="1" applyBorder="1"/>
    <xf numFmtId="10" fontId="7" fillId="0" borderId="0" xfId="1" applyNumberFormat="1" applyFont="1"/>
    <xf numFmtId="176" fontId="8" fillId="0" borderId="0" xfId="1" applyNumberFormat="1" applyFont="1"/>
    <xf numFmtId="177" fontId="13" fillId="3" borderId="1" xfId="1" applyNumberFormat="1" applyFont="1" applyFill="1" applyBorder="1" applyAlignment="1" applyProtection="1">
      <alignment horizontal="center"/>
    </xf>
    <xf numFmtId="0" fontId="3" fillId="2" borderId="1" xfId="0" applyFont="1" applyFill="1" applyBorder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horizontal="center" vertical="center" wrapText="1"/>
    </xf>
    <xf numFmtId="176" fontId="3" fillId="2" borderId="0" xfId="0" applyNumberFormat="1" applyFont="1" applyFill="1" applyBorder="1" applyAlignment="1">
      <alignment horizontal="center" vertical="center" wrapText="1"/>
    </xf>
    <xf numFmtId="0" fontId="11" fillId="0" borderId="1" xfId="0" applyFont="1" applyFill="1" applyBorder="1" applyAlignment="1"/>
    <xf numFmtId="0" fontId="11" fillId="0" borderId="1" xfId="0" applyFont="1" applyFill="1" applyBorder="1" applyAlignment="1">
      <alignment horizontal="center"/>
    </xf>
  </cellXfs>
  <cellStyles count="2">
    <cellStyle name="常规" xfId="0" builtinId="0"/>
    <cellStyle name="常规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(1)PE副本SAR值非智能计算'!$I$1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(1)PE副本SAR值非智能计算'!时间</c:f>
              <c:numCache>
                <c:formatCode>yyyy\-mm\-dd</c:formatCode>
                <c:ptCount val="4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</c:numCache>
            </c:numRef>
          </c:cat>
          <c:val>
            <c:numRef>
              <c:f>'模型二 (1)PE副本SAR值非智能计算'!资金</c:f>
              <c:numCache>
                <c:formatCode>0.00_ </c:formatCode>
                <c:ptCount val="48"/>
                <c:pt idx="0">
                  <c:v>0</c:v>
                </c:pt>
                <c:pt idx="1">
                  <c:v>3951.9737342833614</c:v>
                </c:pt>
                <c:pt idx="2">
                  <c:v>14161.562985932418</c:v>
                </c:pt>
                <c:pt idx="3">
                  <c:v>51377.034779435366</c:v>
                </c:pt>
                <c:pt idx="4">
                  <c:v>74710.663567042648</c:v>
                </c:pt>
                <c:pt idx="5">
                  <c:v>100350.10748708269</c:v>
                </c:pt>
                <c:pt idx="6">
                  <c:v>128778.87492621085</c:v>
                </c:pt>
                <c:pt idx="7">
                  <c:v>155203.590814508</c:v>
                </c:pt>
                <c:pt idx="8">
                  <c:v>179769.15072243867</c:v>
                </c:pt>
                <c:pt idx="9">
                  <c:v>214134.31695496323</c:v>
                </c:pt>
                <c:pt idx="10">
                  <c:v>255356.97599164356</c:v>
                </c:pt>
                <c:pt idx="11">
                  <c:v>297266.76237432554</c:v>
                </c:pt>
                <c:pt idx="12">
                  <c:v>322186.91938540846</c:v>
                </c:pt>
                <c:pt idx="13">
                  <c:v>351162.93824504595</c:v>
                </c:pt>
                <c:pt idx="14">
                  <c:v>382751.9136804138</c:v>
                </c:pt>
                <c:pt idx="15">
                  <c:v>422369.15801961161</c:v>
                </c:pt>
                <c:pt idx="16">
                  <c:v>461845.66826321476</c:v>
                </c:pt>
                <c:pt idx="17">
                  <c:v>497030.50804261619</c:v>
                </c:pt>
                <c:pt idx="18">
                  <c:v>530732.31971904507</c:v>
                </c:pt>
                <c:pt idx="19">
                  <c:v>554866.67969700904</c:v>
                </c:pt>
                <c:pt idx="20">
                  <c:v>581522.96260100685</c:v>
                </c:pt>
                <c:pt idx="21">
                  <c:v>606143.6576008196</c:v>
                </c:pt>
                <c:pt idx="22">
                  <c:v>632112.46721964586</c:v>
                </c:pt>
                <c:pt idx="23">
                  <c:v>665704.5680755002</c:v>
                </c:pt>
                <c:pt idx="24">
                  <c:v>694699.48693877889</c:v>
                </c:pt>
                <c:pt idx="25">
                  <c:v>721768.92296980228</c:v>
                </c:pt>
                <c:pt idx="26">
                  <c:v>753573.92203503218</c:v>
                </c:pt>
                <c:pt idx="27">
                  <c:v>790672.45346393308</c:v>
                </c:pt>
                <c:pt idx="28">
                  <c:v>828600.83400187676</c:v>
                </c:pt>
                <c:pt idx="29">
                  <c:v>868503.01248365466</c:v>
                </c:pt>
                <c:pt idx="30">
                  <c:v>907946.48548944388</c:v>
                </c:pt>
                <c:pt idx="31">
                  <c:v>955175.15132356319</c:v>
                </c:pt>
                <c:pt idx="32">
                  <c:v>993199.64966584125</c:v>
                </c:pt>
                <c:pt idx="33">
                  <c:v>1029301.3619161519</c:v>
                </c:pt>
                <c:pt idx="34">
                  <c:v>1096327.4405141789</c:v>
                </c:pt>
                <c:pt idx="35">
                  <c:v>1159999.2125700833</c:v>
                </c:pt>
                <c:pt idx="36">
                  <c:v>1225836.7818952375</c:v>
                </c:pt>
                <c:pt idx="37">
                  <c:v>1258389.7496739035</c:v>
                </c:pt>
                <c:pt idx="38">
                  <c:v>1278770.6273277001</c:v>
                </c:pt>
                <c:pt idx="39">
                  <c:v>1281676.8993261259</c:v>
                </c:pt>
                <c:pt idx="40">
                  <c:v>1286897.4102989237</c:v>
                </c:pt>
                <c:pt idx="41">
                  <c:v>1293796.6380174491</c:v>
                </c:pt>
                <c:pt idx="42">
                  <c:v>1299953.5528675481</c:v>
                </c:pt>
                <c:pt idx="43">
                  <c:v>1308961.8907399988</c:v>
                </c:pt>
                <c:pt idx="44">
                  <c:v>1308961.8907399988</c:v>
                </c:pt>
                <c:pt idx="45">
                  <c:v>1308961.8907399988</c:v>
                </c:pt>
                <c:pt idx="46">
                  <c:v>1321044.0399043607</c:v>
                </c:pt>
                <c:pt idx="47">
                  <c:v>1338473.5518786612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'模型二 (1)PE副本SAR值非智能计算'!$J$1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(1)PE副本SAR值非智能计算'!时间</c:f>
              <c:numCache>
                <c:formatCode>yyyy\-mm\-dd</c:formatCode>
                <c:ptCount val="4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</c:numCache>
            </c:numRef>
          </c:cat>
          <c:val>
            <c:numRef>
              <c:f>'模型二 (1)PE副本SAR值非智能计算'!资产</c:f>
              <c:numCache>
                <c:formatCode>0.00_ </c:formatCode>
                <c:ptCount val="48"/>
                <c:pt idx="0">
                  <c:v>0</c:v>
                </c:pt>
                <c:pt idx="1">
                  <c:v>3951.9737342833614</c:v>
                </c:pt>
                <c:pt idx="2">
                  <c:v>14004.426853356539</c:v>
                </c:pt>
                <c:pt idx="3">
                  <c:v>51147.411965423897</c:v>
                </c:pt>
                <c:pt idx="4">
                  <c:v>76184.178833328144</c:v>
                </c:pt>
                <c:pt idx="5">
                  <c:v>103204.60997258668</c:v>
                </c:pt>
                <c:pt idx="6">
                  <c:v>129693.81951946815</c:v>
                </c:pt>
                <c:pt idx="7">
                  <c:v>142913.8202788012</c:v>
                </c:pt>
                <c:pt idx="8">
                  <c:v>166035.81522551557</c:v>
                </c:pt>
                <c:pt idx="9">
                  <c:v>183458.54560822845</c:v>
                </c:pt>
                <c:pt idx="10">
                  <c:v>207771.51217156922</c:v>
                </c:pt>
                <c:pt idx="11">
                  <c:v>257772.53901736197</c:v>
                </c:pt>
                <c:pt idx="12">
                  <c:v>316510.2627171154</c:v>
                </c:pt>
                <c:pt idx="13">
                  <c:v>329005.26329828385</c:v>
                </c:pt>
                <c:pt idx="14">
                  <c:v>345807.47982536932</c:v>
                </c:pt>
                <c:pt idx="15">
                  <c:v>354234.24242226628</c:v>
                </c:pt>
                <c:pt idx="16">
                  <c:v>389130.1356314994</c:v>
                </c:pt>
                <c:pt idx="17">
                  <c:v>443006.84606259165</c:v>
                </c:pt>
                <c:pt idx="18">
                  <c:v>478554.4957595286</c:v>
                </c:pt>
                <c:pt idx="19">
                  <c:v>546374.31888467749</c:v>
                </c:pt>
                <c:pt idx="20">
                  <c:v>555025.89623089111</c:v>
                </c:pt>
                <c:pt idx="21">
                  <c:v>585466.00945034495</c:v>
                </c:pt>
                <c:pt idx="22">
                  <c:v>596247.60311768425</c:v>
                </c:pt>
                <c:pt idx="23">
                  <c:v>605227.65167222498</c:v>
                </c:pt>
                <c:pt idx="24">
                  <c:v>663643.32993153261</c:v>
                </c:pt>
                <c:pt idx="25">
                  <c:v>695986.73721566179</c:v>
                </c:pt>
                <c:pt idx="26">
                  <c:v>684807.01708653278</c:v>
                </c:pt>
                <c:pt idx="27">
                  <c:v>694091.27247761446</c:v>
                </c:pt>
                <c:pt idx="28">
                  <c:v>709727.65564127627</c:v>
                </c:pt>
                <c:pt idx="29">
                  <c:v>736784.12223234656</c:v>
                </c:pt>
                <c:pt idx="30">
                  <c:v>769436.91091454169</c:v>
                </c:pt>
                <c:pt idx="31">
                  <c:v>716459.84678902663</c:v>
                </c:pt>
                <c:pt idx="32">
                  <c:v>852822.00101286138</c:v>
                </c:pt>
                <c:pt idx="33">
                  <c:v>899617.42754541116</c:v>
                </c:pt>
                <c:pt idx="34">
                  <c:v>991710.17082885141</c:v>
                </c:pt>
                <c:pt idx="35">
                  <c:v>1034472.3924308628</c:v>
                </c:pt>
                <c:pt idx="36">
                  <c:v>1078029.0193784379</c:v>
                </c:pt>
                <c:pt idx="37">
                  <c:v>1105497.0099015872</c:v>
                </c:pt>
                <c:pt idx="38">
                  <c:v>1085709.7474525713</c:v>
                </c:pt>
                <c:pt idx="39">
                  <c:v>1368052.7932992803</c:v>
                </c:pt>
                <c:pt idx="40">
                  <c:v>1391109.6987147345</c:v>
                </c:pt>
                <c:pt idx="41">
                  <c:v>1405170.3807444626</c:v>
                </c:pt>
                <c:pt idx="42">
                  <c:v>1425720.7678247031</c:v>
                </c:pt>
                <c:pt idx="43">
                  <c:v>1420273.2062766238</c:v>
                </c:pt>
                <c:pt idx="44">
                  <c:v>1503925.6664441912</c:v>
                </c:pt>
                <c:pt idx="45">
                  <c:v>1480348.9000031229</c:v>
                </c:pt>
                <c:pt idx="46">
                  <c:v>1410842.3071589943</c:v>
                </c:pt>
                <c:pt idx="47">
                  <c:v>1452046.1619427472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'模型二 (1)PE副本SAR值非智能计算'!$K$1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(1)PE副本SAR值非智能计算'!时间</c:f>
              <c:numCache>
                <c:formatCode>yyyy\-mm\-dd</c:formatCode>
                <c:ptCount val="4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</c:numCache>
            </c:numRef>
          </c:cat>
          <c:val>
            <c:numRef>
              <c:f>'模型二 (1)PE副本SAR值非智能计算'!金额</c:f>
              <c:numCache>
                <c:formatCode>0.00_ 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-157.13613257587895</c:v>
                </c:pt>
                <c:pt idx="3">
                  <c:v>-229.62281401146902</c:v>
                </c:pt>
                <c:pt idx="4">
                  <c:v>1473.5152662854962</c:v>
                </c:pt>
                <c:pt idx="5">
                  <c:v>2854.5024855039956</c:v>
                </c:pt>
                <c:pt idx="6">
                  <c:v>914.94459325729986</c:v>
                </c:pt>
                <c:pt idx="7">
                  <c:v>-12289.770535706804</c:v>
                </c:pt>
                <c:pt idx="8">
                  <c:v>-13733.3354969231</c:v>
                </c:pt>
                <c:pt idx="9">
                  <c:v>-30675.771346734778</c:v>
                </c:pt>
                <c:pt idx="10">
                  <c:v>-47585.463820074336</c:v>
                </c:pt>
                <c:pt idx="11">
                  <c:v>-39494.223356963572</c:v>
                </c:pt>
                <c:pt idx="12">
                  <c:v>-5676.656668293057</c:v>
                </c:pt>
                <c:pt idx="13">
                  <c:v>-22157.674946762098</c:v>
                </c:pt>
                <c:pt idx="14">
                  <c:v>-36944.433855044481</c:v>
                </c:pt>
                <c:pt idx="15">
                  <c:v>-68134.915597345331</c:v>
                </c:pt>
                <c:pt idx="16">
                  <c:v>-72715.532631715352</c:v>
                </c:pt>
                <c:pt idx="17">
                  <c:v>-54023.661980024539</c:v>
                </c:pt>
                <c:pt idx="18">
                  <c:v>-52177.823959516478</c:v>
                </c:pt>
                <c:pt idx="19">
                  <c:v>-8492.3608123315498</c:v>
                </c:pt>
                <c:pt idx="20">
                  <c:v>-26497.066370115732</c:v>
                </c:pt>
                <c:pt idx="21">
                  <c:v>-20677.648150474648</c:v>
                </c:pt>
                <c:pt idx="22">
                  <c:v>-35864.864101961604</c:v>
                </c:pt>
                <c:pt idx="23">
                  <c:v>-60476.916403275216</c:v>
                </c:pt>
                <c:pt idx="24">
                  <c:v>-31056.157007246278</c:v>
                </c:pt>
                <c:pt idx="25">
                  <c:v>-25782.18575414049</c:v>
                </c:pt>
                <c:pt idx="26">
                  <c:v>-68766.904948499403</c:v>
                </c:pt>
                <c:pt idx="27">
                  <c:v>-96581.180986318621</c:v>
                </c:pt>
                <c:pt idx="28">
                  <c:v>-118873.17836060049</c:v>
                </c:pt>
                <c:pt idx="29">
                  <c:v>-131718.8902513081</c:v>
                </c:pt>
                <c:pt idx="30">
                  <c:v>-138509.57457490219</c:v>
                </c:pt>
                <c:pt idx="31">
                  <c:v>-238715.30453453655</c:v>
                </c:pt>
                <c:pt idx="32">
                  <c:v>-140377.64865297987</c:v>
                </c:pt>
                <c:pt idx="33">
                  <c:v>-129683.93437074078</c:v>
                </c:pt>
                <c:pt idx="34">
                  <c:v>-104617.26968532754</c:v>
                </c:pt>
                <c:pt idx="35">
                  <c:v>-125526.82013922057</c:v>
                </c:pt>
                <c:pt idx="36">
                  <c:v>-147807.76251679962</c:v>
                </c:pt>
                <c:pt idx="37">
                  <c:v>-152892.7397723163</c:v>
                </c:pt>
                <c:pt idx="38">
                  <c:v>-193060.87987512886</c:v>
                </c:pt>
                <c:pt idx="39">
                  <c:v>86375.893973154482</c:v>
                </c:pt>
                <c:pt idx="40">
                  <c:v>104212.28841581079</c:v>
                </c:pt>
                <c:pt idx="41">
                  <c:v>111373.74272701354</c:v>
                </c:pt>
                <c:pt idx="42">
                  <c:v>125767.21495715505</c:v>
                </c:pt>
                <c:pt idx="43">
                  <c:v>111311.31553662498</c:v>
                </c:pt>
                <c:pt idx="44">
                  <c:v>194963.77570419246</c:v>
                </c:pt>
                <c:pt idx="45">
                  <c:v>171387.00926312408</c:v>
                </c:pt>
                <c:pt idx="46">
                  <c:v>89798.267254633596</c:v>
                </c:pt>
                <c:pt idx="47">
                  <c:v>113572.61006408604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6406528"/>
        <c:axId val="326408064"/>
      </c:lineChart>
      <c:dateAx>
        <c:axId val="32640652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6408064"/>
        <c:crosses val="autoZero"/>
        <c:auto val="1"/>
        <c:lblOffset val="100"/>
        <c:baseTimeUnit val="days"/>
      </c:dateAx>
      <c:valAx>
        <c:axId val="32640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6406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'模型二 (1)PE副本SAR值非智能计算'!买卖</c:f>
              <c:numCache>
                <c:formatCode>0.00_ </c:formatCode>
                <c:ptCount val="48"/>
                <c:pt idx="0">
                  <c:v>0</c:v>
                </c:pt>
                <c:pt idx="1">
                  <c:v>3951.9737342833614</c:v>
                </c:pt>
                <c:pt idx="2">
                  <c:v>10209.589251649057</c:v>
                </c:pt>
                <c:pt idx="3">
                  <c:v>37215.471793502948</c:v>
                </c:pt>
                <c:pt idx="4">
                  <c:v>23333.628787607278</c:v>
                </c:pt>
                <c:pt idx="5">
                  <c:v>25639.443920040045</c:v>
                </c:pt>
                <c:pt idx="6">
                  <c:v>28428.767439128158</c:v>
                </c:pt>
                <c:pt idx="7">
                  <c:v>26424.71588829716</c:v>
                </c:pt>
                <c:pt idx="8">
                  <c:v>24565.559907930678</c:v>
                </c:pt>
                <c:pt idx="9">
                  <c:v>34365.166232524549</c:v>
                </c:pt>
                <c:pt idx="10">
                  <c:v>41222.659036680328</c:v>
                </c:pt>
                <c:pt idx="11">
                  <c:v>41909.786382681988</c:v>
                </c:pt>
                <c:pt idx="12">
                  <c:v>24920.157011082942</c:v>
                </c:pt>
                <c:pt idx="13">
                  <c:v>28976.018859637465</c:v>
                </c:pt>
                <c:pt idx="14">
                  <c:v>31588.975435367818</c:v>
                </c:pt>
                <c:pt idx="15">
                  <c:v>39617.24433919783</c:v>
                </c:pt>
                <c:pt idx="16">
                  <c:v>39476.510243603116</c:v>
                </c:pt>
                <c:pt idx="17">
                  <c:v>35184.839779401416</c:v>
                </c:pt>
                <c:pt idx="18">
                  <c:v>33701.811676428908</c:v>
                </c:pt>
                <c:pt idx="19">
                  <c:v>24134.359977963992</c:v>
                </c:pt>
                <c:pt idx="20">
                  <c:v>26656.282903997755</c:v>
                </c:pt>
                <c:pt idx="21">
                  <c:v>24620.694999812695</c:v>
                </c:pt>
                <c:pt idx="22">
                  <c:v>25968.809618826315</c:v>
                </c:pt>
                <c:pt idx="23">
                  <c:v>33592.100855854354</c:v>
                </c:pt>
                <c:pt idx="24">
                  <c:v>28994.918863278643</c:v>
                </c:pt>
                <c:pt idx="25">
                  <c:v>27069.436031023346</c:v>
                </c:pt>
                <c:pt idx="26">
                  <c:v>31804.999065229906</c:v>
                </c:pt>
                <c:pt idx="27">
                  <c:v>37098.531428900846</c:v>
                </c:pt>
                <c:pt idx="28">
                  <c:v>37928.380537943682</c:v>
                </c:pt>
                <c:pt idx="29">
                  <c:v>39902.178481777861</c:v>
                </c:pt>
                <c:pt idx="30">
                  <c:v>39443.473005789252</c:v>
                </c:pt>
                <c:pt idx="31">
                  <c:v>47228.66583411934</c:v>
                </c:pt>
                <c:pt idx="32">
                  <c:v>38024.498342278057</c:v>
                </c:pt>
                <c:pt idx="33">
                  <c:v>36101.712250310709</c:v>
                </c:pt>
                <c:pt idx="34">
                  <c:v>67026.078598027074</c:v>
                </c:pt>
                <c:pt idx="35">
                  <c:v>63671.772055904468</c:v>
                </c:pt>
                <c:pt idx="36">
                  <c:v>65837.569325154225</c:v>
                </c:pt>
                <c:pt idx="37">
                  <c:v>32552.967778666007</c:v>
                </c:pt>
                <c:pt idx="38">
                  <c:v>20380.877653796702</c:v>
                </c:pt>
                <c:pt idx="39">
                  <c:v>2906.2719984256446</c:v>
                </c:pt>
                <c:pt idx="40">
                  <c:v>5220.5109727978688</c:v>
                </c:pt>
                <c:pt idx="41">
                  <c:v>6899.2277185253106</c:v>
                </c:pt>
                <c:pt idx="42">
                  <c:v>6156.9148500989468</c:v>
                </c:pt>
                <c:pt idx="43">
                  <c:v>9008.3378724507638</c:v>
                </c:pt>
                <c:pt idx="44">
                  <c:v>-4081.8818627675973</c:v>
                </c:pt>
                <c:pt idx="45">
                  <c:v>-417.85769766438426</c:v>
                </c:pt>
                <c:pt idx="46">
                  <c:v>12082.149164361979</c:v>
                </c:pt>
                <c:pt idx="47">
                  <c:v>17429.511974300451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8674432"/>
        <c:axId val="448664704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(1)PE副本SAR值非智能计算'!时间</c:f>
              <c:numCache>
                <c:formatCode>yyyy\-mm\-dd</c:formatCode>
                <c:ptCount val="4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</c:numCache>
            </c:numRef>
          </c:cat>
          <c:val>
            <c:numRef>
              <c:f>'模型二 (1)PE副本SAR值非智能计算'!指数</c:f>
              <c:numCache>
                <c:formatCode>General</c:formatCode>
                <c:ptCount val="48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  <c:pt idx="43">
                  <c:v>0.78100001811981201</c:v>
                </c:pt>
                <c:pt idx="44">
                  <c:v>0.82700002193450928</c:v>
                </c:pt>
                <c:pt idx="45">
                  <c:v>0.81400001049041748</c:v>
                </c:pt>
                <c:pt idx="46">
                  <c:v>0.76899999380111694</c:v>
                </c:pt>
                <c:pt idx="47">
                  <c:v>0.78200000524520874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8613376"/>
        <c:axId val="448647552"/>
      </c:lineChart>
      <c:dateAx>
        <c:axId val="44861337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8647552"/>
        <c:crosses val="autoZero"/>
        <c:auto val="1"/>
        <c:lblOffset val="100"/>
        <c:baseTimeUnit val="months"/>
      </c:dateAx>
      <c:valAx>
        <c:axId val="44864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8613376"/>
        <c:crosses val="autoZero"/>
        <c:crossBetween val="between"/>
      </c:valAx>
      <c:valAx>
        <c:axId val="448664704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8674432"/>
        <c:crosses val="max"/>
        <c:crossBetween val="between"/>
      </c:valAx>
      <c:catAx>
        <c:axId val="448674432"/>
        <c:scaling>
          <c:orientation val="minMax"/>
        </c:scaling>
        <c:delete val="1"/>
        <c:axPos val="b"/>
        <c:majorTickMark val="out"/>
        <c:minorTickMark val="none"/>
        <c:tickLblPos val="nextTo"/>
        <c:crossAx val="4486647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600075</xdr:colOff>
      <xdr:row>4</xdr:row>
      <xdr:rowOff>152400</xdr:rowOff>
    </xdr:from>
    <xdr:to>
      <xdr:col>21</xdr:col>
      <xdr:colOff>676275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781049</xdr:colOff>
      <xdr:row>5</xdr:row>
      <xdr:rowOff>0</xdr:rowOff>
    </xdr:from>
    <xdr:to>
      <xdr:col>30</xdr:col>
      <xdr:colOff>38099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G50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0" customWidth="1"/>
    <col min="2" max="2" width="8" style="10" customWidth="1"/>
    <col min="3" max="3" width="6.375" style="10" customWidth="1"/>
    <col min="4" max="4" width="6.875" style="20" customWidth="1"/>
    <col min="5" max="5" width="9.375" style="20" customWidth="1"/>
    <col min="6" max="6" width="9.25" style="20" customWidth="1"/>
    <col min="7" max="7" width="10.75" style="20" customWidth="1"/>
    <col min="8" max="8" width="11.5" style="20" customWidth="1"/>
    <col min="9" max="9" width="12.75" style="20" customWidth="1"/>
    <col min="10" max="10" width="12.625" style="10" customWidth="1"/>
    <col min="11" max="11" width="10.75" style="10" customWidth="1"/>
    <col min="12" max="12" width="10.75" style="20" customWidth="1"/>
    <col min="13" max="13" width="9.5" style="10" bestFit="1" customWidth="1"/>
    <col min="14" max="14" width="9" style="9"/>
    <col min="15" max="15" width="9" style="10"/>
    <col min="16" max="16" width="9.75" style="10" bestFit="1" customWidth="1"/>
    <col min="17" max="18" width="11.375" style="10" customWidth="1"/>
    <col min="19" max="20" width="11.125" style="10" customWidth="1"/>
    <col min="21" max="21" width="10.375" style="10" customWidth="1"/>
    <col min="22" max="22" width="10.25" style="10" customWidth="1"/>
    <col min="23" max="23" width="10.125" style="10" customWidth="1"/>
    <col min="24" max="24" width="9" style="10"/>
    <col min="25" max="25" width="9.75" style="10" bestFit="1" customWidth="1"/>
    <col min="26" max="27" width="9" style="10"/>
    <col min="28" max="28" width="9.75" style="10" bestFit="1" customWidth="1"/>
    <col min="29" max="30" width="9" style="10"/>
    <col min="31" max="31" width="9.75" style="10" bestFit="1" customWidth="1"/>
    <col min="32" max="16384" width="9" style="10"/>
  </cols>
  <sheetData>
    <row r="1" spans="1:33" s="4" customFormat="1" ht="27" customHeight="1">
      <c r="A1" s="22" t="s">
        <v>0</v>
      </c>
      <c r="B1" s="22" t="s">
        <v>1</v>
      </c>
      <c r="C1" s="22" t="s">
        <v>2</v>
      </c>
      <c r="D1" s="2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1" t="s">
        <v>9</v>
      </c>
      <c r="K1" s="24" t="s">
        <v>10</v>
      </c>
      <c r="L1" s="25" t="s">
        <v>11</v>
      </c>
      <c r="M1" s="4" t="s">
        <v>12</v>
      </c>
      <c r="N1" s="5"/>
    </row>
    <row r="2" spans="1:33" ht="14.1" customHeight="1">
      <c r="A2" s="6"/>
      <c r="B2" s="6"/>
      <c r="C2" s="6"/>
      <c r="D2" s="7"/>
      <c r="E2" s="7">
        <v>3950</v>
      </c>
      <c r="F2" s="7"/>
      <c r="G2" s="7"/>
      <c r="H2" s="7">
        <f>MIN(G:G)</f>
        <v>0</v>
      </c>
      <c r="I2" s="7"/>
      <c r="J2" s="6"/>
      <c r="K2" s="6"/>
      <c r="L2" s="7"/>
      <c r="M2" s="8"/>
    </row>
    <row r="3" spans="1:33" ht="14.1" customHeight="1">
      <c r="A3" s="11">
        <v>44377</v>
      </c>
      <c r="B3" s="12">
        <v>1.0309999999999999</v>
      </c>
      <c r="C3" s="12">
        <v>41.45</v>
      </c>
      <c r="D3" s="13">
        <v>41.041896551724122</v>
      </c>
      <c r="E3" s="13">
        <v>0</v>
      </c>
      <c r="F3" s="14">
        <v>0</v>
      </c>
      <c r="G3" s="14">
        <v>0</v>
      </c>
      <c r="H3" s="14">
        <v>0</v>
      </c>
      <c r="I3" s="14">
        <v>0</v>
      </c>
      <c r="J3" s="14">
        <v>0</v>
      </c>
      <c r="K3" s="14">
        <v>0</v>
      </c>
      <c r="L3" s="13">
        <v>0</v>
      </c>
      <c r="M3" s="8"/>
      <c r="P3" s="26" t="s">
        <v>0</v>
      </c>
      <c r="Q3" s="15" t="s">
        <v>13</v>
      </c>
      <c r="R3" s="15" t="s">
        <v>14</v>
      </c>
      <c r="S3" s="15" t="s">
        <v>15</v>
      </c>
      <c r="T3" s="15" t="s">
        <v>16</v>
      </c>
      <c r="U3" s="27" t="s">
        <v>11</v>
      </c>
      <c r="V3" s="15" t="s">
        <v>17</v>
      </c>
      <c r="W3" s="15" t="s">
        <v>18</v>
      </c>
      <c r="Y3" s="21">
        <v>44561</v>
      </c>
      <c r="Z3" s="10">
        <v>71470.226080923632</v>
      </c>
      <c r="AA3" s="10">
        <f>-Z3</f>
        <v>-71470.226080923632</v>
      </c>
      <c r="AB3" s="21">
        <v>44561</v>
      </c>
      <c r="AC3" s="10">
        <v>128778.87492621085</v>
      </c>
      <c r="AD3" s="10">
        <f>-AC3</f>
        <v>-128778.87492621085</v>
      </c>
      <c r="AE3" s="21">
        <v>44561</v>
      </c>
      <c r="AF3" s="10">
        <v>128778.87492621085</v>
      </c>
      <c r="AG3" s="10">
        <f>-AF3</f>
        <v>-128778.87492621085</v>
      </c>
    </row>
    <row r="4" spans="1:33" ht="14.1" customHeight="1">
      <c r="A4" s="11">
        <v>44407</v>
      </c>
      <c r="B4" s="12">
        <v>1.006</v>
      </c>
      <c r="C4" s="12">
        <v>39.930000305175781</v>
      </c>
      <c r="D4" s="13">
        <v>40.930499984741189</v>
      </c>
      <c r="E4" s="13">
        <v>3951.9737342833614</v>
      </c>
      <c r="F4" s="14">
        <v>3928.4033143969796</v>
      </c>
      <c r="G4" s="14">
        <v>3928.4033143969796</v>
      </c>
      <c r="H4" s="14">
        <v>3951.9737342833614</v>
      </c>
      <c r="I4" s="14">
        <v>3951.9737342833614</v>
      </c>
      <c r="J4" s="14">
        <v>3951.9737342833614</v>
      </c>
      <c r="K4" s="14">
        <v>0</v>
      </c>
      <c r="L4" s="13">
        <v>0</v>
      </c>
      <c r="M4" s="8"/>
      <c r="P4" s="21">
        <v>44561</v>
      </c>
      <c r="Q4" s="17">
        <v>128778.87492621085</v>
      </c>
      <c r="R4" s="7">
        <v>128778.87492621085</v>
      </c>
      <c r="S4" s="7">
        <v>129693.81951946815</v>
      </c>
      <c r="T4" s="7">
        <v>914.94459325729986</v>
      </c>
      <c r="U4" s="7">
        <v>0</v>
      </c>
      <c r="V4" s="18">
        <v>7.10477237653734E-3</v>
      </c>
      <c r="W4" s="18">
        <v>7.10477237653734E-3</v>
      </c>
      <c r="Y4" s="21">
        <v>44925</v>
      </c>
      <c r="Z4" s="8">
        <v>401953.44834350183</v>
      </c>
      <c r="AA4" s="8">
        <f>-Z4</f>
        <v>-401953.44834350183</v>
      </c>
      <c r="AB4" s="21">
        <v>44925</v>
      </c>
      <c r="AC4" s="8">
        <v>401953.44479283423</v>
      </c>
      <c r="AD4" s="8">
        <f>-AC4</f>
        <v>-401953.44479283423</v>
      </c>
      <c r="AE4" s="21">
        <v>44925</v>
      </c>
      <c r="AF4" s="8">
        <v>401953.44479283423</v>
      </c>
      <c r="AG4" s="8">
        <f>-AF4</f>
        <v>-401953.44479283423</v>
      </c>
    </row>
    <row r="5" spans="1:33" ht="14.1" customHeight="1">
      <c r="A5" s="11">
        <v>44439</v>
      </c>
      <c r="B5" s="12">
        <v>0.96599999999999997</v>
      </c>
      <c r="C5" s="12">
        <v>38.069999694824219</v>
      </c>
      <c r="D5" s="13">
        <v>40.654705834482208</v>
      </c>
      <c r="E5" s="13">
        <v>10209.589251649057</v>
      </c>
      <c r="F5" s="14">
        <v>10568.932972721592</v>
      </c>
      <c r="G5" s="14">
        <v>14497.336287118571</v>
      </c>
      <c r="H5" s="14">
        <v>14004.426853356539</v>
      </c>
      <c r="I5" s="14">
        <v>14161.562985932418</v>
      </c>
      <c r="J5" s="14">
        <v>14004.426853356539</v>
      </c>
      <c r="K5" s="14">
        <v>-157.13613257587895</v>
      </c>
      <c r="L5" s="13">
        <v>0</v>
      </c>
      <c r="M5" s="8"/>
      <c r="P5" s="21">
        <v>44925</v>
      </c>
      <c r="Q5" s="17">
        <v>401953.44479283423</v>
      </c>
      <c r="R5" s="7">
        <v>530732.31971904507</v>
      </c>
      <c r="S5" s="7">
        <v>478554.4957595286</v>
      </c>
      <c r="T5" s="7">
        <v>-52177.823959516478</v>
      </c>
      <c r="U5" s="7">
        <v>0</v>
      </c>
      <c r="V5" s="18">
        <v>-9.8312882070453078E-2</v>
      </c>
      <c r="W5" s="18">
        <v>-6.8314848168957498E-2</v>
      </c>
      <c r="Y5" s="21">
        <v>44925</v>
      </c>
      <c r="Z5" s="8"/>
      <c r="AA5" s="8">
        <v>436532.87606210314</v>
      </c>
      <c r="AB5" s="21">
        <v>45289</v>
      </c>
      <c r="AC5" s="8">
        <v>377214.1657703988</v>
      </c>
      <c r="AD5" s="8">
        <f>-AC5</f>
        <v>-377214.1657703988</v>
      </c>
      <c r="AE5" s="21">
        <v>45289</v>
      </c>
      <c r="AF5" s="8">
        <v>377214.1657703988</v>
      </c>
      <c r="AG5" s="8">
        <f>-AF5</f>
        <v>-377214.1657703988</v>
      </c>
    </row>
    <row r="6" spans="1:33" ht="14.1" customHeight="1">
      <c r="A6" s="11">
        <v>44469</v>
      </c>
      <c r="B6" s="12">
        <v>0.96099999999999997</v>
      </c>
      <c r="C6" s="12">
        <v>35.020000457763672</v>
      </c>
      <c r="D6" s="13">
        <v>39.730819672131133</v>
      </c>
      <c r="E6" s="13">
        <v>37215.471793502948</v>
      </c>
      <c r="F6" s="14">
        <v>38725.777100419298</v>
      </c>
      <c r="G6" s="14">
        <v>53223.113387537873</v>
      </c>
      <c r="H6" s="14">
        <v>51147.411965423897</v>
      </c>
      <c r="I6" s="14">
        <v>51377.034779435366</v>
      </c>
      <c r="J6" s="14">
        <v>51147.411965423897</v>
      </c>
      <c r="K6" s="14">
        <v>-229.62281401146902</v>
      </c>
      <c r="L6" s="13">
        <v>0</v>
      </c>
      <c r="M6" s="8">
        <v>1</v>
      </c>
      <c r="P6" s="21">
        <v>45289</v>
      </c>
      <c r="Q6" s="17">
        <v>377214.1657703988</v>
      </c>
      <c r="R6" s="7">
        <v>907946.48548944388</v>
      </c>
      <c r="S6" s="7">
        <v>769436.91091454169</v>
      </c>
      <c r="T6" s="7">
        <v>-138509.57457490219</v>
      </c>
      <c r="U6" s="7">
        <v>0</v>
      </c>
      <c r="V6" s="18">
        <v>-0.15255257527676455</v>
      </c>
      <c r="W6" s="18">
        <v>-9.2614134360843758E-2</v>
      </c>
      <c r="Y6" s="8"/>
      <c r="Z6" s="8"/>
      <c r="AA6" s="19">
        <v>-6.8314848168957498E-2</v>
      </c>
      <c r="AB6" s="21">
        <v>45289</v>
      </c>
      <c r="AC6" s="8"/>
      <c r="AD6" s="19">
        <v>769436.91091454169</v>
      </c>
      <c r="AE6" s="21">
        <v>45657</v>
      </c>
      <c r="AF6" s="10">
        <v>392007.0673781042</v>
      </c>
      <c r="AG6" s="10">
        <f>-AF6</f>
        <v>-392007.0673781042</v>
      </c>
    </row>
    <row r="7" spans="1:33" ht="14.1" customHeight="1">
      <c r="A7" s="11">
        <v>44498</v>
      </c>
      <c r="B7" s="12">
        <v>0.99299997091293335</v>
      </c>
      <c r="C7" s="12">
        <v>36.299999237060547</v>
      </c>
      <c r="D7" s="13">
        <v>39.253623134226025</v>
      </c>
      <c r="E7" s="13">
        <v>23333.628787607278</v>
      </c>
      <c r="F7" s="14">
        <v>23498.116285094213</v>
      </c>
      <c r="G7" s="14">
        <v>76721.229672632093</v>
      </c>
      <c r="H7" s="14">
        <v>76184.178833328144</v>
      </c>
      <c r="I7" s="14">
        <v>74710.663567042648</v>
      </c>
      <c r="J7" s="14">
        <v>76184.178833328144</v>
      </c>
      <c r="K7" s="14">
        <v>1473.5152662854962</v>
      </c>
      <c r="L7" s="13">
        <v>0</v>
      </c>
      <c r="M7" s="8">
        <v>1</v>
      </c>
      <c r="P7" s="21">
        <v>45657</v>
      </c>
      <c r="Q7" s="17">
        <v>392007.0673781042</v>
      </c>
      <c r="R7" s="7">
        <v>1299953.5528675481</v>
      </c>
      <c r="S7" s="7">
        <v>1425720.7678247031</v>
      </c>
      <c r="T7" s="7">
        <v>125767.21495715505</v>
      </c>
      <c r="U7" s="7">
        <v>0</v>
      </c>
      <c r="V7" s="18">
        <v>9.6747468153555977E-2</v>
      </c>
      <c r="W7" s="18">
        <v>4.2362106918812037E-2</v>
      </c>
      <c r="Y7" s="8"/>
      <c r="Z7" s="8"/>
      <c r="AA7" s="8"/>
      <c r="AD7" s="9">
        <v>-9.2614134360843758E-2</v>
      </c>
      <c r="AE7" s="21">
        <v>45657</v>
      </c>
      <c r="AG7" s="9">
        <v>1425720.7678247031</v>
      </c>
    </row>
    <row r="8" spans="1:33" ht="14.1" customHeight="1">
      <c r="A8" s="11">
        <v>44530</v>
      </c>
      <c r="B8" s="12">
        <v>1.0110000371932983</v>
      </c>
      <c r="C8" s="12">
        <v>35.450000762939453</v>
      </c>
      <c r="D8" s="13">
        <v>38.695499993324269</v>
      </c>
      <c r="E8" s="13">
        <v>25639.443920040045</v>
      </c>
      <c r="F8" s="14">
        <v>25360.477721859774</v>
      </c>
      <c r="G8" s="14">
        <v>102081.70739449187</v>
      </c>
      <c r="H8" s="14">
        <v>103204.60997258668</v>
      </c>
      <c r="I8" s="14">
        <v>100350.10748708269</v>
      </c>
      <c r="J8" s="14">
        <v>103204.60997258668</v>
      </c>
      <c r="K8" s="14">
        <v>2854.5024855039956</v>
      </c>
      <c r="L8" s="13">
        <v>0</v>
      </c>
      <c r="M8" s="8">
        <v>1</v>
      </c>
      <c r="AG8" s="9">
        <v>4.2362106918812037E-2</v>
      </c>
    </row>
    <row r="9" spans="1:33" ht="14.1" customHeight="1">
      <c r="A9" s="11">
        <v>44561</v>
      </c>
      <c r="B9" s="12">
        <v>0.99199998378753662</v>
      </c>
      <c r="C9" s="12">
        <v>34.630001068115234</v>
      </c>
      <c r="D9" s="13">
        <v>38.2285792249669</v>
      </c>
      <c r="E9" s="13">
        <v>28428.767439128158</v>
      </c>
      <c r="F9" s="14">
        <v>28658.032161033723</v>
      </c>
      <c r="G9" s="14">
        <v>130739.73955552559</v>
      </c>
      <c r="H9" s="14">
        <v>129693.81951946815</v>
      </c>
      <c r="I9" s="14">
        <v>128778.87492621085</v>
      </c>
      <c r="J9" s="14">
        <v>129693.81951946815</v>
      </c>
      <c r="K9" s="14">
        <v>914.94459325729986</v>
      </c>
      <c r="L9" s="13">
        <v>0</v>
      </c>
      <c r="M9" s="8">
        <v>1</v>
      </c>
      <c r="Y9" s="16"/>
      <c r="Z9" s="8"/>
      <c r="AA9" s="8"/>
    </row>
    <row r="10" spans="1:33" ht="14.1" customHeight="1">
      <c r="A10" s="11">
        <v>44589</v>
      </c>
      <c r="B10" s="12">
        <v>0.89099997282028198</v>
      </c>
      <c r="C10" s="12">
        <v>31.020000457763672</v>
      </c>
      <c r="D10" s="13">
        <v>37.709801948471814</v>
      </c>
      <c r="E10" s="13">
        <v>26424.71588829716</v>
      </c>
      <c r="F10" s="14">
        <v>29657.370027358153</v>
      </c>
      <c r="G10" s="14">
        <v>160397.10958288374</v>
      </c>
      <c r="H10" s="14">
        <v>142913.8202788012</v>
      </c>
      <c r="I10" s="14">
        <v>155203.590814508</v>
      </c>
      <c r="J10" s="14">
        <v>142913.8202788012</v>
      </c>
      <c r="K10" s="14">
        <v>-12289.770535706804</v>
      </c>
      <c r="L10" s="13">
        <v>0</v>
      </c>
      <c r="M10" s="8">
        <v>0</v>
      </c>
      <c r="Y10" s="16"/>
      <c r="Z10" s="8"/>
      <c r="AA10" s="8"/>
    </row>
    <row r="11" spans="1:33" ht="14.1" customHeight="1">
      <c r="A11" s="11">
        <v>44620</v>
      </c>
      <c r="B11" s="12">
        <v>0.88200002908706665</v>
      </c>
      <c r="C11" s="12">
        <v>30.969999313354492</v>
      </c>
      <c r="D11" s="13">
        <v>37.189128403969853</v>
      </c>
      <c r="E11" s="13">
        <v>24565.559907930678</v>
      </c>
      <c r="F11" s="14">
        <v>27852.107820628753</v>
      </c>
      <c r="G11" s="14">
        <v>188249.21740351251</v>
      </c>
      <c r="H11" s="14">
        <v>166035.81522551557</v>
      </c>
      <c r="I11" s="14">
        <v>179769.15072243867</v>
      </c>
      <c r="J11" s="14">
        <v>166035.81522551557</v>
      </c>
      <c r="K11" s="14">
        <v>-13733.3354969231</v>
      </c>
      <c r="L11" s="13">
        <v>0</v>
      </c>
      <c r="M11" s="8">
        <v>0</v>
      </c>
      <c r="Y11" s="16"/>
      <c r="Z11" s="8"/>
      <c r="AA11" s="8"/>
    </row>
    <row r="12" spans="1:33" ht="14.1" customHeight="1">
      <c r="A12" s="11">
        <v>44651</v>
      </c>
      <c r="B12" s="12">
        <v>0.79199999570846558</v>
      </c>
      <c r="C12" s="12">
        <v>27.639999389648438</v>
      </c>
      <c r="D12" s="13">
        <v>36.340041473831867</v>
      </c>
      <c r="E12" s="13">
        <v>34365.166232524549</v>
      </c>
      <c r="F12" s="14">
        <v>43390.3616398179</v>
      </c>
      <c r="G12" s="14">
        <v>231639.57904333039</v>
      </c>
      <c r="H12" s="14">
        <v>183458.54560822845</v>
      </c>
      <c r="I12" s="14">
        <v>214134.31695496323</v>
      </c>
      <c r="J12" s="14">
        <v>183458.54560822845</v>
      </c>
      <c r="K12" s="14">
        <v>-30675.771346734778</v>
      </c>
      <c r="L12" s="13">
        <v>0</v>
      </c>
      <c r="M12" s="8">
        <v>0</v>
      </c>
      <c r="Y12" s="16"/>
    </row>
    <row r="13" spans="1:33" ht="14.1" customHeight="1">
      <c r="A13" s="11">
        <v>44680</v>
      </c>
      <c r="B13" s="12">
        <v>0.71899998188018799</v>
      </c>
      <c r="C13" s="12">
        <v>25.129999160766602</v>
      </c>
      <c r="D13" s="13">
        <v>35.566115372584406</v>
      </c>
      <c r="E13" s="13">
        <v>41222.659036680328</v>
      </c>
      <c r="F13" s="14">
        <v>57333.324166271741</v>
      </c>
      <c r="G13" s="14">
        <v>288972.90320960211</v>
      </c>
      <c r="H13" s="14">
        <v>207771.51217156922</v>
      </c>
      <c r="I13" s="14">
        <v>255356.97599164356</v>
      </c>
      <c r="J13" s="14">
        <v>207771.51217156922</v>
      </c>
      <c r="K13" s="14">
        <v>-47585.463820074336</v>
      </c>
      <c r="L13" s="13">
        <v>0</v>
      </c>
      <c r="M13" s="8">
        <v>0</v>
      </c>
      <c r="AA13" s="9"/>
    </row>
    <row r="14" spans="1:33" ht="14.1" customHeight="1">
      <c r="A14" s="11">
        <v>44712</v>
      </c>
      <c r="B14" s="12">
        <v>0.74699997901916504</v>
      </c>
      <c r="C14" s="12">
        <v>24.129999160766602</v>
      </c>
      <c r="D14" s="13">
        <v>34.740071662711408</v>
      </c>
      <c r="E14" s="13">
        <v>41909.786382681988</v>
      </c>
      <c r="F14" s="14">
        <v>56104.133279509435</v>
      </c>
      <c r="G14" s="14">
        <v>345077.03648911155</v>
      </c>
      <c r="H14" s="14">
        <v>257772.53901736197</v>
      </c>
      <c r="I14" s="14">
        <v>297266.76237432554</v>
      </c>
      <c r="J14" s="14">
        <v>257772.53901736197</v>
      </c>
      <c r="K14" s="14">
        <v>-39494.223356963572</v>
      </c>
      <c r="L14" s="13">
        <v>0</v>
      </c>
      <c r="M14" s="8">
        <v>0</v>
      </c>
    </row>
    <row r="15" spans="1:33" ht="14.1" customHeight="1">
      <c r="A15" s="11">
        <v>44742</v>
      </c>
      <c r="B15" s="12">
        <v>0.84500002861022949</v>
      </c>
      <c r="C15" s="12">
        <v>27.809999465942383</v>
      </c>
      <c r="D15" s="13">
        <v>34.118899975077305</v>
      </c>
      <c r="E15" s="13">
        <v>24920.157011082942</v>
      </c>
      <c r="F15" s="14">
        <v>29491.309073763103</v>
      </c>
      <c r="G15" s="14">
        <v>374568.34556287463</v>
      </c>
      <c r="H15" s="14">
        <v>316510.2627171154</v>
      </c>
      <c r="I15" s="14">
        <v>322186.91938540846</v>
      </c>
      <c r="J15" s="14">
        <v>316510.2627171154</v>
      </c>
      <c r="K15" s="14">
        <v>-5676.656668293057</v>
      </c>
      <c r="L15" s="13">
        <v>0</v>
      </c>
      <c r="M15" s="8">
        <v>0</v>
      </c>
    </row>
    <row r="16" spans="1:33" ht="14.1" customHeight="1">
      <c r="A16" s="11">
        <v>44771</v>
      </c>
      <c r="B16" s="12">
        <v>0.80099999904632568</v>
      </c>
      <c r="C16" s="12">
        <v>26.329999923706055</v>
      </c>
      <c r="D16" s="13">
        <v>33.665700900829464</v>
      </c>
      <c r="E16" s="13">
        <v>28976.018859637465</v>
      </c>
      <c r="F16" s="14">
        <v>36174.805111281457</v>
      </c>
      <c r="G16" s="14">
        <v>410743.15067415609</v>
      </c>
      <c r="H16" s="14">
        <v>329005.26329828385</v>
      </c>
      <c r="I16" s="14">
        <v>351162.93824504595</v>
      </c>
      <c r="J16" s="14">
        <v>329005.26329828385</v>
      </c>
      <c r="K16" s="14">
        <v>-22157.674946762098</v>
      </c>
      <c r="L16" s="13">
        <v>0</v>
      </c>
      <c r="M16" s="8">
        <v>0</v>
      </c>
    </row>
    <row r="17" spans="1:13" ht="14.1" customHeight="1">
      <c r="A17" s="11">
        <v>44804</v>
      </c>
      <c r="B17" s="12">
        <v>0.76499998569488525</v>
      </c>
      <c r="C17" s="12">
        <v>25.180000305175781</v>
      </c>
      <c r="D17" s="13">
        <v>33.177209276154976</v>
      </c>
      <c r="E17" s="13">
        <v>31588.975435367818</v>
      </c>
      <c r="F17" s="14">
        <v>41292.779119040213</v>
      </c>
      <c r="G17" s="14">
        <v>452035.92979319632</v>
      </c>
      <c r="H17" s="14">
        <v>345807.47982536932</v>
      </c>
      <c r="I17" s="14">
        <v>382751.9136804138</v>
      </c>
      <c r="J17" s="14">
        <v>345807.47982536932</v>
      </c>
      <c r="K17" s="14">
        <v>-36944.433855044481</v>
      </c>
      <c r="L17" s="13">
        <v>0</v>
      </c>
      <c r="M17" s="8">
        <v>0</v>
      </c>
    </row>
    <row r="18" spans="1:13" ht="14.1" customHeight="1">
      <c r="A18" s="11">
        <v>44834</v>
      </c>
      <c r="B18" s="12">
        <v>0.69599997997283936</v>
      </c>
      <c r="C18" s="12">
        <v>22.610000610351563</v>
      </c>
      <c r="D18" s="13">
        <v>32.639682721540886</v>
      </c>
      <c r="E18" s="13">
        <v>39617.24433919783</v>
      </c>
      <c r="F18" s="14">
        <v>56921.329711451792</v>
      </c>
      <c r="G18" s="14">
        <v>508957.2595046481</v>
      </c>
      <c r="H18" s="14">
        <v>354234.24242226628</v>
      </c>
      <c r="I18" s="14">
        <v>422369.15801961161</v>
      </c>
      <c r="J18" s="14">
        <v>354234.24242226628</v>
      </c>
      <c r="K18" s="14">
        <v>-68134.915597345331</v>
      </c>
      <c r="L18" s="13">
        <v>0</v>
      </c>
      <c r="M18" s="8">
        <v>0</v>
      </c>
    </row>
    <row r="19" spans="1:13" ht="12.75">
      <c r="A19" s="11">
        <v>44865</v>
      </c>
      <c r="B19" s="12">
        <v>0.68699997663497925</v>
      </c>
      <c r="C19" s="12">
        <v>22.239999771118164</v>
      </c>
      <c r="D19" s="13">
        <v>32.234052997346801</v>
      </c>
      <c r="E19" s="13">
        <v>39476.510243603116</v>
      </c>
      <c r="F19" s="14">
        <v>57462.171158963516</v>
      </c>
      <c r="G19" s="14">
        <v>566419.43066361162</v>
      </c>
      <c r="H19" s="14">
        <v>389130.1356314994</v>
      </c>
      <c r="I19" s="14">
        <v>461845.66826321476</v>
      </c>
      <c r="J19" s="14">
        <v>389130.1356314994</v>
      </c>
      <c r="K19" s="14">
        <v>-72715.532631715352</v>
      </c>
      <c r="L19" s="13">
        <v>0</v>
      </c>
      <c r="M19" s="8">
        <v>0</v>
      </c>
    </row>
    <row r="20" spans="1:13" ht="12.75">
      <c r="A20" s="11">
        <v>44895</v>
      </c>
      <c r="B20" s="12">
        <v>0.72000002861022949</v>
      </c>
      <c r="C20" s="12">
        <v>22.809999465942383</v>
      </c>
      <c r="D20" s="13">
        <v>31.717553840474388</v>
      </c>
      <c r="E20" s="13">
        <v>35184.839779401416</v>
      </c>
      <c r="F20" s="14">
        <v>48867.83108511327</v>
      </c>
      <c r="G20" s="14">
        <v>615287.26174872485</v>
      </c>
      <c r="H20" s="14">
        <v>443006.84606259165</v>
      </c>
      <c r="I20" s="14">
        <v>497030.50804261619</v>
      </c>
      <c r="J20" s="14">
        <v>443006.84606259165</v>
      </c>
      <c r="K20" s="14">
        <v>-54023.661980024539</v>
      </c>
      <c r="L20" s="13">
        <v>0</v>
      </c>
      <c r="M20" s="8">
        <v>0</v>
      </c>
    </row>
    <row r="21" spans="1:13" ht="12.75">
      <c r="A21" s="11">
        <v>44925</v>
      </c>
      <c r="B21" s="12">
        <v>0.72299998998641968</v>
      </c>
      <c r="C21" s="12">
        <v>22.739999771118164</v>
      </c>
      <c r="D21" s="13">
        <v>31.2721039929989</v>
      </c>
      <c r="E21" s="13">
        <v>33701.811676428908</v>
      </c>
      <c r="F21" s="14">
        <v>46613.848054219117</v>
      </c>
      <c r="G21" s="14">
        <v>661901.109802944</v>
      </c>
      <c r="H21" s="14">
        <v>478554.4957595286</v>
      </c>
      <c r="I21" s="14">
        <v>530732.31971904507</v>
      </c>
      <c r="J21" s="14">
        <v>478554.4957595286</v>
      </c>
      <c r="K21" s="14">
        <v>-52177.823959516478</v>
      </c>
      <c r="L21" s="13">
        <v>0</v>
      </c>
      <c r="M21" s="8">
        <v>0</v>
      </c>
    </row>
    <row r="22" spans="1:13" ht="12.75">
      <c r="A22" s="11">
        <v>44957</v>
      </c>
      <c r="B22" s="12">
        <v>0.78899997472763062</v>
      </c>
      <c r="C22" s="12">
        <v>24.899999618530273</v>
      </c>
      <c r="D22" s="13">
        <v>31.009964169913562</v>
      </c>
      <c r="E22" s="13">
        <v>24134.359977963992</v>
      </c>
      <c r="F22" s="14">
        <v>30588.543410657745</v>
      </c>
      <c r="G22" s="14">
        <v>692489.65321360179</v>
      </c>
      <c r="H22" s="14">
        <v>546374.31888467749</v>
      </c>
      <c r="I22" s="14">
        <v>554866.67969700904</v>
      </c>
      <c r="J22" s="14">
        <v>546374.31888467749</v>
      </c>
      <c r="K22" s="14">
        <v>-8492.3608123315498</v>
      </c>
      <c r="L22" s="13">
        <v>0</v>
      </c>
      <c r="M22" s="8">
        <v>0</v>
      </c>
    </row>
    <row r="23" spans="1:13" ht="12.75">
      <c r="A23" s="11">
        <v>44985</v>
      </c>
      <c r="B23" s="12">
        <v>0.7630000114440918</v>
      </c>
      <c r="C23" s="12">
        <v>23.979999542236328</v>
      </c>
      <c r="D23" s="13">
        <v>30.72842559388133</v>
      </c>
      <c r="E23" s="13">
        <v>26656.282903997755</v>
      </c>
      <c r="F23" s="14">
        <v>34936.150071016047</v>
      </c>
      <c r="G23" s="14">
        <v>727425.80328461784</v>
      </c>
      <c r="H23" s="14">
        <v>555025.89623089111</v>
      </c>
      <c r="I23" s="14">
        <v>581522.96260100685</v>
      </c>
      <c r="J23" s="14">
        <v>555025.89623089111</v>
      </c>
      <c r="K23" s="14">
        <v>-26497.066370115732</v>
      </c>
      <c r="L23" s="13">
        <v>0</v>
      </c>
      <c r="M23" s="8">
        <v>0</v>
      </c>
    </row>
    <row r="24" spans="1:13" ht="12.75">
      <c r="A24" s="11">
        <v>45016</v>
      </c>
      <c r="B24" s="12">
        <v>0.77100002765655518</v>
      </c>
      <c r="C24" s="12">
        <v>24.159999847412109</v>
      </c>
      <c r="D24" s="13">
        <v>30.393087189136843</v>
      </c>
      <c r="E24" s="13">
        <v>24620.694999812695</v>
      </c>
      <c r="F24" s="14">
        <v>31933.455404206645</v>
      </c>
      <c r="G24" s="14">
        <v>759359.25868882448</v>
      </c>
      <c r="H24" s="14">
        <v>585466.00945034495</v>
      </c>
      <c r="I24" s="14">
        <v>606143.6576008196</v>
      </c>
      <c r="J24" s="14">
        <v>585466.00945034495</v>
      </c>
      <c r="K24" s="14">
        <v>-20677.648150474648</v>
      </c>
      <c r="L24" s="13">
        <v>0</v>
      </c>
      <c r="M24" s="8">
        <v>0</v>
      </c>
    </row>
    <row r="25" spans="1:13" ht="12.75">
      <c r="A25" s="11">
        <v>45044</v>
      </c>
      <c r="B25" s="12">
        <v>0.75099998712539673</v>
      </c>
      <c r="C25" s="12">
        <v>23.579999923706055</v>
      </c>
      <c r="D25" s="13">
        <v>30.1543821056874</v>
      </c>
      <c r="E25" s="13">
        <v>25968.809618826315</v>
      </c>
      <c r="F25" s="14">
        <v>34578.974785641672</v>
      </c>
      <c r="G25" s="14">
        <v>793938.23347446613</v>
      </c>
      <c r="H25" s="14">
        <v>596247.60311768425</v>
      </c>
      <c r="I25" s="14">
        <v>632112.46721964586</v>
      </c>
      <c r="J25" s="14">
        <v>596247.60311768425</v>
      </c>
      <c r="K25" s="14">
        <v>-35864.864101961604</v>
      </c>
      <c r="L25" s="13">
        <v>0</v>
      </c>
      <c r="M25" s="8">
        <v>0</v>
      </c>
    </row>
    <row r="26" spans="1:13" ht="12.75">
      <c r="A26" s="11">
        <v>45077</v>
      </c>
      <c r="B26" s="12">
        <v>0.72000002861022949</v>
      </c>
      <c r="C26" s="12">
        <v>21.329999923706055</v>
      </c>
      <c r="D26" s="13">
        <v>29.834329254302094</v>
      </c>
      <c r="E26" s="13">
        <v>33592.100855854354</v>
      </c>
      <c r="F26" s="14">
        <v>46655.693779200345</v>
      </c>
      <c r="G26" s="14">
        <v>840593.92725366645</v>
      </c>
      <c r="H26" s="14">
        <v>605227.65167222498</v>
      </c>
      <c r="I26" s="14">
        <v>665704.5680755002</v>
      </c>
      <c r="J26" s="14">
        <v>605227.65167222498</v>
      </c>
      <c r="K26" s="14">
        <v>-60476.916403275216</v>
      </c>
      <c r="L26" s="13">
        <v>0</v>
      </c>
      <c r="M26" s="8">
        <v>0</v>
      </c>
    </row>
    <row r="27" spans="1:13" ht="12.75">
      <c r="A27" s="11">
        <v>45107</v>
      </c>
      <c r="B27" s="12">
        <v>0.75499999523162842</v>
      </c>
      <c r="C27" s="12">
        <v>22.200000762939453</v>
      </c>
      <c r="D27" s="13">
        <v>29.540486551111261</v>
      </c>
      <c r="E27" s="13">
        <v>28994.918863278643</v>
      </c>
      <c r="F27" s="14">
        <v>38403.866286625889</v>
      </c>
      <c r="G27" s="14">
        <v>878997.7935402923</v>
      </c>
      <c r="H27" s="14">
        <v>663643.32993153261</v>
      </c>
      <c r="I27" s="14">
        <v>694699.48693877889</v>
      </c>
      <c r="J27" s="14">
        <v>663643.32993153261</v>
      </c>
      <c r="K27" s="14">
        <v>-31056.157007246278</v>
      </c>
      <c r="L27" s="13">
        <v>0</v>
      </c>
      <c r="M27" s="8">
        <v>0</v>
      </c>
    </row>
    <row r="28" spans="1:13" ht="12.75">
      <c r="A28" s="11">
        <v>45138</v>
      </c>
      <c r="B28" s="12">
        <v>0.76099997758865356</v>
      </c>
      <c r="C28" s="12">
        <v>22.409999847412109</v>
      </c>
      <c r="D28" s="13">
        <v>29.26302162741802</v>
      </c>
      <c r="E28" s="13">
        <v>27069.436031023346</v>
      </c>
      <c r="F28" s="14">
        <v>35570.876252581569</v>
      </c>
      <c r="G28" s="14">
        <v>914568.6697928739</v>
      </c>
      <c r="H28" s="14">
        <v>695986.73721566179</v>
      </c>
      <c r="I28" s="14">
        <v>721768.92296980228</v>
      </c>
      <c r="J28" s="14">
        <v>695986.73721566179</v>
      </c>
      <c r="K28" s="14">
        <v>-25782.18575414049</v>
      </c>
      <c r="L28" s="13">
        <v>0</v>
      </c>
      <c r="M28" s="8">
        <v>0</v>
      </c>
    </row>
    <row r="29" spans="1:13" ht="12.75">
      <c r="A29" s="11">
        <v>45169</v>
      </c>
      <c r="B29" s="12">
        <v>0.71399998664855957</v>
      </c>
      <c r="C29" s="12">
        <v>20.899999618530273</v>
      </c>
      <c r="D29" s="13">
        <v>28.951898116056832</v>
      </c>
      <c r="E29" s="13">
        <v>31804.999065229906</v>
      </c>
      <c r="F29" s="14">
        <v>44544.817450934708</v>
      </c>
      <c r="G29" s="14">
        <v>959113.48724380857</v>
      </c>
      <c r="H29" s="14">
        <v>684807.01708653278</v>
      </c>
      <c r="I29" s="14">
        <v>753573.92203503218</v>
      </c>
      <c r="J29" s="14">
        <v>684807.01708653278</v>
      </c>
      <c r="K29" s="14">
        <v>-68766.904948499403</v>
      </c>
      <c r="L29" s="13">
        <v>0</v>
      </c>
      <c r="M29" s="8">
        <v>0</v>
      </c>
    </row>
    <row r="30" spans="1:13" ht="12.75">
      <c r="A30" s="11">
        <v>45197</v>
      </c>
      <c r="B30" s="12">
        <v>0.68500000238418579</v>
      </c>
      <c r="C30" s="12">
        <v>19.25</v>
      </c>
      <c r="D30" s="13">
        <v>28.642033273139454</v>
      </c>
      <c r="E30" s="13">
        <v>37098.531428900846</v>
      </c>
      <c r="F30" s="14">
        <v>54158.439853689146</v>
      </c>
      <c r="G30" s="14">
        <v>1013271.9270974977</v>
      </c>
      <c r="H30" s="14">
        <v>694091.27247761446</v>
      </c>
      <c r="I30" s="14">
        <v>790672.45346393308</v>
      </c>
      <c r="J30" s="14">
        <v>694091.27247761446</v>
      </c>
      <c r="K30" s="14">
        <v>-96581.180986318621</v>
      </c>
      <c r="L30" s="13">
        <v>0</v>
      </c>
      <c r="M30" s="8">
        <v>0</v>
      </c>
    </row>
    <row r="31" spans="1:13" ht="12.75">
      <c r="A31" s="11">
        <v>45230</v>
      </c>
      <c r="B31" s="12">
        <v>0.66299998760223389</v>
      </c>
      <c r="C31" s="12">
        <v>18.770000457763672</v>
      </c>
      <c r="D31" s="13">
        <v>28.372122112939287</v>
      </c>
      <c r="E31" s="13">
        <v>37928.380537943682</v>
      </c>
      <c r="F31" s="14">
        <v>57207.211534216156</v>
      </c>
      <c r="G31" s="14">
        <v>1070479.1386317138</v>
      </c>
      <c r="H31" s="14">
        <v>709727.65564127627</v>
      </c>
      <c r="I31" s="14">
        <v>828600.83400187676</v>
      </c>
      <c r="J31" s="14">
        <v>709727.65564127627</v>
      </c>
      <c r="K31" s="14">
        <v>-118873.17836060049</v>
      </c>
      <c r="L31" s="13">
        <v>0</v>
      </c>
      <c r="M31" s="8">
        <v>0</v>
      </c>
    </row>
    <row r="32" spans="1:13" ht="12.75">
      <c r="A32" s="11">
        <v>45260</v>
      </c>
      <c r="B32" s="12">
        <v>0.65100002288818359</v>
      </c>
      <c r="C32" s="12">
        <v>17.930000305175781</v>
      </c>
      <c r="D32" s="13">
        <v>28.031817642334733</v>
      </c>
      <c r="E32" s="13">
        <v>39902.178481777861</v>
      </c>
      <c r="F32" s="14">
        <v>61293.666787829745</v>
      </c>
      <c r="G32" s="14">
        <v>1131772.8054195435</v>
      </c>
      <c r="H32" s="14">
        <v>736784.12223234656</v>
      </c>
      <c r="I32" s="14">
        <v>868503.01248365466</v>
      </c>
      <c r="J32" s="14">
        <v>736784.12223234656</v>
      </c>
      <c r="K32" s="14">
        <v>-131718.8902513081</v>
      </c>
      <c r="L32" s="13">
        <v>0</v>
      </c>
      <c r="M32" s="8">
        <v>0</v>
      </c>
    </row>
    <row r="33" spans="1:13" ht="12.75">
      <c r="A33" s="11">
        <v>45289</v>
      </c>
      <c r="B33" s="12">
        <v>0.64499998092651367</v>
      </c>
      <c r="C33" s="12">
        <v>17.709999084472656</v>
      </c>
      <c r="D33" s="13">
        <v>27.695688453026897</v>
      </c>
      <c r="E33" s="13">
        <v>39443.473005789252</v>
      </c>
      <c r="F33" s="14">
        <v>61152.67313516888</v>
      </c>
      <c r="G33" s="14">
        <v>1192925.4785547124</v>
      </c>
      <c r="H33" s="14">
        <v>769436.91091454169</v>
      </c>
      <c r="I33" s="14">
        <v>907946.48548944388</v>
      </c>
      <c r="J33" s="14">
        <v>769436.91091454169</v>
      </c>
      <c r="K33" s="14">
        <v>-138509.57457490219</v>
      </c>
      <c r="L33" s="13">
        <v>0</v>
      </c>
      <c r="M33" s="8">
        <v>0</v>
      </c>
    </row>
    <row r="34" spans="1:13" ht="12.75">
      <c r="A34" s="11">
        <v>45322</v>
      </c>
      <c r="B34" s="12">
        <v>0.56099998950958252</v>
      </c>
      <c r="C34" s="12">
        <v>15.380000114440918</v>
      </c>
      <c r="D34" s="13">
        <v>27.336624376243282</v>
      </c>
      <c r="E34" s="13">
        <v>47228.66583411934</v>
      </c>
      <c r="F34" s="14">
        <v>84186.571688541211</v>
      </c>
      <c r="G34" s="14">
        <v>1277112.0502432536</v>
      </c>
      <c r="H34" s="14">
        <v>716459.84678902663</v>
      </c>
      <c r="I34" s="14">
        <v>955175.15132356319</v>
      </c>
      <c r="J34" s="14">
        <v>716459.84678902663</v>
      </c>
      <c r="K34" s="14">
        <v>-238715.30453453655</v>
      </c>
      <c r="L34" s="13">
        <v>0</v>
      </c>
      <c r="M34" s="8">
        <v>0</v>
      </c>
    </row>
    <row r="35" spans="1:13" ht="12.75">
      <c r="A35" s="11">
        <v>45351</v>
      </c>
      <c r="B35" s="12">
        <v>0.6380000114440918</v>
      </c>
      <c r="C35" s="12">
        <v>17.479999542236328</v>
      </c>
      <c r="D35" s="13">
        <v>27.106454818762419</v>
      </c>
      <c r="E35" s="13">
        <v>38024.498342278057</v>
      </c>
      <c r="F35" s="14">
        <v>59599.526113190608</v>
      </c>
      <c r="G35" s="14">
        <v>1336711.5763564443</v>
      </c>
      <c r="H35" s="14">
        <v>852822.00101286138</v>
      </c>
      <c r="I35" s="14">
        <v>993199.64966584125</v>
      </c>
      <c r="J35" s="14">
        <v>852822.00101286138</v>
      </c>
      <c r="K35" s="14">
        <v>-140377.64865297987</v>
      </c>
      <c r="L35" s="13">
        <v>0</v>
      </c>
      <c r="M35" s="8">
        <v>0</v>
      </c>
    </row>
    <row r="36" spans="1:13" ht="12.75">
      <c r="A36" s="11">
        <v>45380</v>
      </c>
      <c r="B36" s="12">
        <v>0.64600002765655518</v>
      </c>
      <c r="C36" s="12">
        <v>17.700000762939453</v>
      </c>
      <c r="D36" s="13">
        <v>26.839674750359887</v>
      </c>
      <c r="E36" s="13">
        <v>36101.712250310709</v>
      </c>
      <c r="F36" s="14">
        <v>55885.001090904167</v>
      </c>
      <c r="G36" s="14">
        <v>1392596.5774473485</v>
      </c>
      <c r="H36" s="14">
        <v>899617.42754541116</v>
      </c>
      <c r="I36" s="14">
        <v>1029301.3619161519</v>
      </c>
      <c r="J36" s="14">
        <v>899617.42754541116</v>
      </c>
      <c r="K36" s="14">
        <v>-129683.93437074078</v>
      </c>
      <c r="L36" s="13">
        <v>0</v>
      </c>
      <c r="M36" s="8">
        <v>0</v>
      </c>
    </row>
    <row r="37" spans="1:13" ht="12.75">
      <c r="A37" s="11">
        <v>45412</v>
      </c>
      <c r="B37" s="12">
        <v>0.66399997472763062</v>
      </c>
      <c r="C37" s="12">
        <v>18.110000610351563</v>
      </c>
      <c r="D37" s="13">
        <v>26.594314356937268</v>
      </c>
      <c r="E37" s="13">
        <v>67026.078598027074</v>
      </c>
      <c r="F37" s="14">
        <v>100942.89329682705</v>
      </c>
      <c r="G37" s="14">
        <v>1493539.4707441756</v>
      </c>
      <c r="H37" s="14">
        <v>991710.17082885141</v>
      </c>
      <c r="I37" s="14">
        <v>1096327.4405141789</v>
      </c>
      <c r="J37" s="14">
        <v>991710.17082885141</v>
      </c>
      <c r="K37" s="14">
        <v>-104617.26968532754</v>
      </c>
      <c r="L37" s="13">
        <v>0</v>
      </c>
      <c r="M37" s="8">
        <v>1</v>
      </c>
    </row>
    <row r="38" spans="1:13" ht="12.75">
      <c r="A38" s="11">
        <v>45443</v>
      </c>
      <c r="B38" s="12">
        <v>0.64999997615814209</v>
      </c>
      <c r="C38" s="12">
        <v>18.329999919999999</v>
      </c>
      <c r="D38" s="13">
        <v>26.389717901760058</v>
      </c>
      <c r="E38" s="13">
        <v>63671.772055904468</v>
      </c>
      <c r="F38" s="14">
        <v>97956.575986724973</v>
      </c>
      <c r="G38" s="14">
        <v>1591496.0467309006</v>
      </c>
      <c r="H38" s="14">
        <v>1034472.3924308628</v>
      </c>
      <c r="I38" s="14">
        <v>1159999.2125700833</v>
      </c>
      <c r="J38" s="14">
        <v>1034472.3924308628</v>
      </c>
      <c r="K38" s="14">
        <v>-125526.82013922057</v>
      </c>
      <c r="L38" s="13">
        <v>0</v>
      </c>
      <c r="M38" s="8">
        <v>1</v>
      </c>
    </row>
    <row r="39" spans="1:13" ht="12.75">
      <c r="A39" s="11">
        <v>45471</v>
      </c>
      <c r="B39" s="12">
        <v>0.63599997758865356</v>
      </c>
      <c r="C39" s="12">
        <v>17.86000061</v>
      </c>
      <c r="D39" s="13">
        <v>26.193870144829649</v>
      </c>
      <c r="E39" s="13">
        <v>65837.569325154225</v>
      </c>
      <c r="F39" s="14">
        <v>103518.19441059174</v>
      </c>
      <c r="G39" s="14">
        <v>1695014.2411414925</v>
      </c>
      <c r="H39" s="14">
        <v>1078029.0193784379</v>
      </c>
      <c r="I39" s="14">
        <v>1225836.7818952375</v>
      </c>
      <c r="J39" s="14">
        <v>1078029.0193784379</v>
      </c>
      <c r="K39" s="14">
        <v>-147807.76251679962</v>
      </c>
      <c r="L39" s="13">
        <v>0</v>
      </c>
      <c r="M39" s="8">
        <v>1</v>
      </c>
    </row>
    <row r="40" spans="1:13" ht="12.75">
      <c r="A40" s="11">
        <v>45504</v>
      </c>
      <c r="B40" s="12">
        <v>0.63300001621246338</v>
      </c>
      <c r="C40" s="12">
        <v>17.709999079999999</v>
      </c>
      <c r="D40" s="13">
        <v>25.951256745485065</v>
      </c>
      <c r="E40" s="13">
        <v>32552.967778666007</v>
      </c>
      <c r="F40" s="14">
        <v>51426.488064638157</v>
      </c>
      <c r="G40" s="14">
        <v>1746440.7292061306</v>
      </c>
      <c r="H40" s="14">
        <v>1105497.0099015872</v>
      </c>
      <c r="I40" s="14">
        <v>1258389.7496739035</v>
      </c>
      <c r="J40" s="14">
        <v>1105497.0099015872</v>
      </c>
      <c r="K40" s="14">
        <v>-152892.7397723163</v>
      </c>
      <c r="L40" s="13">
        <v>0</v>
      </c>
      <c r="M40" s="8">
        <v>0</v>
      </c>
    </row>
    <row r="41" spans="1:13" ht="12.75">
      <c r="A41" s="11">
        <v>45534</v>
      </c>
      <c r="B41" s="12">
        <v>0.61000001430511475</v>
      </c>
      <c r="C41" s="12">
        <v>20.56999969</v>
      </c>
      <c r="D41" s="13">
        <v>25.729715551720684</v>
      </c>
      <c r="E41" s="13">
        <v>20380.877653796702</v>
      </c>
      <c r="F41" s="14">
        <v>33411.274058761628</v>
      </c>
      <c r="G41" s="14">
        <v>1779852.0032648921</v>
      </c>
      <c r="H41" s="14">
        <v>1085709.7474525713</v>
      </c>
      <c r="I41" s="14">
        <v>1278770.6273277001</v>
      </c>
      <c r="J41" s="14">
        <v>1085709.7474525713</v>
      </c>
      <c r="K41" s="14">
        <v>-193060.87987512886</v>
      </c>
      <c r="L41" s="13">
        <v>0</v>
      </c>
      <c r="M41" s="8">
        <v>0</v>
      </c>
    </row>
    <row r="42" spans="1:13" ht="12.75">
      <c r="A42" s="11">
        <v>45565</v>
      </c>
      <c r="B42" s="12">
        <v>0.76700001955032349</v>
      </c>
      <c r="C42" s="12">
        <v>25.239999770000001</v>
      </c>
      <c r="D42" s="13">
        <v>25.607882301446285</v>
      </c>
      <c r="E42" s="13">
        <v>2906.2719984256446</v>
      </c>
      <c r="F42" s="14">
        <v>3789.1420134898208</v>
      </c>
      <c r="G42" s="14">
        <v>1783641.1452783819</v>
      </c>
      <c r="H42" s="14">
        <v>1368052.7932992803</v>
      </c>
      <c r="I42" s="14">
        <v>1281676.8993261259</v>
      </c>
      <c r="J42" s="14">
        <v>1368052.7932992803</v>
      </c>
      <c r="K42" s="14">
        <v>86375.893973154482</v>
      </c>
      <c r="L42" s="13">
        <v>0</v>
      </c>
      <c r="M42" s="8">
        <v>1</v>
      </c>
    </row>
    <row r="43" spans="1:13" ht="12.75">
      <c r="A43" s="11">
        <v>45596</v>
      </c>
      <c r="B43" s="12">
        <v>0.77700001001358032</v>
      </c>
      <c r="C43" s="12">
        <v>24.940000529999999</v>
      </c>
      <c r="D43" s="13">
        <v>25.600824703771881</v>
      </c>
      <c r="E43" s="13">
        <v>5220.5109727978688</v>
      </c>
      <c r="F43" s="14">
        <v>6718.8042542066705</v>
      </c>
      <c r="G43" s="14">
        <v>1790359.9495325885</v>
      </c>
      <c r="H43" s="14">
        <v>1391109.6987147345</v>
      </c>
      <c r="I43" s="14">
        <v>1286897.4102989237</v>
      </c>
      <c r="J43" s="14">
        <v>1391109.6987147345</v>
      </c>
      <c r="K43" s="14">
        <v>104212.28841581079</v>
      </c>
      <c r="L43" s="13">
        <v>0</v>
      </c>
      <c r="M43" s="8">
        <v>1</v>
      </c>
    </row>
    <row r="44" spans="1:13" ht="12.75">
      <c r="A44" s="11">
        <v>45625</v>
      </c>
      <c r="B44" s="12">
        <v>0.78100001811981201</v>
      </c>
      <c r="C44" s="12">
        <v>24.719999309999999</v>
      </c>
      <c r="D44" s="13">
        <v>25.593319274370291</v>
      </c>
      <c r="E44" s="13">
        <v>6899.2277185253106</v>
      </c>
      <c r="F44" s="14">
        <v>8833.8381030189812</v>
      </c>
      <c r="G44" s="14">
        <v>1799193.7876356074</v>
      </c>
      <c r="H44" s="14">
        <v>1405170.3807444626</v>
      </c>
      <c r="I44" s="14">
        <v>1293796.6380174491</v>
      </c>
      <c r="J44" s="14">
        <v>1405170.3807444626</v>
      </c>
      <c r="K44" s="14">
        <v>111373.74272701354</v>
      </c>
      <c r="L44" s="13">
        <v>0</v>
      </c>
      <c r="M44" s="8">
        <v>1</v>
      </c>
    </row>
    <row r="45" spans="1:13" ht="12.75">
      <c r="A45" s="11">
        <v>45657</v>
      </c>
      <c r="B45" s="12">
        <v>0.78899997472763062</v>
      </c>
      <c r="C45" s="12">
        <v>24.799999239999998</v>
      </c>
      <c r="D45" s="13">
        <v>25.579355550139105</v>
      </c>
      <c r="E45" s="13">
        <v>6156.9148500989468</v>
      </c>
      <c r="F45" s="14">
        <v>7803.4411246012587</v>
      </c>
      <c r="G45" s="14">
        <v>1806997.2287602087</v>
      </c>
      <c r="H45" s="14">
        <v>1425720.7678247031</v>
      </c>
      <c r="I45" s="14">
        <v>1299953.5528675481</v>
      </c>
      <c r="J45" s="14">
        <v>1425720.7678247031</v>
      </c>
      <c r="K45" s="14">
        <v>125767.21495715505</v>
      </c>
      <c r="L45" s="13">
        <v>0</v>
      </c>
      <c r="M45" s="8">
        <v>1</v>
      </c>
    </row>
    <row r="46" spans="1:13" ht="12.75">
      <c r="A46" s="11">
        <v>45684</v>
      </c>
      <c r="B46" s="12">
        <v>0.78100001811981201</v>
      </c>
      <c r="C46" s="12">
        <v>24.409999849999998</v>
      </c>
      <c r="D46" s="13">
        <v>25.550295783221614</v>
      </c>
      <c r="E46" s="13">
        <v>9008.3378724507638</v>
      </c>
      <c r="F46" s="14">
        <v>11534.363205442089</v>
      </c>
      <c r="G46" s="14">
        <v>1818531.5919656507</v>
      </c>
      <c r="H46" s="14">
        <v>1420273.2062766238</v>
      </c>
      <c r="I46" s="14">
        <v>1308961.8907399988</v>
      </c>
      <c r="J46" s="14">
        <v>1420273.2062766238</v>
      </c>
      <c r="K46" s="14">
        <v>111311.31553662498</v>
      </c>
      <c r="L46" s="13">
        <v>0</v>
      </c>
      <c r="M46" s="8">
        <v>1</v>
      </c>
    </row>
    <row r="47" spans="1:13" ht="12.75">
      <c r="A47" s="11">
        <v>45716</v>
      </c>
      <c r="B47" s="12">
        <v>0.82700002193450928</v>
      </c>
      <c r="C47" s="12">
        <v>26.079999923706055</v>
      </c>
      <c r="D47" s="13">
        <v>25.563306017026612</v>
      </c>
      <c r="E47" s="13">
        <v>-4081.8818627675973</v>
      </c>
      <c r="F47" s="14">
        <v>-4935.7699570784825</v>
      </c>
      <c r="G47" s="14">
        <v>1813595.8220085723</v>
      </c>
      <c r="H47" s="14">
        <v>1499843.7845814237</v>
      </c>
      <c r="I47" s="14">
        <v>1308961.8907399988</v>
      </c>
      <c r="J47" s="14">
        <v>1503925.6664441912</v>
      </c>
      <c r="K47" s="14">
        <v>194963.77570419246</v>
      </c>
      <c r="L47" s="13">
        <v>4081.8818627675973</v>
      </c>
      <c r="M47" s="8">
        <v>1</v>
      </c>
    </row>
    <row r="48" spans="1:13" ht="12.75">
      <c r="A48" s="11">
        <v>45747</v>
      </c>
      <c r="B48" s="12">
        <v>0.81400001049041748</v>
      </c>
      <c r="C48" s="12">
        <v>25.629999160000001</v>
      </c>
      <c r="D48" s="13">
        <v>25.577105780548813</v>
      </c>
      <c r="E48" s="13">
        <v>-417.85769766438426</v>
      </c>
      <c r="F48" s="14">
        <v>-513.33868830374342</v>
      </c>
      <c r="G48" s="14">
        <v>1813082.4833202686</v>
      </c>
      <c r="H48" s="14">
        <v>1475849.1604426908</v>
      </c>
      <c r="I48" s="14">
        <v>1308961.8907399988</v>
      </c>
      <c r="J48" s="14">
        <v>1480348.9000031229</v>
      </c>
      <c r="K48" s="14">
        <v>171387.00926312408</v>
      </c>
      <c r="L48" s="13">
        <v>4499.7395604319818</v>
      </c>
      <c r="M48" s="8">
        <v>1</v>
      </c>
    </row>
    <row r="49" spans="1:13" ht="12.75">
      <c r="A49" s="11">
        <v>45777</v>
      </c>
      <c r="B49" s="12">
        <v>0.76899999380111694</v>
      </c>
      <c r="C49" s="12">
        <v>24.010000229999999</v>
      </c>
      <c r="D49" s="13">
        <v>25.539386200172402</v>
      </c>
      <c r="E49" s="13">
        <v>12082.149164361979</v>
      </c>
      <c r="F49" s="14">
        <v>15711.507492530269</v>
      </c>
      <c r="G49" s="14">
        <v>1828793.9908127987</v>
      </c>
      <c r="H49" s="14">
        <v>1406342.5675985622</v>
      </c>
      <c r="I49" s="14">
        <v>1321044.0399043607</v>
      </c>
      <c r="J49" s="14">
        <v>1410842.3071589943</v>
      </c>
      <c r="K49" s="14">
        <v>89798.267254633596</v>
      </c>
      <c r="L49" s="13">
        <v>4499.7395604319818</v>
      </c>
      <c r="M49" s="8">
        <v>1</v>
      </c>
    </row>
    <row r="50" spans="1:13" ht="12.75">
      <c r="A50" s="11">
        <v>45807</v>
      </c>
      <c r="B50" s="12">
        <v>0.78200000524520874</v>
      </c>
      <c r="C50" s="12">
        <v>23.299999239999998</v>
      </c>
      <c r="D50" s="13">
        <v>25.506266578519043</v>
      </c>
      <c r="E50" s="13">
        <v>17429.511974300451</v>
      </c>
      <c r="F50" s="14">
        <v>22288.378334262474</v>
      </c>
      <c r="G50" s="14">
        <v>1851082.3691470611</v>
      </c>
      <c r="H50" s="14">
        <v>1447546.4223823152</v>
      </c>
      <c r="I50" s="14">
        <v>1338473.5518786612</v>
      </c>
      <c r="J50" s="14">
        <v>1452046.1619427472</v>
      </c>
      <c r="K50" s="14">
        <v>113572.61006408604</v>
      </c>
      <c r="L50" s="13">
        <v>4499.7395604319818</v>
      </c>
      <c r="M50" s="8">
        <v>1</v>
      </c>
    </row>
  </sheetData>
  <phoneticPr fontId="1" type="noConversion"/>
  <conditionalFormatting sqref="H2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模型二 (1)PE副本SAR值非智能计算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2019-11-28T13:26:28Z</dcterms:created>
  <dcterms:modified xsi:type="dcterms:W3CDTF">2025-06-30T02:50:07Z</dcterms:modified>
</cp:coreProperties>
</file>