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600" yWindow="120" windowWidth="15600" windowHeight="7620"/>
  </bookViews>
  <sheets>
    <sheet name="model1" sheetId="5" r:id="rId1"/>
    <sheet name="myPEPB" sheetId="6" r:id="rId2"/>
  </sheets>
  <definedNames>
    <definedName name="_xlnm._FilterDatabase" localSheetId="0" hidden="1">model1!$L$1:$L$146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J159" i="5" l="1"/>
  <c r="D606" i="6" l="1"/>
  <c r="A606" i="6"/>
  <c r="D605" i="6" l="1"/>
  <c r="A605" i="6"/>
  <c r="D604" i="6" l="1"/>
  <c r="A604" i="6"/>
  <c r="D603" i="6" l="1"/>
  <c r="A603" i="6"/>
  <c r="D602" i="6" l="1"/>
  <c r="A602" i="6"/>
  <c r="D601" i="6" l="1"/>
  <c r="A601" i="6"/>
  <c r="D600" i="6" l="1"/>
  <c r="A600" i="6"/>
  <c r="D599" i="6" l="1"/>
  <c r="A599" i="6"/>
  <c r="D598" i="6" l="1"/>
  <c r="A598" i="6"/>
  <c r="D597" i="6" l="1"/>
  <c r="A597" i="6"/>
  <c r="D596" i="6" l="1"/>
  <c r="A596" i="6"/>
  <c r="D595" i="6" l="1"/>
  <c r="A595" i="6"/>
  <c r="D594" i="6" l="1"/>
  <c r="A594" i="6"/>
  <c r="D593" i="6" l="1"/>
  <c r="A593" i="6"/>
  <c r="D592" i="6" l="1"/>
  <c r="A592" i="6"/>
  <c r="D591" i="6" l="1"/>
  <c r="A591" i="6"/>
  <c r="D590" i="6" l="1"/>
  <c r="A590" i="6"/>
  <c r="D589" i="6" l="1"/>
  <c r="A589" i="6"/>
  <c r="D588" i="6" l="1"/>
  <c r="A588" i="6"/>
  <c r="D587" i="6" l="1"/>
  <c r="A587" i="6"/>
  <c r="J158" i="5" l="1"/>
  <c r="D586" i="6" l="1"/>
  <c r="A586" i="6"/>
  <c r="D585" i="6" l="1"/>
  <c r="A585" i="6"/>
  <c r="D584" i="6" l="1"/>
  <c r="A584" i="6"/>
  <c r="D583" i="6" l="1"/>
  <c r="A583" i="6"/>
  <c r="D582" i="6" l="1"/>
  <c r="A582" i="6"/>
  <c r="D581" i="6" l="1"/>
  <c r="A581" i="6"/>
  <c r="D580" i="6" l="1"/>
  <c r="A580" i="6"/>
  <c r="D579" i="6" l="1"/>
  <c r="A579" i="6"/>
  <c r="D578" i="6" l="1"/>
  <c r="A578" i="6"/>
  <c r="D577" i="6" l="1"/>
  <c r="A577" i="6"/>
  <c r="D576" i="6" l="1"/>
  <c r="A576" i="6"/>
  <c r="D575" i="6" l="1"/>
  <c r="A575" i="6"/>
  <c r="D574" i="6" l="1"/>
  <c r="A574" i="6"/>
  <c r="D573" i="6" l="1"/>
  <c r="A573" i="6"/>
  <c r="D572" i="6" l="1"/>
  <c r="A572" i="6"/>
  <c r="D571" i="6" l="1"/>
  <c r="A571" i="6"/>
  <c r="D570" i="6" l="1"/>
  <c r="A570" i="6"/>
  <c r="D569" i="6" l="1"/>
  <c r="A569" i="6"/>
  <c r="D568" i="6" l="1"/>
  <c r="A568" i="6"/>
  <c r="D567" i="6" l="1"/>
  <c r="A567" i="6"/>
  <c r="D566" i="6" l="1"/>
  <c r="A566" i="6"/>
  <c r="D565" i="6" l="1"/>
  <c r="A565" i="6"/>
  <c r="D564" i="6" l="1"/>
  <c r="A564" i="6"/>
  <c r="J157" i="5" l="1"/>
  <c r="D563" i="6" l="1"/>
  <c r="A563" i="6"/>
  <c r="D562" i="6" l="1"/>
  <c r="A562" i="6"/>
  <c r="D561" i="6" l="1"/>
  <c r="A561" i="6"/>
  <c r="D560" i="6" l="1"/>
  <c r="A560" i="6"/>
  <c r="D559" i="6" l="1"/>
  <c r="A559" i="6"/>
  <c r="D558" i="6" l="1"/>
  <c r="A558" i="6"/>
  <c r="D557" i="6" l="1"/>
  <c r="A557" i="6"/>
  <c r="D556" i="6" l="1"/>
  <c r="A556" i="6"/>
  <c r="D555" i="6" l="1"/>
  <c r="A555" i="6"/>
  <c r="D554" i="6" l="1"/>
  <c r="A554" i="6"/>
  <c r="D553" i="6" l="1"/>
  <c r="A553" i="6"/>
  <c r="D552" i="6" l="1"/>
  <c r="A552" i="6"/>
  <c r="D551" i="6" l="1"/>
  <c r="A551" i="6"/>
  <c r="D550" i="6" l="1"/>
  <c r="A550" i="6"/>
  <c r="D549" i="6" l="1"/>
  <c r="A549" i="6"/>
  <c r="D548" i="6" l="1"/>
  <c r="A548" i="6"/>
  <c r="D547" i="6" l="1"/>
  <c r="A547" i="6"/>
  <c r="D546" i="6" l="1"/>
  <c r="A546" i="6"/>
  <c r="D545" i="6" l="1"/>
  <c r="A545" i="6"/>
  <c r="D544" i="6" l="1"/>
  <c r="A544" i="6"/>
  <c r="D543" i="6" l="1"/>
  <c r="A543" i="6"/>
  <c r="J156" i="5" l="1"/>
  <c r="D542" i="6" l="1"/>
  <c r="A542" i="6"/>
  <c r="J155" i="5" l="1"/>
  <c r="D541" i="6" l="1"/>
  <c r="A541" i="6"/>
  <c r="D540" i="6" l="1"/>
  <c r="A540" i="6"/>
  <c r="D539" i="6" l="1"/>
  <c r="A539" i="6"/>
  <c r="D538" i="6" l="1"/>
  <c r="A538" i="6"/>
  <c r="D537" i="6" l="1"/>
  <c r="A537" i="6"/>
  <c r="D536" i="6" l="1"/>
  <c r="A536" i="6"/>
  <c r="D535" i="6" l="1"/>
  <c r="A535" i="6"/>
  <c r="D534" i="6" l="1"/>
  <c r="A534" i="6"/>
  <c r="D533" i="6" l="1"/>
  <c r="A533" i="6"/>
  <c r="D532" i="6" l="1"/>
  <c r="A532" i="6"/>
  <c r="D531" i="6" l="1"/>
  <c r="A531" i="6"/>
  <c r="D530" i="6" l="1"/>
  <c r="A530" i="6"/>
  <c r="D529" i="6" l="1"/>
  <c r="A529" i="6"/>
  <c r="D528" i="6" l="1"/>
  <c r="A528" i="6"/>
  <c r="D527" i="6" l="1"/>
  <c r="A527" i="6"/>
  <c r="D526" i="6" l="1"/>
  <c r="A526" i="6"/>
  <c r="D525" i="6" l="1"/>
  <c r="A525" i="6"/>
  <c r="D524" i="6" l="1"/>
  <c r="A524" i="6"/>
  <c r="D523" i="6" l="1"/>
  <c r="A523" i="6"/>
  <c r="D522" i="6" l="1"/>
  <c r="A522" i="6"/>
  <c r="D521" i="6" l="1"/>
  <c r="A521" i="6"/>
  <c r="D520" i="6" l="1"/>
  <c r="A520" i="6"/>
  <c r="D519" i="6" l="1"/>
  <c r="A519" i="6"/>
  <c r="D518" i="6" l="1"/>
  <c r="A518" i="6"/>
  <c r="D517" i="6" l="1"/>
  <c r="A517" i="6"/>
  <c r="D516" i="6" l="1"/>
  <c r="A516" i="6"/>
  <c r="D515" i="6" l="1"/>
  <c r="A515" i="6"/>
  <c r="D514" i="6" l="1"/>
  <c r="A514" i="6"/>
  <c r="D513" i="6" l="1"/>
  <c r="A513" i="6"/>
  <c r="D512" i="6" l="1"/>
  <c r="A512" i="6"/>
  <c r="D511" i="6" l="1"/>
  <c r="A511" i="6"/>
  <c r="D510" i="6" l="1"/>
  <c r="A510" i="6"/>
  <c r="D509" i="6" l="1"/>
  <c r="A509" i="6"/>
  <c r="D508" i="6" l="1"/>
  <c r="A508" i="6"/>
  <c r="D507" i="6" l="1"/>
  <c r="A507" i="6"/>
  <c r="D506" i="6" l="1"/>
  <c r="A506" i="6"/>
  <c r="D505" i="6" l="1"/>
  <c r="A505" i="6"/>
  <c r="D504" i="6" l="1"/>
  <c r="A504" i="6"/>
  <c r="D503" i="6" l="1"/>
  <c r="A503" i="6"/>
  <c r="J154" i="5" l="1"/>
  <c r="D502" i="6" l="1"/>
  <c r="A502" i="6"/>
  <c r="D501" i="6" l="1"/>
  <c r="A501" i="6"/>
  <c r="D500" i="6" l="1"/>
  <c r="A500" i="6"/>
  <c r="D499" i="6" l="1"/>
  <c r="A499" i="6"/>
  <c r="D498" i="6" l="1"/>
  <c r="A498" i="6"/>
  <c r="D497" i="6" l="1"/>
  <c r="A497" i="6"/>
  <c r="D496" i="6" l="1"/>
  <c r="A496" i="6"/>
  <c r="D495" i="6" l="1"/>
  <c r="A495" i="6"/>
  <c r="D494" i="6" l="1"/>
  <c r="A494" i="6"/>
  <c r="D493" i="6" l="1"/>
  <c r="A493" i="6"/>
  <c r="D492" i="6" l="1"/>
  <c r="A492" i="6"/>
  <c r="D491" i="6" l="1"/>
  <c r="A491" i="6"/>
  <c r="D490" i="6" l="1"/>
  <c r="A490" i="6"/>
  <c r="D489" i="6" l="1"/>
  <c r="A489" i="6"/>
  <c r="D488" i="6" l="1"/>
  <c r="A488" i="6"/>
  <c r="D487" i="6" l="1"/>
  <c r="A487" i="6"/>
  <c r="D486" i="6" l="1"/>
  <c r="A486" i="6"/>
  <c r="D485" i="6" l="1"/>
  <c r="A485" i="6"/>
  <c r="D484" i="6" l="1"/>
  <c r="A484" i="6"/>
  <c r="J153" i="5" l="1"/>
  <c r="D483" i="6" l="1"/>
  <c r="A483" i="6"/>
  <c r="D482" i="6" l="1"/>
  <c r="A482" i="6"/>
  <c r="D481" i="6" l="1"/>
  <c r="A481" i="6"/>
  <c r="D480" i="6" l="1"/>
  <c r="A480" i="6"/>
  <c r="D479" i="6" l="1"/>
  <c r="A479" i="6"/>
  <c r="D478" i="6" l="1"/>
  <c r="A478" i="6"/>
  <c r="D477" i="6" l="1"/>
  <c r="A477" i="6"/>
  <c r="D476" i="6" l="1"/>
  <c r="A476" i="6"/>
  <c r="D475" i="6" l="1"/>
  <c r="A475" i="6"/>
  <c r="D474" i="6" l="1"/>
  <c r="A474" i="6"/>
  <c r="D473" i="6" l="1"/>
  <c r="A473" i="6"/>
  <c r="D472" i="6" l="1"/>
  <c r="A472" i="6"/>
  <c r="D471" i="6" l="1"/>
  <c r="A471" i="6"/>
  <c r="D470" i="6" l="1"/>
  <c r="A470" i="6"/>
  <c r="D469" i="6" l="1"/>
  <c r="A469" i="6"/>
  <c r="D468" i="6" l="1"/>
  <c r="A468" i="6"/>
  <c r="D467" i="6" l="1"/>
  <c r="A467" i="6"/>
  <c r="D466" i="6" l="1"/>
  <c r="A466" i="6"/>
  <c r="D465" i="6" l="1"/>
  <c r="A465" i="6"/>
  <c r="D464" i="6" l="1"/>
  <c r="A464" i="6"/>
  <c r="D463" i="6" l="1"/>
  <c r="A463" i="6"/>
  <c r="D462" i="6" l="1"/>
  <c r="A462" i="6"/>
  <c r="D461" i="6" l="1"/>
  <c r="A461" i="6"/>
  <c r="AB42" i="5" l="1"/>
  <c r="AB41" i="5"/>
  <c r="AB40" i="5"/>
  <c r="AB39" i="5"/>
  <c r="AB38" i="5"/>
  <c r="AB37" i="5"/>
  <c r="AB36" i="5"/>
  <c r="AB35" i="5"/>
  <c r="AB34" i="5"/>
  <c r="AB33" i="5"/>
  <c r="AB32" i="5"/>
  <c r="AB31" i="5"/>
  <c r="AB30" i="5"/>
  <c r="J152" i="5"/>
  <c r="J151" i="5" l="1"/>
  <c r="J150" i="5" l="1"/>
  <c r="J149" i="5" l="1"/>
  <c r="J148" i="5" l="1"/>
  <c r="J147" i="5" l="1"/>
  <c r="J146" i="5" l="1"/>
  <c r="J145" i="5" l="1"/>
  <c r="J144" i="5" l="1"/>
  <c r="J143" i="5" l="1"/>
  <c r="J142" i="5" l="1"/>
  <c r="J141" i="5" l="1"/>
  <c r="J4" i="5" l="1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3" i="5"/>
  <c r="X30" i="5" l="1"/>
  <c r="Y30" i="5" s="1"/>
  <c r="U30" i="5"/>
  <c r="V30" i="5" s="1"/>
  <c r="X18" i="5"/>
  <c r="Y18" i="5" s="1"/>
  <c r="AA9" i="5"/>
  <c r="AB9" i="5" s="1"/>
  <c r="U9" i="5"/>
  <c r="V9" i="5" s="1"/>
  <c r="X3" i="5"/>
  <c r="Y3" i="5" s="1"/>
  <c r="AA18" i="5"/>
  <c r="AB18" i="5" s="1"/>
  <c r="U18" i="5"/>
  <c r="V18" i="5" s="1"/>
  <c r="X9" i="5"/>
  <c r="Y9" i="5" s="1"/>
  <c r="U3" i="5"/>
  <c r="V3" i="5" s="1"/>
  <c r="AA3" i="5"/>
  <c r="AB3" i="5" s="1"/>
  <c r="X31" i="5" l="1"/>
  <c r="Y31" i="5" s="1"/>
  <c r="U19" i="5"/>
  <c r="V19" i="5" s="1"/>
  <c r="X10" i="5"/>
  <c r="Y10" i="5" s="1"/>
  <c r="U4" i="5"/>
  <c r="V4" i="5" s="1"/>
  <c r="AA4" i="5"/>
  <c r="AB4" i="5" s="1"/>
  <c r="X4" i="5"/>
  <c r="Y4" i="5" s="1"/>
  <c r="X19" i="5"/>
  <c r="Y19" i="5" s="1"/>
  <c r="U31" i="5"/>
  <c r="V31" i="5" s="1"/>
  <c r="AA19" i="5"/>
  <c r="AB19" i="5" s="1"/>
  <c r="AA10" i="5"/>
  <c r="AB10" i="5" s="1"/>
  <c r="U10" i="5"/>
  <c r="V10" i="5" s="1"/>
  <c r="V5" i="5" l="1"/>
  <c r="U11" i="5" l="1"/>
  <c r="V11" i="5" s="1"/>
  <c r="U20" i="5"/>
  <c r="V20" i="5" s="1"/>
  <c r="X5" i="5"/>
  <c r="Y5" i="5" s="1"/>
  <c r="X11" i="5"/>
  <c r="Y11" i="5" s="1"/>
  <c r="X20" i="5"/>
  <c r="Y20" i="5" s="1"/>
  <c r="AA5" i="5"/>
  <c r="AB5" i="5" s="1"/>
  <c r="AA11" i="5"/>
  <c r="AB11" i="5" s="1"/>
  <c r="AA20" i="5"/>
  <c r="AB20" i="5" s="1"/>
  <c r="X32" i="5"/>
  <c r="Y32" i="5" s="1"/>
  <c r="U32" i="5"/>
  <c r="V32" i="5" s="1"/>
  <c r="Y6" i="5" l="1"/>
  <c r="X33" i="5" l="1"/>
  <c r="Y33" i="5" s="1"/>
  <c r="AA6" i="5"/>
  <c r="AB6" i="5" s="1"/>
  <c r="AA12" i="5"/>
  <c r="AB12" i="5" s="1"/>
  <c r="U21" i="5"/>
  <c r="V21" i="5" s="1"/>
  <c r="X12" i="5"/>
  <c r="Y12" i="5" s="1"/>
  <c r="U12" i="5"/>
  <c r="V12" i="5" s="1"/>
  <c r="X21" i="5"/>
  <c r="Y21" i="5" s="1"/>
  <c r="AA21" i="5"/>
  <c r="AB21" i="5" s="1"/>
  <c r="U33" i="5"/>
  <c r="V33" i="5" s="1"/>
  <c r="AB7" i="5" l="1"/>
  <c r="X34" i="5" l="1"/>
  <c r="Y34" i="5" s="1"/>
  <c r="AA22" i="5"/>
  <c r="AB22" i="5" s="1"/>
  <c r="X13" i="5"/>
  <c r="Y13" i="5" s="1"/>
  <c r="X22" i="5"/>
  <c r="Y22" i="5" s="1"/>
  <c r="U13" i="5"/>
  <c r="V13" i="5" s="1"/>
  <c r="U22" i="5"/>
  <c r="V22" i="5" s="1"/>
  <c r="U34" i="5"/>
  <c r="V34" i="5" s="1"/>
  <c r="AA13" i="5"/>
  <c r="AB13" i="5" s="1"/>
  <c r="V14" i="5" l="1"/>
  <c r="X35" i="5" l="1"/>
  <c r="Y35" i="5" s="1"/>
  <c r="X23" i="5"/>
  <c r="Y23" i="5" s="1"/>
  <c r="X14" i="5"/>
  <c r="Y14" i="5" s="1"/>
  <c r="U23" i="5"/>
  <c r="V23" i="5" s="1"/>
  <c r="U35" i="5"/>
  <c r="V35" i="5" s="1"/>
  <c r="AA14" i="5"/>
  <c r="AB14" i="5" s="1"/>
  <c r="AA23" i="5"/>
  <c r="AB23" i="5" s="1"/>
  <c r="Y15" i="5" l="1"/>
  <c r="X36" i="5" l="1"/>
  <c r="Y36" i="5" s="1"/>
  <c r="U24" i="5"/>
  <c r="V24" i="5" s="1"/>
  <c r="X24" i="5"/>
  <c r="Y24" i="5" s="1"/>
  <c r="AA24" i="5"/>
  <c r="AB24" i="5" s="1"/>
  <c r="U36" i="5"/>
  <c r="V36" i="5" s="1"/>
  <c r="AA15" i="5"/>
  <c r="AB15" i="5" s="1"/>
  <c r="AB16" i="5" l="1"/>
  <c r="X37" i="5" l="1"/>
  <c r="Y37" i="5" s="1"/>
  <c r="X25" i="5"/>
  <c r="Y25" i="5" s="1"/>
  <c r="U25" i="5"/>
  <c r="V25" i="5" s="1"/>
  <c r="U37" i="5"/>
  <c r="V37" i="5" s="1"/>
  <c r="AA25" i="5"/>
  <c r="AB25" i="5" s="1"/>
  <c r="V26" i="5" l="1"/>
  <c r="X38" i="5" l="1"/>
  <c r="Y38" i="5" s="1"/>
  <c r="AA26" i="5"/>
  <c r="AB26" i="5" s="1"/>
  <c r="X26" i="5"/>
  <c r="Y26" i="5" s="1"/>
  <c r="U38" i="5"/>
  <c r="V38" i="5" s="1"/>
  <c r="Y27" i="5" l="1"/>
  <c r="X39" i="5" l="1"/>
  <c r="Y39" i="5" s="1"/>
  <c r="U39" i="5"/>
  <c r="V39" i="5" s="1"/>
  <c r="AA27" i="5"/>
  <c r="AB27" i="5" s="1"/>
  <c r="AB28" i="5" l="1"/>
  <c r="D3" i="6" l="1"/>
  <c r="A4" i="6"/>
  <c r="D4" i="6" s="1"/>
  <c r="A5" i="6" l="1"/>
  <c r="D5" i="6" l="1"/>
  <c r="A6" i="6"/>
  <c r="A7" i="6" l="1"/>
  <c r="D6" i="6"/>
  <c r="U40" i="5"/>
  <c r="V40" i="5" s="1"/>
  <c r="X40" i="5"/>
  <c r="Y40" i="5" s="1"/>
  <c r="A8" i="6" l="1"/>
  <c r="D7" i="6"/>
  <c r="A9" i="6" l="1"/>
  <c r="D8" i="6"/>
  <c r="A10" i="6" l="1"/>
  <c r="D9" i="6"/>
  <c r="V41" i="5"/>
  <c r="A11" i="6" l="1"/>
  <c r="D10" i="6"/>
  <c r="A12" i="6" l="1"/>
  <c r="D11" i="6"/>
  <c r="A13" i="6" l="1"/>
  <c r="D12" i="6"/>
  <c r="A14" i="6" l="1"/>
  <c r="D13" i="6"/>
  <c r="A15" i="6" l="1"/>
  <c r="D14" i="6"/>
  <c r="A16" i="6" l="1"/>
  <c r="D15" i="6"/>
  <c r="A17" i="6" l="1"/>
  <c r="D16" i="6"/>
  <c r="A18" i="6" l="1"/>
  <c r="D17" i="6"/>
  <c r="A19" i="6" l="1"/>
  <c r="D18" i="6"/>
  <c r="A20" i="6" l="1"/>
  <c r="D19" i="6"/>
  <c r="A21" i="6" l="1"/>
  <c r="D20" i="6"/>
  <c r="X41" i="5" l="1"/>
  <c r="Y41" i="5" s="1"/>
  <c r="A22" i="6"/>
  <c r="D21" i="6"/>
  <c r="A23" i="6" l="1"/>
  <c r="D22" i="6"/>
  <c r="A24" i="6" l="1"/>
  <c r="D23" i="6"/>
  <c r="A25" i="6" l="1"/>
  <c r="D24" i="6"/>
  <c r="A26" i="6" l="1"/>
  <c r="D25" i="6"/>
  <c r="A27" i="6" l="1"/>
  <c r="D26" i="6"/>
  <c r="A28" i="6" l="1"/>
  <c r="D27" i="6"/>
  <c r="A29" i="6" l="1"/>
  <c r="D28" i="6"/>
  <c r="A30" i="6" l="1"/>
  <c r="D29" i="6"/>
  <c r="A31" i="6" l="1"/>
  <c r="D30" i="6"/>
  <c r="A32" i="6" l="1"/>
  <c r="D31" i="6"/>
  <c r="A33" i="6" l="1"/>
  <c r="D32" i="6"/>
  <c r="A34" i="6" l="1"/>
  <c r="D33" i="6"/>
  <c r="Y42" i="5"/>
  <c r="A35" i="6" l="1"/>
  <c r="D34" i="6"/>
  <c r="A36" i="6" l="1"/>
  <c r="D35" i="6"/>
  <c r="A37" i="6" l="1"/>
  <c r="D36" i="6"/>
  <c r="A38" i="6" l="1"/>
  <c r="D37" i="6"/>
  <c r="A39" i="6" l="1"/>
  <c r="D38" i="6"/>
  <c r="A40" i="6" l="1"/>
  <c r="D39" i="6"/>
  <c r="A41" i="6" l="1"/>
  <c r="D40" i="6"/>
  <c r="A42" i="6" l="1"/>
  <c r="D41" i="6"/>
  <c r="A43" i="6" l="1"/>
  <c r="D42" i="6"/>
  <c r="A44" i="6" l="1"/>
  <c r="D43" i="6"/>
  <c r="A45" i="6" l="1"/>
  <c r="D44" i="6"/>
  <c r="A46" i="6" l="1"/>
  <c r="D45" i="6"/>
  <c r="A47" i="6" l="1"/>
  <c r="D46" i="6"/>
  <c r="A48" i="6" l="1"/>
  <c r="D47" i="6"/>
  <c r="A49" i="6" l="1"/>
  <c r="D48" i="6"/>
  <c r="A50" i="6" l="1"/>
  <c r="D49" i="6"/>
  <c r="A51" i="6" l="1"/>
  <c r="D50" i="6"/>
  <c r="A52" i="6" l="1"/>
  <c r="D51" i="6"/>
  <c r="A53" i="6" l="1"/>
  <c r="D52" i="6"/>
  <c r="A54" i="6" l="1"/>
  <c r="D53" i="6"/>
  <c r="A55" i="6" l="1"/>
  <c r="D54" i="6"/>
  <c r="A56" i="6" l="1"/>
  <c r="D55" i="6"/>
  <c r="A57" i="6" l="1"/>
  <c r="D56" i="6"/>
  <c r="A58" i="6" l="1"/>
  <c r="D57" i="6"/>
  <c r="A59" i="6" l="1"/>
  <c r="D58" i="6"/>
  <c r="A60" i="6" l="1"/>
  <c r="D59" i="6"/>
  <c r="A61" i="6" l="1"/>
  <c r="D60" i="6"/>
  <c r="A62" i="6" l="1"/>
  <c r="D61" i="6"/>
  <c r="A63" i="6" l="1"/>
  <c r="D62" i="6"/>
  <c r="A64" i="6" l="1"/>
  <c r="D63" i="6"/>
  <c r="A65" i="6" l="1"/>
  <c r="D64" i="6"/>
  <c r="A66" i="6" l="1"/>
  <c r="D65" i="6"/>
  <c r="A67" i="6" l="1"/>
  <c r="D66" i="6"/>
  <c r="A68" i="6" l="1"/>
  <c r="D67" i="6"/>
  <c r="A69" i="6" l="1"/>
  <c r="D68" i="6"/>
  <c r="A70" i="6" l="1"/>
  <c r="D69" i="6"/>
  <c r="A71" i="6" l="1"/>
  <c r="D70" i="6"/>
  <c r="A72" i="6" l="1"/>
  <c r="D71" i="6"/>
  <c r="A73" i="6" l="1"/>
  <c r="D72" i="6"/>
  <c r="A74" i="6" l="1"/>
  <c r="D73" i="6"/>
  <c r="A75" i="6" l="1"/>
  <c r="D74" i="6"/>
  <c r="A76" i="6" l="1"/>
  <c r="D75" i="6"/>
  <c r="A77" i="6" l="1"/>
  <c r="D76" i="6"/>
  <c r="A78" i="6" l="1"/>
  <c r="D77" i="6"/>
  <c r="A79" i="6" l="1"/>
  <c r="D78" i="6"/>
  <c r="A80" i="6" l="1"/>
  <c r="D79" i="6"/>
  <c r="A81" i="6" l="1"/>
  <c r="D80" i="6"/>
  <c r="A82" i="6" l="1"/>
  <c r="D81" i="6"/>
  <c r="A83" i="6" l="1"/>
  <c r="D82" i="6"/>
  <c r="A84" i="6" l="1"/>
  <c r="D83" i="6"/>
  <c r="A85" i="6" l="1"/>
  <c r="D84" i="6"/>
  <c r="A86" i="6" l="1"/>
  <c r="D85" i="6"/>
  <c r="A87" i="6" l="1"/>
  <c r="D86" i="6"/>
  <c r="A88" i="6" l="1"/>
  <c r="D87" i="6"/>
  <c r="A89" i="6" l="1"/>
  <c r="D88" i="6"/>
  <c r="A90" i="6" l="1"/>
  <c r="D89" i="6"/>
  <c r="A91" i="6" l="1"/>
  <c r="D90" i="6"/>
  <c r="A92" i="6" l="1"/>
  <c r="D91" i="6"/>
  <c r="A93" i="6" l="1"/>
  <c r="D92" i="6"/>
  <c r="A94" i="6" l="1"/>
  <c r="D93" i="6"/>
  <c r="A95" i="6" l="1"/>
  <c r="D94" i="6"/>
  <c r="A96" i="6" l="1"/>
  <c r="D95" i="6"/>
  <c r="A97" i="6" l="1"/>
  <c r="D96" i="6"/>
  <c r="A98" i="6" l="1"/>
  <c r="D97" i="6"/>
  <c r="A99" i="6" l="1"/>
  <c r="D98" i="6"/>
  <c r="A100" i="6" l="1"/>
  <c r="D99" i="6"/>
  <c r="A101" i="6" l="1"/>
  <c r="D100" i="6"/>
  <c r="A102" i="6" l="1"/>
  <c r="D101" i="6"/>
  <c r="A103" i="6" l="1"/>
  <c r="D102" i="6"/>
  <c r="A104" i="6" l="1"/>
  <c r="D103" i="6"/>
  <c r="A105" i="6" l="1"/>
  <c r="D104" i="6"/>
  <c r="A106" i="6" l="1"/>
  <c r="D105" i="6"/>
  <c r="A107" i="6" l="1"/>
  <c r="D106" i="6"/>
  <c r="A108" i="6" l="1"/>
  <c r="D107" i="6"/>
  <c r="A109" i="6" l="1"/>
  <c r="D108" i="6"/>
  <c r="A110" i="6" l="1"/>
  <c r="D109" i="6"/>
  <c r="A111" i="6" l="1"/>
  <c r="D110" i="6"/>
  <c r="A112" i="6" l="1"/>
  <c r="D111" i="6"/>
  <c r="A113" i="6" l="1"/>
  <c r="D112" i="6"/>
  <c r="A114" i="6" l="1"/>
  <c r="D113" i="6"/>
  <c r="A115" i="6" l="1"/>
  <c r="D114" i="6"/>
  <c r="A116" i="6" l="1"/>
  <c r="D115" i="6"/>
  <c r="A117" i="6" l="1"/>
  <c r="D116" i="6"/>
  <c r="A118" i="6" l="1"/>
  <c r="D117" i="6"/>
  <c r="A119" i="6" l="1"/>
  <c r="D118" i="6"/>
  <c r="A120" i="6" l="1"/>
  <c r="D119" i="6"/>
  <c r="A121" i="6" l="1"/>
  <c r="D120" i="6"/>
  <c r="A122" i="6" l="1"/>
  <c r="D121" i="6"/>
  <c r="A123" i="6" l="1"/>
  <c r="D122" i="6"/>
  <c r="A124" i="6" l="1"/>
  <c r="D123" i="6"/>
  <c r="A125" i="6" l="1"/>
  <c r="D124" i="6"/>
  <c r="A126" i="6" l="1"/>
  <c r="D125" i="6"/>
  <c r="A127" i="6" l="1"/>
  <c r="D126" i="6"/>
  <c r="A128" i="6" l="1"/>
  <c r="D127" i="6"/>
  <c r="A129" i="6" l="1"/>
  <c r="D128" i="6"/>
  <c r="A130" i="6" l="1"/>
  <c r="D129" i="6"/>
  <c r="A131" i="6" l="1"/>
  <c r="D130" i="6"/>
  <c r="A132" i="6" l="1"/>
  <c r="D131" i="6"/>
  <c r="A133" i="6" l="1"/>
  <c r="D132" i="6"/>
  <c r="A134" i="6" l="1"/>
  <c r="D133" i="6"/>
  <c r="A135" i="6" l="1"/>
  <c r="D134" i="6"/>
  <c r="A136" i="6" l="1"/>
  <c r="D135" i="6"/>
  <c r="A137" i="6" l="1"/>
  <c r="D136" i="6"/>
  <c r="A138" i="6" l="1"/>
  <c r="D137" i="6"/>
  <c r="A139" i="6" l="1"/>
  <c r="D138" i="6"/>
  <c r="A140" i="6" l="1"/>
  <c r="D139" i="6"/>
  <c r="A141" i="6" l="1"/>
  <c r="D140" i="6"/>
  <c r="A142" i="6" l="1"/>
  <c r="D141" i="6"/>
  <c r="A143" i="6" l="1"/>
  <c r="D142" i="6"/>
  <c r="A144" i="6" l="1"/>
  <c r="D143" i="6"/>
  <c r="A145" i="6" l="1"/>
  <c r="D144" i="6"/>
  <c r="A146" i="6" l="1"/>
  <c r="D145" i="6"/>
  <c r="A147" i="6" l="1"/>
  <c r="D146" i="6"/>
  <c r="A148" i="6" l="1"/>
  <c r="D147" i="6"/>
  <c r="A149" i="6" l="1"/>
  <c r="D148" i="6"/>
  <c r="A150" i="6" l="1"/>
  <c r="D149" i="6"/>
  <c r="A151" i="6" l="1"/>
  <c r="D150" i="6"/>
  <c r="A152" i="6" l="1"/>
  <c r="D151" i="6"/>
  <c r="A153" i="6" l="1"/>
  <c r="D152" i="6"/>
  <c r="A154" i="6" l="1"/>
  <c r="D153" i="6"/>
  <c r="A155" i="6" l="1"/>
  <c r="D154" i="6"/>
  <c r="A156" i="6" l="1"/>
  <c r="D155" i="6"/>
  <c r="A157" i="6" l="1"/>
  <c r="D156" i="6"/>
  <c r="A158" i="6" l="1"/>
  <c r="D157" i="6"/>
  <c r="A159" i="6" l="1"/>
  <c r="D158" i="6"/>
  <c r="A160" i="6" l="1"/>
  <c r="D159" i="6"/>
  <c r="A161" i="6" l="1"/>
  <c r="D160" i="6"/>
  <c r="A162" i="6" l="1"/>
  <c r="D161" i="6"/>
  <c r="A163" i="6" l="1"/>
  <c r="D162" i="6"/>
  <c r="A164" i="6" l="1"/>
  <c r="D163" i="6"/>
  <c r="A165" i="6" l="1"/>
  <c r="D164" i="6"/>
  <c r="A166" i="6" l="1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D241" i="6" l="1"/>
  <c r="A242" i="6"/>
  <c r="D242" i="6" l="1"/>
  <c r="A243" i="6"/>
  <c r="D243" i="6" l="1"/>
  <c r="A244" i="6"/>
  <c r="D244" i="6" l="1"/>
  <c r="A245" i="6"/>
  <c r="D245" i="6" l="1"/>
  <c r="A246" i="6"/>
  <c r="D246" i="6" l="1"/>
  <c r="A247" i="6"/>
  <c r="D247" i="6" l="1"/>
  <c r="A248" i="6"/>
  <c r="D248" i="6" l="1"/>
  <c r="A249" i="6"/>
  <c r="D249" i="6" l="1"/>
  <c r="A250" i="6"/>
  <c r="D250" i="6" l="1"/>
  <c r="A251" i="6"/>
  <c r="D251" i="6" l="1"/>
  <c r="A252" i="6"/>
  <c r="D252" i="6" l="1"/>
  <c r="A253" i="6"/>
  <c r="D253" i="6" l="1"/>
  <c r="A254" i="6"/>
  <c r="D254" i="6" l="1"/>
  <c r="A255" i="6"/>
  <c r="D255" i="6" l="1"/>
  <c r="A256" i="6"/>
  <c r="D256" i="6" l="1"/>
  <c r="A257" i="6"/>
  <c r="D257" i="6" l="1"/>
  <c r="A258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D343" i="6" l="1"/>
  <c r="A344" i="6"/>
  <c r="A345" i="6" l="1"/>
  <c r="D344" i="6"/>
  <c r="A346" i="6" l="1"/>
  <c r="D345" i="6"/>
  <c r="A347" i="6" l="1"/>
  <c r="D346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D402" i="6" l="1"/>
  <c r="A403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60" i="6" s="1"/>
  <c r="D459" i="6"/>
</calcChain>
</file>

<file path=xl/sharedStrings.xml><?xml version="1.0" encoding="utf-8"?>
<sst xmlns="http://schemas.openxmlformats.org/spreadsheetml/2006/main" count="439" uniqueCount="434">
  <si>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</si>
  <si>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</si>
  <si>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</si>
  <si>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</si>
  <si>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</si>
  <si>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</si>
  <si>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</si>
  <si>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</si>
  <si>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</si>
  <si>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</si>
  <si>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</si>
  <si>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</si>
  <si>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</si>
  <si>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</si>
  <si>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</si>
  <si>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</si>
  <si>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</si>
  <si>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</si>
  <si>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</si>
  <si>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</si>
  <si>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</si>
  <si>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</si>
  <si>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</si>
  <si>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</si>
  <si>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</si>
  <si>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</si>
  <si>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</si>
  <si>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</si>
  <si>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</si>
  <si>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</si>
  <si>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</si>
  <si>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</si>
  <si>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</si>
  <si>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</si>
  <si>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</si>
  <si>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</si>
  <si>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</si>
  <si>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</si>
  <si>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</si>
  <si>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</si>
  <si>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</si>
  <si>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</si>
  <si>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</si>
  <si>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</si>
  <si>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</si>
  <si>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</si>
  <si>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</si>
  <si>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</si>
  <si>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</si>
  <si>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</si>
  <si>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</si>
  <si>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</si>
  <si>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</si>
  <si>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</si>
  <si>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</si>
  <si>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</si>
  <si>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</si>
  <si>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</si>
  <si>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</si>
  <si>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</si>
  <si>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</si>
  <si>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</si>
  <si>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</si>
  <si>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</si>
  <si>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</si>
  <si>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</si>
  <si>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</si>
  <si>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</si>
  <si>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</si>
  <si>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</si>
  <si>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</si>
  <si>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</si>
  <si>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</si>
  <si>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</si>
  <si>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</si>
  <si>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</si>
  <si>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</si>
  <si>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</si>
  <si>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</si>
  <si>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</si>
  <si>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</si>
  <si>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</si>
  <si>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</si>
  <si>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</si>
  <si>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</si>
  <si>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</si>
  <si>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</si>
  <si>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</si>
  <si>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</si>
  <si>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</si>
  <si>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</si>
  <si>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</si>
  <si>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</si>
  <si>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</si>
  <si>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</si>
  <si>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</si>
  <si>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</si>
  <si>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</si>
  <si>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</si>
  <si>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</si>
  <si>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</si>
  <si>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</si>
  <si>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</si>
  <si>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</si>
  <si>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</si>
  <si>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</si>
  <si>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</si>
  <si>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</si>
  <si>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</si>
  <si>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</si>
  <si>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</si>
  <si>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</si>
  <si>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</si>
  <si>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</si>
  <si>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</si>
  <si>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</si>
  <si>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</si>
  <si>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</si>
  <si>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</si>
  <si>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</si>
  <si>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</si>
  <si>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</si>
  <si>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</si>
  <si>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</si>
  <si>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</si>
  <si>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</si>
  <si>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</si>
  <si>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</si>
  <si>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</si>
  <si>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</si>
  <si>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</si>
  <si>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</si>
  <si>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</si>
  <si>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</si>
  <si>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</si>
  <si>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</si>
  <si>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</si>
  <si>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</si>
  <si>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</si>
  <si>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</si>
  <si>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</si>
  <si>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</si>
  <si>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</si>
  <si>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</si>
  <si>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</si>
  <si>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</si>
  <si>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</si>
  <si>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</si>
  <si>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</si>
  <si>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</si>
  <si>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</si>
  <si>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</si>
  <si>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</si>
  <si>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</si>
  <si>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</si>
  <si>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</si>
  <si>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</si>
  <si>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</si>
  <si>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</si>
  <si>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</si>
  <si>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</si>
  <si>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</si>
  <si>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</si>
  <si>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</si>
  <si>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</si>
  <si>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</si>
  <si>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</si>
  <si>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</si>
  <si>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</si>
  <si>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</si>
  <si>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</si>
  <si>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</si>
  <si>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</si>
  <si>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</si>
  <si>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</si>
  <si>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</si>
  <si>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</si>
  <si>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</si>
  <si>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</si>
  <si>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</si>
  <si>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  <phoneticPr fontId="1" type="noConversion"/>
  </si>
  <si>
    <t>PE MEAN</t>
    <phoneticPr fontId="10" type="noConversion"/>
  </si>
  <si>
    <t>date</t>
  </si>
  <si>
    <t>CNI ESG300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</si>
  <si>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</si>
  <si>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</si>
  <si>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</si>
  <si>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</si>
  <si>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</si>
  <si>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</si>
  <si>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</si>
  <si>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</si>
  <si>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</si>
  <si>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</si>
  <si>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unit：yuan</t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</si>
  <si>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</si>
  <si>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</si>
  <si>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</si>
  <si>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</si>
  <si>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</si>
  <si>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</si>
  <si>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</si>
  <si>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</si>
  <si>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</si>
  <si>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</si>
  <si>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</si>
  <si>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</si>
  <si>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</si>
  <si>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</si>
  <si>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</si>
  <si>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</si>
  <si>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</si>
  <si>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</si>
  <si>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</si>
  <si>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</si>
  <si>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</si>
  <si>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</si>
  <si>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</si>
  <si>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</si>
  <si>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</si>
  <si>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</si>
  <si>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</si>
  <si>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</si>
  <si>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</si>
  <si>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</si>
  <si>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</si>
  <si>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</si>
  <si>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</si>
  <si>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</si>
  <si>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</si>
  <si>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</si>
  <si>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</si>
  <si>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</si>
  <si>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</si>
  <si>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</si>
  <si>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</si>
  <si>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</si>
  <si>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</si>
  <si>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</si>
  <si>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</si>
  <si>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</si>
  <si>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</si>
  <si>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</si>
  <si>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</si>
  <si>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</si>
  <si>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</si>
  <si>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</si>
  <si>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</si>
  <si>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</si>
  <si>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</si>
  <si>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</si>
  <si>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</si>
  <si>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</si>
  <si>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</si>
  <si>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</si>
  <si>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</si>
  <si>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</si>
  <si>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</si>
  <si>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</si>
  <si>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</si>
  <si>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</si>
  <si>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</si>
  <si>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</si>
  <si>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</si>
  <si>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</si>
  <si>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</si>
  <si>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</si>
  <si>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</si>
  <si>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</si>
  <si>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</si>
  <si>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</si>
  <si>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</si>
  <si>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</si>
  <si>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</si>
  <si>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</si>
  <si>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</si>
  <si>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</si>
  <si>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</si>
  <si>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</si>
  <si>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</si>
  <si>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</si>
  <si>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</si>
  <si>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</si>
  <si>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</si>
  <si>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</si>
  <si>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</si>
  <si>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</si>
  <si>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</si>
  <si>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</si>
  <si>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</si>
  <si>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</si>
  <si>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</si>
  <si>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</si>
  <si>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</si>
  <si>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</si>
  <si>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</si>
  <si>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</si>
  <si>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</si>
  <si>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</si>
  <si>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</si>
  <si>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</si>
  <si>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</si>
  <si>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</si>
  <si>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</si>
  <si>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</si>
  <si>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</si>
  <si>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</si>
  <si>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</si>
  <si>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</si>
  <si>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</si>
  <si>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</si>
  <si>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</si>
  <si>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</si>
  <si>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</si>
  <si>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</si>
  <si>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</si>
  <si>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</si>
  <si>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</si>
  <si>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</si>
  <si>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</si>
  <si>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</si>
  <si>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</si>
  <si>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</si>
  <si>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</si>
  <si>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</si>
  <si>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</si>
  <si>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</si>
  <si>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</si>
  <si>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</si>
  <si>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</si>
  <si>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</si>
  <si>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</si>
  <si>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</si>
  <si>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</si>
  <si>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</si>
  <si>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</si>
  <si>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</si>
  <si>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</si>
  <si>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</si>
  <si>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</si>
  <si>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</si>
  <si>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</si>
  <si>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</si>
  <si>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</si>
  <si>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</si>
  <si>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</si>
  <si>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</si>
  <si>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</si>
  <si>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</si>
  <si>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</si>
  <si>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</si>
  <si>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</si>
  <si>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</si>
  <si>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</si>
  <si>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</si>
  <si>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</si>
  <si>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</si>
  <si>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</si>
  <si>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</si>
  <si>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</si>
  <si>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</si>
  <si>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</si>
  <si>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</si>
  <si>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</si>
  <si>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</si>
  <si>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</si>
  <si>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</si>
  <si>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</si>
  <si>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</si>
  <si>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</si>
  <si>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</si>
  <si>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</si>
  <si>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</si>
  <si>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</si>
  <si>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</si>
  <si>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</si>
  <si>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</si>
  <si>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</si>
  <si>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</si>
  <si>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</si>
  <si>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</si>
  <si>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</si>
  <si>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</si>
  <si>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</si>
  <si>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</si>
  <si>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</si>
  <si>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</si>
  <si>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</si>
  <si>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</si>
  <si>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</si>
  <si>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</si>
  <si>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</si>
  <si>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</si>
  <si>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</si>
  <si>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</si>
  <si>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</si>
  <si>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</si>
  <si>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</si>
  <si>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</si>
  <si>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</si>
  <si>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</si>
  <si>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</si>
  <si>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</si>
  <si>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</si>
  <si>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</si>
  <si>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</si>
  <si>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</si>
  <si>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</si>
  <si>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</si>
  <si>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</si>
  <si>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</si>
  <si>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</si>
  <si>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</si>
  <si>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</si>
  <si>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</si>
  <si>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</si>
  <si>
    <t xml:space="preserve">2023/9/1
</t>
  </si>
  <si>
    <t xml:space="preserve">2023/9/4
</t>
  </si>
  <si>
    <t xml:space="preserve">2023/9/5
</t>
  </si>
  <si>
    <t xml:space="preserve">2023/9/6
</t>
  </si>
  <si>
    <t xml:space="preserve">2023/9/7
</t>
  </si>
  <si>
    <t xml:space="preserve">2023/9/8
</t>
  </si>
  <si>
    <t xml:space="preserve">2023/9/11
</t>
  </si>
  <si>
    <t xml:space="preserve">2023/9/12
</t>
  </si>
  <si>
    <t xml:space="preserve">2023/9/13
</t>
  </si>
  <si>
    <t xml:space="preserve">2023/9/14
</t>
  </si>
  <si>
    <t xml:space="preserve">2023/9/15
</t>
  </si>
  <si>
    <t xml:space="preserve">2023/9/18
</t>
  </si>
  <si>
    <t xml:space="preserve">2023/9/19
</t>
  </si>
  <si>
    <t xml:space="preserve">2023/9/20
</t>
  </si>
  <si>
    <t xml:space="preserve">2023/9/21
</t>
  </si>
  <si>
    <t xml:space="preserve">2023/9/22
</t>
  </si>
  <si>
    <t xml:space="preserve">2023/9/25
</t>
  </si>
  <si>
    <t xml:space="preserve">2023/9/26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</si>
</sst>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  <font>
      <sz val="10"/>
      <color indexed="8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8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0" fontId="11" fillId="5" borderId="0" xfId="2" applyNumberFormat="1" applyFont="1" applyFill="1" applyBorder="1" applyAlignment="1" applyProtection="1">
      <alignment horizontal="center"/>
    </xf>
    <xf numFmtId="0" fontId="11" fillId="0" borderId="0" xfId="2" applyNumberFormat="1" applyFont="1" applyFill="1" applyBorder="1" applyAlignment="1" applyProtection="1">
      <alignment horizontal="center"/>
    </xf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180" fontId="10" fillId="0" borderId="0" xfId="2" applyNumberFormat="1"/>
    <xf numFmtId="177" fontId="20" fillId="4" borderId="1" xfId="0" applyNumberFormat="1" applyFont="1" applyFill="1" applyBorder="1" applyAlignment="1" applyProtection="1">
      <alignment horizontal="center"/>
    </xf>
    <xf numFmtId="0" fontId="19" fillId="0" borderId="1" xfId="1" applyFont="1" applyBorder="1"/>
    <xf numFmtId="176" fontId="19" fillId="2" borderId="1" xfId="1" applyNumberFormat="1" applyFont="1" applyFill="1" applyBorder="1"/>
    <xf numFmtId="177" fontId="20" fillId="4" borderId="1" xfId="0" applyNumberFormat="1" applyFont="1" applyFill="1" applyBorder="1" applyAlignment="1">
      <alignment horizontal="center"/>
    </xf>
    <xf numFmtId="177" fontId="20" fillId="4" borderId="2" xfId="0" applyNumberFormat="1" applyFont="1" applyFill="1" applyBorder="1" applyAlignment="1">
      <alignment horizontal="center"/>
    </xf>
    <xf numFmtId="0" fontId="9" fillId="0" borderId="0" xfId="1" applyFont="1"/>
    <xf numFmtId="180" fontId="12" fillId="21" borderId="0" xfId="2" applyNumberFormat="1" applyFont="1" applyFill="1" applyBorder="1" applyAlignment="1" applyProtection="1">
      <alignment horizontal="right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157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  <c:pt idx="42">
                  <c:v>86000</c:v>
                </c:pt>
                <c:pt idx="43">
                  <c:v>88000</c:v>
                </c:pt>
                <c:pt idx="44">
                  <c:v>90000</c:v>
                </c:pt>
                <c:pt idx="45">
                  <c:v>92000</c:v>
                </c:pt>
                <c:pt idx="46">
                  <c:v>94000</c:v>
                </c:pt>
                <c:pt idx="47">
                  <c:v>96000</c:v>
                </c:pt>
                <c:pt idx="48">
                  <c:v>98000</c:v>
                </c:pt>
                <c:pt idx="49">
                  <c:v>100000</c:v>
                </c:pt>
                <c:pt idx="50">
                  <c:v>102000</c:v>
                </c:pt>
                <c:pt idx="51">
                  <c:v>104000</c:v>
                </c:pt>
                <c:pt idx="52">
                  <c:v>106000</c:v>
                </c:pt>
                <c:pt idx="53">
                  <c:v>108000</c:v>
                </c:pt>
                <c:pt idx="54">
                  <c:v>110000</c:v>
                </c:pt>
                <c:pt idx="55">
                  <c:v>112000</c:v>
                </c:pt>
                <c:pt idx="56">
                  <c:v>114000</c:v>
                </c:pt>
                <c:pt idx="57">
                  <c:v>116000</c:v>
                </c:pt>
                <c:pt idx="58">
                  <c:v>118000</c:v>
                </c:pt>
                <c:pt idx="59">
                  <c:v>120000</c:v>
                </c:pt>
                <c:pt idx="60">
                  <c:v>122000</c:v>
                </c:pt>
                <c:pt idx="61">
                  <c:v>124000</c:v>
                </c:pt>
                <c:pt idx="62">
                  <c:v>126000</c:v>
                </c:pt>
                <c:pt idx="63">
                  <c:v>128000</c:v>
                </c:pt>
                <c:pt idx="64">
                  <c:v>130000</c:v>
                </c:pt>
                <c:pt idx="65">
                  <c:v>132000</c:v>
                </c:pt>
                <c:pt idx="66">
                  <c:v>134000</c:v>
                </c:pt>
                <c:pt idx="67">
                  <c:v>136000</c:v>
                </c:pt>
                <c:pt idx="68">
                  <c:v>138000</c:v>
                </c:pt>
                <c:pt idx="69">
                  <c:v>140000</c:v>
                </c:pt>
                <c:pt idx="70">
                  <c:v>142000</c:v>
                </c:pt>
                <c:pt idx="71">
                  <c:v>144000</c:v>
                </c:pt>
                <c:pt idx="72">
                  <c:v>146000</c:v>
                </c:pt>
                <c:pt idx="73">
                  <c:v>148000</c:v>
                </c:pt>
                <c:pt idx="74">
                  <c:v>150000</c:v>
                </c:pt>
                <c:pt idx="75">
                  <c:v>152000</c:v>
                </c:pt>
                <c:pt idx="76">
                  <c:v>154000</c:v>
                </c:pt>
                <c:pt idx="77">
                  <c:v>156000</c:v>
                </c:pt>
                <c:pt idx="78">
                  <c:v>158000</c:v>
                </c:pt>
                <c:pt idx="79">
                  <c:v>160000</c:v>
                </c:pt>
                <c:pt idx="80">
                  <c:v>162000</c:v>
                </c:pt>
                <c:pt idx="81">
                  <c:v>164000</c:v>
                </c:pt>
                <c:pt idx="82">
                  <c:v>166000</c:v>
                </c:pt>
                <c:pt idx="83">
                  <c:v>168000</c:v>
                </c:pt>
                <c:pt idx="84">
                  <c:v>170000</c:v>
                </c:pt>
                <c:pt idx="85">
                  <c:v>172000</c:v>
                </c:pt>
                <c:pt idx="86">
                  <c:v>174000</c:v>
                </c:pt>
                <c:pt idx="87">
                  <c:v>176000</c:v>
                </c:pt>
                <c:pt idx="88">
                  <c:v>178000</c:v>
                </c:pt>
                <c:pt idx="89">
                  <c:v>180000</c:v>
                </c:pt>
                <c:pt idx="90">
                  <c:v>182000</c:v>
                </c:pt>
                <c:pt idx="91">
                  <c:v>184000</c:v>
                </c:pt>
                <c:pt idx="92">
                  <c:v>186000</c:v>
                </c:pt>
                <c:pt idx="93">
                  <c:v>188000</c:v>
                </c:pt>
                <c:pt idx="94">
                  <c:v>190000</c:v>
                </c:pt>
                <c:pt idx="95">
                  <c:v>192000</c:v>
                </c:pt>
                <c:pt idx="96">
                  <c:v>194000</c:v>
                </c:pt>
                <c:pt idx="97">
                  <c:v>196000</c:v>
                </c:pt>
                <c:pt idx="98">
                  <c:v>198000</c:v>
                </c:pt>
                <c:pt idx="99">
                  <c:v>200000</c:v>
                </c:pt>
                <c:pt idx="100">
                  <c:v>202000</c:v>
                </c:pt>
                <c:pt idx="101">
                  <c:v>204000</c:v>
                </c:pt>
                <c:pt idx="102">
                  <c:v>206000</c:v>
                </c:pt>
                <c:pt idx="103">
                  <c:v>208000</c:v>
                </c:pt>
                <c:pt idx="104">
                  <c:v>210000</c:v>
                </c:pt>
                <c:pt idx="105">
                  <c:v>212000</c:v>
                </c:pt>
                <c:pt idx="106">
                  <c:v>214000</c:v>
                </c:pt>
                <c:pt idx="107">
                  <c:v>216000</c:v>
                </c:pt>
                <c:pt idx="108">
                  <c:v>218000</c:v>
                </c:pt>
                <c:pt idx="109">
                  <c:v>220000</c:v>
                </c:pt>
                <c:pt idx="110">
                  <c:v>222000</c:v>
                </c:pt>
                <c:pt idx="111">
                  <c:v>224000</c:v>
                </c:pt>
                <c:pt idx="112">
                  <c:v>226000</c:v>
                </c:pt>
                <c:pt idx="113">
                  <c:v>228000</c:v>
                </c:pt>
                <c:pt idx="114">
                  <c:v>230000</c:v>
                </c:pt>
                <c:pt idx="115">
                  <c:v>232000</c:v>
                </c:pt>
                <c:pt idx="116">
                  <c:v>234000</c:v>
                </c:pt>
                <c:pt idx="117">
                  <c:v>236000</c:v>
                </c:pt>
                <c:pt idx="118">
                  <c:v>238000</c:v>
                </c:pt>
                <c:pt idx="119">
                  <c:v>240000</c:v>
                </c:pt>
                <c:pt idx="120">
                  <c:v>242000</c:v>
                </c:pt>
                <c:pt idx="121">
                  <c:v>244000</c:v>
                </c:pt>
                <c:pt idx="122">
                  <c:v>246000</c:v>
                </c:pt>
                <c:pt idx="123">
                  <c:v>248000</c:v>
                </c:pt>
                <c:pt idx="124">
                  <c:v>250000</c:v>
                </c:pt>
                <c:pt idx="125">
                  <c:v>252000</c:v>
                </c:pt>
                <c:pt idx="126">
                  <c:v>254000</c:v>
                </c:pt>
                <c:pt idx="127">
                  <c:v>256000</c:v>
                </c:pt>
                <c:pt idx="128">
                  <c:v>258000</c:v>
                </c:pt>
                <c:pt idx="129">
                  <c:v>260000</c:v>
                </c:pt>
                <c:pt idx="130">
                  <c:v>262000</c:v>
                </c:pt>
                <c:pt idx="131">
                  <c:v>264000</c:v>
                </c:pt>
                <c:pt idx="132">
                  <c:v>266000</c:v>
                </c:pt>
                <c:pt idx="133">
                  <c:v>268000</c:v>
                </c:pt>
                <c:pt idx="134">
                  <c:v>270000</c:v>
                </c:pt>
                <c:pt idx="135">
                  <c:v>272000</c:v>
                </c:pt>
                <c:pt idx="136">
                  <c:v>274000</c:v>
                </c:pt>
                <c:pt idx="137">
                  <c:v>276000</c:v>
                </c:pt>
                <c:pt idx="138">
                  <c:v>278000</c:v>
                </c:pt>
                <c:pt idx="139">
                  <c:v>280000</c:v>
                </c:pt>
                <c:pt idx="140">
                  <c:v>282000</c:v>
                </c:pt>
                <c:pt idx="141">
                  <c:v>284000</c:v>
                </c:pt>
                <c:pt idx="142">
                  <c:v>286000</c:v>
                </c:pt>
                <c:pt idx="143">
                  <c:v>288000</c:v>
                </c:pt>
                <c:pt idx="144">
                  <c:v>290000</c:v>
                </c:pt>
                <c:pt idx="145">
                  <c:v>292000</c:v>
                </c:pt>
                <c:pt idx="146">
                  <c:v>294000</c:v>
                </c:pt>
                <c:pt idx="147">
                  <c:v>296000</c:v>
                </c:pt>
                <c:pt idx="148">
                  <c:v>298000</c:v>
                </c:pt>
                <c:pt idx="149">
                  <c:v>300000</c:v>
                </c:pt>
                <c:pt idx="150">
                  <c:v>302000</c:v>
                </c:pt>
                <c:pt idx="151">
                  <c:v>304000</c:v>
                </c:pt>
                <c:pt idx="152">
                  <c:v>306000</c:v>
                </c:pt>
                <c:pt idx="153">
                  <c:v>308000</c:v>
                </c:pt>
                <c:pt idx="154">
                  <c:v>310000</c:v>
                </c:pt>
                <c:pt idx="155">
                  <c:v>312000</c:v>
                </c:pt>
                <c:pt idx="156">
                  <c:v>314000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157"/>
                <c:pt idx="0">
                  <c:v>2000</c:v>
                </c:pt>
                <c:pt idx="1">
                  <c:v>4270.6306042647284</c:v>
                </c:pt>
                <c:pt idx="2">
                  <c:v>6019.0482795100788</c:v>
                </c:pt>
                <c:pt idx="3">
                  <c:v>7908.6759332370966</c:v>
                </c:pt>
                <c:pt idx="4">
                  <c:v>9813.8456266207759</c:v>
                </c:pt>
                <c:pt idx="5">
                  <c:v>12594.595673687232</c:v>
                </c:pt>
                <c:pt idx="6">
                  <c:v>14359.198066862755</c:v>
                </c:pt>
                <c:pt idx="7">
                  <c:v>16322.087601550247</c:v>
                </c:pt>
                <c:pt idx="8">
                  <c:v>17451.269266820571</c:v>
                </c:pt>
                <c:pt idx="9">
                  <c:v>19942.353108342035</c:v>
                </c:pt>
                <c:pt idx="10">
                  <c:v>21576.949177009552</c:v>
                </c:pt>
                <c:pt idx="11">
                  <c:v>22392.388248145049</c:v>
                </c:pt>
                <c:pt idx="12">
                  <c:v>22347.845830914623</c:v>
                </c:pt>
                <c:pt idx="13">
                  <c:v>25190.641898805072</c:v>
                </c:pt>
                <c:pt idx="14">
                  <c:v>25572.51743182947</c:v>
                </c:pt>
                <c:pt idx="15">
                  <c:v>25685.572979740344</c:v>
                </c:pt>
                <c:pt idx="16">
                  <c:v>28933.132851233735</c:v>
                </c:pt>
                <c:pt idx="17">
                  <c:v>33381.74807603209</c:v>
                </c:pt>
                <c:pt idx="18">
                  <c:v>32987.909616819947</c:v>
                </c:pt>
                <c:pt idx="19">
                  <c:v>36761.405824874695</c:v>
                </c:pt>
                <c:pt idx="20">
                  <c:v>40048.882763725363</c:v>
                </c:pt>
                <c:pt idx="21">
                  <c:v>39720.316947209474</c:v>
                </c:pt>
                <c:pt idx="22">
                  <c:v>39080.008691080729</c:v>
                </c:pt>
                <c:pt idx="23">
                  <c:v>39042.86839026583</c:v>
                </c:pt>
                <c:pt idx="24">
                  <c:v>42039.486393141306</c:v>
                </c:pt>
                <c:pt idx="25">
                  <c:v>43768.754627599286</c:v>
                </c:pt>
                <c:pt idx="26">
                  <c:v>43369.954706807272</c:v>
                </c:pt>
                <c:pt idx="27">
                  <c:v>52348.707732068309</c:v>
                </c:pt>
                <c:pt idx="28">
                  <c:v>56975.149886290856</c:v>
                </c:pt>
                <c:pt idx="29">
                  <c:v>59626.271202087191</c:v>
                </c:pt>
                <c:pt idx="30">
                  <c:v>58909.813576350352</c:v>
                </c:pt>
                <c:pt idx="31">
                  <c:v>60765.975625274667</c:v>
                </c:pt>
                <c:pt idx="32">
                  <c:v>67749.102248046562</c:v>
                </c:pt>
                <c:pt idx="33">
                  <c:v>60487.473021410515</c:v>
                </c:pt>
                <c:pt idx="34">
                  <c:v>63907.953033010097</c:v>
                </c:pt>
                <c:pt idx="35">
                  <c:v>70366.560951465755</c:v>
                </c:pt>
                <c:pt idx="36">
                  <c:v>76555.63905651767</c:v>
                </c:pt>
                <c:pt idx="37">
                  <c:v>78788.822723998164</c:v>
                </c:pt>
                <c:pt idx="38">
                  <c:v>83307.742376054724</c:v>
                </c:pt>
                <c:pt idx="39">
                  <c:v>82813.626416639017</c:v>
                </c:pt>
                <c:pt idx="40">
                  <c:v>82019.983432432651</c:v>
                </c:pt>
                <c:pt idx="41">
                  <c:v>83190.380954504973</c:v>
                </c:pt>
                <c:pt idx="42">
                  <c:v>83445.838209394322</c:v>
                </c:pt>
                <c:pt idx="43">
                  <c:v>84569.610970805807</c:v>
                </c:pt>
                <c:pt idx="44">
                  <c:v>87439.065429083086</c:v>
                </c:pt>
                <c:pt idx="45">
                  <c:v>90041.555553418075</c:v>
                </c:pt>
                <c:pt idx="46">
                  <c:v>100050.2236522255</c:v>
                </c:pt>
                <c:pt idx="47">
                  <c:v>102228.79725889026</c:v>
                </c:pt>
                <c:pt idx="48">
                  <c:v>110325.72496388252</c:v>
                </c:pt>
                <c:pt idx="49">
                  <c:v>114022.8314305869</c:v>
                </c:pt>
                <c:pt idx="50">
                  <c:v>125828.73521648881</c:v>
                </c:pt>
                <c:pt idx="51">
                  <c:v>153292.71467382699</c:v>
                </c:pt>
                <c:pt idx="52">
                  <c:v>157023.30324569365</c:v>
                </c:pt>
                <c:pt idx="53">
                  <c:v>165155.75959544061</c:v>
                </c:pt>
                <c:pt idx="54">
                  <c:v>189737.21664670523</c:v>
                </c:pt>
                <c:pt idx="55">
                  <c:v>227988.4210459491</c:v>
                </c:pt>
                <c:pt idx="56">
                  <c:v>239351.90374017198</c:v>
                </c:pt>
                <c:pt idx="57">
                  <c:v>230293.85036272786</c:v>
                </c:pt>
                <c:pt idx="58">
                  <c:v>199648.30306826817</c:v>
                </c:pt>
                <c:pt idx="59">
                  <c:v>179244.7859116719</c:v>
                </c:pt>
                <c:pt idx="60">
                  <c:v>170225.05150386505</c:v>
                </c:pt>
                <c:pt idx="61">
                  <c:v>192162.01722473378</c:v>
                </c:pt>
                <c:pt idx="62">
                  <c:v>197649.18846023903</c:v>
                </c:pt>
                <c:pt idx="63">
                  <c:v>214081.38004669495</c:v>
                </c:pt>
                <c:pt idx="64">
                  <c:v>167829.03351494283</c:v>
                </c:pt>
                <c:pt idx="65">
                  <c:v>164134.18631507194</c:v>
                </c:pt>
                <c:pt idx="66">
                  <c:v>186034.99469442785</c:v>
                </c:pt>
                <c:pt idx="67">
                  <c:v>185613.30766511807</c:v>
                </c:pt>
                <c:pt idx="68">
                  <c:v>188811.06884469232</c:v>
                </c:pt>
                <c:pt idx="69">
                  <c:v>191958.79390801364</c:v>
                </c:pt>
                <c:pt idx="70">
                  <c:v>203029.179311132</c:v>
                </c:pt>
                <c:pt idx="71">
                  <c:v>212431.12350227855</c:v>
                </c:pt>
                <c:pt idx="72">
                  <c:v>211629.57137627876</c:v>
                </c:pt>
                <c:pt idx="73">
                  <c:v>217893.97391659516</c:v>
                </c:pt>
                <c:pt idx="74">
                  <c:v>232273.25321707482</c:v>
                </c:pt>
                <c:pt idx="75">
                  <c:v>226023.31414810085</c:v>
                </c:pt>
                <c:pt idx="76">
                  <c:v>233773.064565896</c:v>
                </c:pt>
                <c:pt idx="77">
                  <c:v>245497.45415846378</c:v>
                </c:pt>
                <c:pt idx="78">
                  <c:v>250976.68975745208</c:v>
                </c:pt>
                <c:pt idx="79">
                  <c:v>251553.63951192721</c:v>
                </c:pt>
                <c:pt idx="80">
                  <c:v>252449.38432071661</c:v>
                </c:pt>
                <c:pt idx="81">
                  <c:v>272217.55680844683</c:v>
                </c:pt>
                <c:pt idx="82">
                  <c:v>278156.11870841286</c:v>
                </c:pt>
                <c:pt idx="83">
                  <c:v>284657.94154854841</c:v>
                </c:pt>
                <c:pt idx="84">
                  <c:v>290312.97933998541</c:v>
                </c:pt>
                <c:pt idx="85">
                  <c:v>305198.0754776597</c:v>
                </c:pt>
                <c:pt idx="86">
                  <c:v>305133.40290910058</c:v>
                </c:pt>
                <c:pt idx="87">
                  <c:v>315263.01815480401</c:v>
                </c:pt>
                <c:pt idx="88">
                  <c:v>331311.795599529</c:v>
                </c:pt>
                <c:pt idx="89">
                  <c:v>315591.66006348841</c:v>
                </c:pt>
                <c:pt idx="90">
                  <c:v>309242.62012034556</c:v>
                </c:pt>
                <c:pt idx="91">
                  <c:v>300109.45253862289</c:v>
                </c:pt>
                <c:pt idx="92">
                  <c:v>309336.01650022384</c:v>
                </c:pt>
                <c:pt idx="93">
                  <c:v>287500.53561047785</c:v>
                </c:pt>
                <c:pt idx="94">
                  <c:v>288507.17635484249</c:v>
                </c:pt>
                <c:pt idx="95">
                  <c:v>272708.57603452983</c:v>
                </c:pt>
                <c:pt idx="96">
                  <c:v>283311.9259971804</c:v>
                </c:pt>
                <c:pt idx="97">
                  <c:v>255129.94656765409</c:v>
                </c:pt>
                <c:pt idx="98">
                  <c:v>265425.32437652821</c:v>
                </c:pt>
                <c:pt idx="99">
                  <c:v>257772.87391023306</c:v>
                </c:pt>
                <c:pt idx="100">
                  <c:v>271710.25537098217</c:v>
                </c:pt>
                <c:pt idx="101">
                  <c:v>313761.48293854605</c:v>
                </c:pt>
                <c:pt idx="102">
                  <c:v>341698.58183979383</c:v>
                </c:pt>
                <c:pt idx="103">
                  <c:v>341664.15226725023</c:v>
                </c:pt>
                <c:pt idx="104">
                  <c:v>321282.08703171159</c:v>
                </c:pt>
                <c:pt idx="105">
                  <c:v>335094.9518150285</c:v>
                </c:pt>
                <c:pt idx="106">
                  <c:v>334869.06229592022</c:v>
                </c:pt>
                <c:pt idx="107">
                  <c:v>324498.4969532832</c:v>
                </c:pt>
                <c:pt idx="108">
                  <c:v>327730.64341448661</c:v>
                </c:pt>
                <c:pt idx="109">
                  <c:v>330819.02897301014</c:v>
                </c:pt>
                <c:pt idx="110">
                  <c:v>331838.20851566637</c:v>
                </c:pt>
                <c:pt idx="111">
                  <c:v>362098.05834678403</c:v>
                </c:pt>
                <c:pt idx="112">
                  <c:v>354648.00411260565</c:v>
                </c:pt>
                <c:pt idx="113">
                  <c:v>355122.89258811681</c:v>
                </c:pt>
                <c:pt idx="114">
                  <c:v>330488.97520443297</c:v>
                </c:pt>
                <c:pt idx="115">
                  <c:v>348533.16809226322</c:v>
                </c:pt>
                <c:pt idx="116">
                  <c:v>351653.21023514908</c:v>
                </c:pt>
                <c:pt idx="117">
                  <c:v>378075.35039287584</c:v>
                </c:pt>
                <c:pt idx="118">
                  <c:v>422844.47122306196</c:v>
                </c:pt>
                <c:pt idx="119">
                  <c:v>436690.74318550713</c:v>
                </c:pt>
                <c:pt idx="120">
                  <c:v>422089.3612844068</c:v>
                </c:pt>
                <c:pt idx="121">
                  <c:v>439736.28771259688</c:v>
                </c:pt>
                <c:pt idx="122">
                  <c:v>466349.00504225586</c:v>
                </c:pt>
                <c:pt idx="123">
                  <c:v>501442.15123802173</c:v>
                </c:pt>
                <c:pt idx="124">
                  <c:v>518787.73061550414</c:v>
                </c:pt>
                <c:pt idx="125">
                  <c:v>520008.63243348437</c:v>
                </c:pt>
                <c:pt idx="126">
                  <c:v>497666.56744597905</c:v>
                </c:pt>
                <c:pt idx="127">
                  <c:v>511013.84239368205</c:v>
                </c:pt>
                <c:pt idx="128">
                  <c:v>532712.93374055997</c:v>
                </c:pt>
                <c:pt idx="129">
                  <c:v>521027.78138983715</c:v>
                </c:pt>
                <c:pt idx="130">
                  <c:v>472284.93474359531</c:v>
                </c:pt>
                <c:pt idx="131">
                  <c:v>474280.08030664356</c:v>
                </c:pt>
                <c:pt idx="132">
                  <c:v>489358.06528705527</c:v>
                </c:pt>
                <c:pt idx="133">
                  <c:v>494611.60875526897</c:v>
                </c:pt>
                <c:pt idx="134">
                  <c:v>487646.87881158153</c:v>
                </c:pt>
                <c:pt idx="135">
                  <c:v>507834.42040464858</c:v>
                </c:pt>
                <c:pt idx="136">
                  <c:v>469535.13459695398</c:v>
                </c:pt>
                <c:pt idx="137">
                  <c:v>476743.16145284584</c:v>
                </c:pt>
                <c:pt idx="138">
                  <c:v>442757.9886785429</c:v>
                </c:pt>
                <c:pt idx="139">
                  <c:v>427360.55192268913</c:v>
                </c:pt>
                <c:pt idx="140">
                  <c:v>437469.78842900984</c:v>
                </c:pt>
                <c:pt idx="141">
                  <c:v>479425.39341558446</c:v>
                </c:pt>
                <c:pt idx="142">
                  <c:v>445628.43306111766</c:v>
                </c:pt>
                <c:pt idx="143">
                  <c:v>439061.72824284952</c:v>
                </c:pt>
                <c:pt idx="144">
                  <c:v>415974.71880401362</c:v>
                </c:pt>
                <c:pt idx="145">
                  <c:v>378769.61594403378</c:v>
                </c:pt>
                <c:pt idx="146">
                  <c:v>423135.37791693263</c:v>
                </c:pt>
                <c:pt idx="147">
                  <c:v>429691.15630892606</c:v>
                </c:pt>
                <c:pt idx="148">
                  <c:v>462155.90490155248</c:v>
                </c:pt>
                <c:pt idx="149">
                  <c:v>456260.50288029009</c:v>
                </c:pt>
                <c:pt idx="150">
                  <c:v>453061.48338996636</c:v>
                </c:pt>
                <c:pt idx="151">
                  <c:v>450829.9027039613</c:v>
                </c:pt>
                <c:pt idx="152">
                  <c:v>425642.71663191047</c:v>
                </c:pt>
                <c:pt idx="153">
                  <c:v>434172.36476145795</c:v>
                </c:pt>
                <c:pt idx="154">
                  <c:v>454655.21338487364</c:v>
                </c:pt>
                <c:pt idx="155">
                  <c:v>431342.67813520104</c:v>
                </c:pt>
                <c:pt idx="156">
                  <c:v>426677.33854298841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157"/>
                <c:pt idx="0">
                  <c:v>40451</c:v>
                </c:pt>
                <c:pt idx="1">
                  <c:v>40480</c:v>
                </c:pt>
                <c:pt idx="2">
                  <c:v>40512</c:v>
                </c:pt>
                <c:pt idx="3">
                  <c:v>40543</c:v>
                </c:pt>
                <c:pt idx="4">
                  <c:v>40574</c:v>
                </c:pt>
                <c:pt idx="5">
                  <c:v>40602</c:v>
                </c:pt>
                <c:pt idx="6">
                  <c:v>40633</c:v>
                </c:pt>
                <c:pt idx="7">
                  <c:v>40662</c:v>
                </c:pt>
                <c:pt idx="8">
                  <c:v>40694</c:v>
                </c:pt>
                <c:pt idx="9">
                  <c:v>40724</c:v>
                </c:pt>
                <c:pt idx="10">
                  <c:v>40753</c:v>
                </c:pt>
                <c:pt idx="11">
                  <c:v>40786</c:v>
                </c:pt>
                <c:pt idx="12">
                  <c:v>40816</c:v>
                </c:pt>
                <c:pt idx="13">
                  <c:v>40847</c:v>
                </c:pt>
                <c:pt idx="14">
                  <c:v>40877</c:v>
                </c:pt>
                <c:pt idx="15">
                  <c:v>40907</c:v>
                </c:pt>
                <c:pt idx="16">
                  <c:v>40939</c:v>
                </c:pt>
                <c:pt idx="17">
                  <c:v>40968</c:v>
                </c:pt>
                <c:pt idx="18">
                  <c:v>40998</c:v>
                </c:pt>
                <c:pt idx="19">
                  <c:v>41026</c:v>
                </c:pt>
                <c:pt idx="20">
                  <c:v>41060</c:v>
                </c:pt>
                <c:pt idx="21">
                  <c:v>41089</c:v>
                </c:pt>
                <c:pt idx="22">
                  <c:v>41121</c:v>
                </c:pt>
                <c:pt idx="23">
                  <c:v>41152</c:v>
                </c:pt>
                <c:pt idx="24">
                  <c:v>41180</c:v>
                </c:pt>
                <c:pt idx="25">
                  <c:v>41213</c:v>
                </c:pt>
                <c:pt idx="26">
                  <c:v>41243</c:v>
                </c:pt>
                <c:pt idx="27">
                  <c:v>41274</c:v>
                </c:pt>
                <c:pt idx="28">
                  <c:v>41305</c:v>
                </c:pt>
                <c:pt idx="29">
                  <c:v>41333</c:v>
                </c:pt>
                <c:pt idx="30">
                  <c:v>41362</c:v>
                </c:pt>
                <c:pt idx="31">
                  <c:v>41390</c:v>
                </c:pt>
                <c:pt idx="32">
                  <c:v>41425</c:v>
                </c:pt>
                <c:pt idx="33">
                  <c:v>41453</c:v>
                </c:pt>
                <c:pt idx="34">
                  <c:v>41486</c:v>
                </c:pt>
                <c:pt idx="35">
                  <c:v>41516</c:v>
                </c:pt>
                <c:pt idx="36">
                  <c:v>41547</c:v>
                </c:pt>
                <c:pt idx="37">
                  <c:v>41578</c:v>
                </c:pt>
                <c:pt idx="38">
                  <c:v>41607</c:v>
                </c:pt>
                <c:pt idx="39">
                  <c:v>41639</c:v>
                </c:pt>
                <c:pt idx="40">
                  <c:v>41669</c:v>
                </c:pt>
                <c:pt idx="41">
                  <c:v>41698</c:v>
                </c:pt>
                <c:pt idx="42">
                  <c:v>41729</c:v>
                </c:pt>
                <c:pt idx="43">
                  <c:v>41759</c:v>
                </c:pt>
                <c:pt idx="44">
                  <c:v>41789</c:v>
                </c:pt>
                <c:pt idx="45">
                  <c:v>41820</c:v>
                </c:pt>
                <c:pt idx="46">
                  <c:v>41851</c:v>
                </c:pt>
                <c:pt idx="47">
                  <c:v>41880</c:v>
                </c:pt>
                <c:pt idx="48">
                  <c:v>41912</c:v>
                </c:pt>
                <c:pt idx="49">
                  <c:v>41943</c:v>
                </c:pt>
                <c:pt idx="50">
                  <c:v>41971</c:v>
                </c:pt>
                <c:pt idx="51">
                  <c:v>42004</c:v>
                </c:pt>
                <c:pt idx="52">
                  <c:v>42034</c:v>
                </c:pt>
                <c:pt idx="53">
                  <c:v>42062</c:v>
                </c:pt>
                <c:pt idx="54">
                  <c:v>42094</c:v>
                </c:pt>
                <c:pt idx="55">
                  <c:v>42124</c:v>
                </c:pt>
                <c:pt idx="56">
                  <c:v>42153</c:v>
                </c:pt>
                <c:pt idx="57">
                  <c:v>42185</c:v>
                </c:pt>
                <c:pt idx="58">
                  <c:v>42216</c:v>
                </c:pt>
                <c:pt idx="59">
                  <c:v>42247</c:v>
                </c:pt>
                <c:pt idx="60">
                  <c:v>42277</c:v>
                </c:pt>
                <c:pt idx="61">
                  <c:v>42307</c:v>
                </c:pt>
                <c:pt idx="62">
                  <c:v>42338</c:v>
                </c:pt>
                <c:pt idx="63">
                  <c:v>42369</c:v>
                </c:pt>
                <c:pt idx="64">
                  <c:v>42398</c:v>
                </c:pt>
                <c:pt idx="65">
                  <c:v>42429</c:v>
                </c:pt>
                <c:pt idx="66">
                  <c:v>42460</c:v>
                </c:pt>
                <c:pt idx="67">
                  <c:v>42489</c:v>
                </c:pt>
                <c:pt idx="68">
                  <c:v>42521</c:v>
                </c:pt>
                <c:pt idx="69">
                  <c:v>42551</c:v>
                </c:pt>
                <c:pt idx="70">
                  <c:v>42580</c:v>
                </c:pt>
                <c:pt idx="71">
                  <c:v>42613</c:v>
                </c:pt>
                <c:pt idx="72">
                  <c:v>42643</c:v>
                </c:pt>
                <c:pt idx="73">
                  <c:v>42674</c:v>
                </c:pt>
                <c:pt idx="74">
                  <c:v>42704</c:v>
                </c:pt>
                <c:pt idx="75">
                  <c:v>42734</c:v>
                </c:pt>
                <c:pt idx="76">
                  <c:v>42761</c:v>
                </c:pt>
                <c:pt idx="77">
                  <c:v>42794</c:v>
                </c:pt>
                <c:pt idx="78">
                  <c:v>42825</c:v>
                </c:pt>
                <c:pt idx="79">
                  <c:v>42853</c:v>
                </c:pt>
                <c:pt idx="80">
                  <c:v>42886</c:v>
                </c:pt>
                <c:pt idx="81">
                  <c:v>42916</c:v>
                </c:pt>
                <c:pt idx="82">
                  <c:v>42947</c:v>
                </c:pt>
                <c:pt idx="83">
                  <c:v>42978</c:v>
                </c:pt>
                <c:pt idx="84">
                  <c:v>43007</c:v>
                </c:pt>
                <c:pt idx="85">
                  <c:v>43039</c:v>
                </c:pt>
                <c:pt idx="86">
                  <c:v>43069</c:v>
                </c:pt>
                <c:pt idx="87">
                  <c:v>43098</c:v>
                </c:pt>
                <c:pt idx="88">
                  <c:v>43131</c:v>
                </c:pt>
                <c:pt idx="89">
                  <c:v>43159</c:v>
                </c:pt>
                <c:pt idx="90">
                  <c:v>43189</c:v>
                </c:pt>
                <c:pt idx="91">
                  <c:v>43217</c:v>
                </c:pt>
                <c:pt idx="92">
                  <c:v>43251</c:v>
                </c:pt>
                <c:pt idx="93">
                  <c:v>43280</c:v>
                </c:pt>
                <c:pt idx="94">
                  <c:v>43312</c:v>
                </c:pt>
                <c:pt idx="95">
                  <c:v>43343</c:v>
                </c:pt>
                <c:pt idx="96">
                  <c:v>43371</c:v>
                </c:pt>
                <c:pt idx="97">
                  <c:v>43404</c:v>
                </c:pt>
                <c:pt idx="98">
                  <c:v>43434</c:v>
                </c:pt>
                <c:pt idx="99">
                  <c:v>43462</c:v>
                </c:pt>
                <c:pt idx="100">
                  <c:v>43496</c:v>
                </c:pt>
                <c:pt idx="101">
                  <c:v>43524</c:v>
                </c:pt>
                <c:pt idx="102">
                  <c:v>43553</c:v>
                </c:pt>
                <c:pt idx="103">
                  <c:v>43585</c:v>
                </c:pt>
                <c:pt idx="104">
                  <c:v>43616</c:v>
                </c:pt>
                <c:pt idx="105">
                  <c:v>43644</c:v>
                </c:pt>
                <c:pt idx="106">
                  <c:v>43677</c:v>
                </c:pt>
                <c:pt idx="107">
                  <c:v>43707</c:v>
                </c:pt>
                <c:pt idx="108">
                  <c:v>43738</c:v>
                </c:pt>
                <c:pt idx="109">
                  <c:v>43769</c:v>
                </c:pt>
                <c:pt idx="110">
                  <c:v>43798</c:v>
                </c:pt>
                <c:pt idx="111">
                  <c:v>43830</c:v>
                </c:pt>
                <c:pt idx="112">
                  <c:v>43853</c:v>
                </c:pt>
                <c:pt idx="113">
                  <c:v>43889</c:v>
                </c:pt>
                <c:pt idx="114">
                  <c:v>43921</c:v>
                </c:pt>
                <c:pt idx="115">
                  <c:v>43951</c:v>
                </c:pt>
                <c:pt idx="116">
                  <c:v>43980</c:v>
                </c:pt>
                <c:pt idx="117">
                  <c:v>44012</c:v>
                </c:pt>
                <c:pt idx="118">
                  <c:v>44043</c:v>
                </c:pt>
                <c:pt idx="119">
                  <c:v>44074</c:v>
                </c:pt>
                <c:pt idx="120">
                  <c:v>44104</c:v>
                </c:pt>
                <c:pt idx="121">
                  <c:v>44134</c:v>
                </c:pt>
                <c:pt idx="122">
                  <c:v>44165</c:v>
                </c:pt>
                <c:pt idx="123">
                  <c:v>44196</c:v>
                </c:pt>
                <c:pt idx="124">
                  <c:v>44225</c:v>
                </c:pt>
                <c:pt idx="125">
                  <c:v>44253</c:v>
                </c:pt>
                <c:pt idx="126">
                  <c:v>44286</c:v>
                </c:pt>
                <c:pt idx="127">
                  <c:v>44316</c:v>
                </c:pt>
                <c:pt idx="128">
                  <c:v>44347</c:v>
                </c:pt>
                <c:pt idx="129">
                  <c:v>44377</c:v>
                </c:pt>
                <c:pt idx="130">
                  <c:v>44407</c:v>
                </c:pt>
                <c:pt idx="131">
                  <c:v>44439</c:v>
                </c:pt>
                <c:pt idx="132">
                  <c:v>44469</c:v>
                </c:pt>
                <c:pt idx="133">
                  <c:v>44498</c:v>
                </c:pt>
                <c:pt idx="134">
                  <c:v>44530</c:v>
                </c:pt>
                <c:pt idx="135">
                  <c:v>44561</c:v>
                </c:pt>
                <c:pt idx="136">
                  <c:v>44589</c:v>
                </c:pt>
                <c:pt idx="137">
                  <c:v>44620</c:v>
                </c:pt>
                <c:pt idx="138">
                  <c:v>44651</c:v>
                </c:pt>
                <c:pt idx="139">
                  <c:v>44680</c:v>
                </c:pt>
                <c:pt idx="140">
                  <c:v>44712</c:v>
                </c:pt>
                <c:pt idx="141">
                  <c:v>44742</c:v>
                </c:pt>
                <c:pt idx="142">
                  <c:v>44771</c:v>
                </c:pt>
                <c:pt idx="143">
                  <c:v>44804</c:v>
                </c:pt>
                <c:pt idx="144">
                  <c:v>44834</c:v>
                </c:pt>
                <c:pt idx="145">
                  <c:v>44865</c:v>
                </c:pt>
                <c:pt idx="146">
                  <c:v>44895</c:v>
                </c:pt>
                <c:pt idx="147">
                  <c:v>44925</c:v>
                </c:pt>
                <c:pt idx="148">
                  <c:v>44957</c:v>
                </c:pt>
                <c:pt idx="149">
                  <c:v>44985</c:v>
                </c:pt>
                <c:pt idx="150">
                  <c:v>45016</c:v>
                </c:pt>
                <c:pt idx="151">
                  <c:v>45044</c:v>
                </c:pt>
                <c:pt idx="152">
                  <c:v>45077</c:v>
                </c:pt>
                <c:pt idx="153">
                  <c:v>45107</c:v>
                </c:pt>
                <c:pt idx="154">
                  <c:v>45138</c:v>
                </c:pt>
                <c:pt idx="155">
                  <c:v>45169</c:v>
                </c:pt>
                <c:pt idx="156">
                  <c:v>45197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157"/>
                <c:pt idx="0">
                  <c:v>0</c:v>
                </c:pt>
                <c:pt idx="1">
                  <c:v>270.63060426472839</c:v>
                </c:pt>
                <c:pt idx="2">
                  <c:v>19.048279510078828</c:v>
                </c:pt>
                <c:pt idx="3">
                  <c:v>-91.324066762903385</c:v>
                </c:pt>
                <c:pt idx="4">
                  <c:v>-186.15437337922413</c:v>
                </c:pt>
                <c:pt idx="5">
                  <c:v>594.59567368723219</c:v>
                </c:pt>
                <c:pt idx="6">
                  <c:v>359.19806686275479</c:v>
                </c:pt>
                <c:pt idx="7">
                  <c:v>322.0876015502472</c:v>
                </c:pt>
                <c:pt idx="8">
                  <c:v>-548.73073317942908</c:v>
                </c:pt>
                <c:pt idx="9">
                  <c:v>-57.64689165796517</c:v>
                </c:pt>
                <c:pt idx="10">
                  <c:v>-423.05082299044807</c:v>
                </c:pt>
                <c:pt idx="11">
                  <c:v>-1607.6117518549509</c:v>
                </c:pt>
                <c:pt idx="12">
                  <c:v>-3652.1541690853774</c:v>
                </c:pt>
                <c:pt idx="13">
                  <c:v>-2809.3581011949282</c:v>
                </c:pt>
                <c:pt idx="14">
                  <c:v>-4427.4825681705297</c:v>
                </c:pt>
                <c:pt idx="15">
                  <c:v>-6314.4270202596563</c:v>
                </c:pt>
                <c:pt idx="16">
                  <c:v>-5066.867148766265</c:v>
                </c:pt>
                <c:pt idx="17">
                  <c:v>-2618.2519239679095</c:v>
                </c:pt>
                <c:pt idx="18">
                  <c:v>-5012.0903831800533</c:v>
                </c:pt>
                <c:pt idx="19">
                  <c:v>-3238.5941751253049</c:v>
                </c:pt>
                <c:pt idx="20">
                  <c:v>-1951.1172362746365</c:v>
                </c:pt>
                <c:pt idx="21">
                  <c:v>-4279.6830527905258</c:v>
                </c:pt>
                <c:pt idx="22">
                  <c:v>-6919.9913089192705</c:v>
                </c:pt>
                <c:pt idx="23">
                  <c:v>-8957.1316097341696</c:v>
                </c:pt>
                <c:pt idx="24">
                  <c:v>-7960.5136068586944</c:v>
                </c:pt>
                <c:pt idx="25">
                  <c:v>-8231.2453724007137</c:v>
                </c:pt>
                <c:pt idx="26">
                  <c:v>-10630.045293192728</c:v>
                </c:pt>
                <c:pt idx="27">
                  <c:v>-3651.2922679316907</c:v>
                </c:pt>
                <c:pt idx="28">
                  <c:v>-1024.8501137091444</c:v>
                </c:pt>
                <c:pt idx="29">
                  <c:v>-373.72879791280866</c:v>
                </c:pt>
                <c:pt idx="30">
                  <c:v>-3090.1864236496476</c:v>
                </c:pt>
                <c:pt idx="31">
                  <c:v>-3234.0243747253335</c:v>
                </c:pt>
                <c:pt idx="32">
                  <c:v>1749.1022480465617</c:v>
                </c:pt>
                <c:pt idx="33">
                  <c:v>-7512.5269785894852</c:v>
                </c:pt>
                <c:pt idx="34">
                  <c:v>-6092.046966989903</c:v>
                </c:pt>
                <c:pt idx="35">
                  <c:v>-1633.4390485342446</c:v>
                </c:pt>
                <c:pt idx="36">
                  <c:v>2555.6390565176698</c:v>
                </c:pt>
                <c:pt idx="37">
                  <c:v>2788.8227239981643</c:v>
                </c:pt>
                <c:pt idx="38">
                  <c:v>5307.7423760547244</c:v>
                </c:pt>
                <c:pt idx="39">
                  <c:v>2813.6264166390174</c:v>
                </c:pt>
                <c:pt idx="40">
                  <c:v>19.983432432651171</c:v>
                </c:pt>
                <c:pt idx="41">
                  <c:v>-809.61904549502651</c:v>
                </c:pt>
                <c:pt idx="42">
                  <c:v>-2554.1617906056781</c:v>
                </c:pt>
                <c:pt idx="43">
                  <c:v>-3430.3890291941934</c:v>
                </c:pt>
                <c:pt idx="44">
                  <c:v>-2560.9345709169138</c:v>
                </c:pt>
                <c:pt idx="45">
                  <c:v>-1958.4444465819251</c:v>
                </c:pt>
                <c:pt idx="46">
                  <c:v>6050.2236522254971</c:v>
                </c:pt>
                <c:pt idx="47">
                  <c:v>6228.797258890263</c:v>
                </c:pt>
                <c:pt idx="48">
                  <c:v>12325.724963882516</c:v>
                </c:pt>
                <c:pt idx="49">
                  <c:v>14022.831430586899</c:v>
                </c:pt>
                <c:pt idx="50">
                  <c:v>23828.735216488814</c:v>
                </c:pt>
                <c:pt idx="51">
                  <c:v>49292.714673826995</c:v>
                </c:pt>
                <c:pt idx="52">
                  <c:v>51023.303245693649</c:v>
                </c:pt>
                <c:pt idx="53">
                  <c:v>57155.759595440613</c:v>
                </c:pt>
                <c:pt idx="54">
                  <c:v>79737.21664670523</c:v>
                </c:pt>
                <c:pt idx="55">
                  <c:v>115988.4210459491</c:v>
                </c:pt>
                <c:pt idx="56">
                  <c:v>125351.90374017198</c:v>
                </c:pt>
                <c:pt idx="57">
                  <c:v>114293.85036272786</c:v>
                </c:pt>
                <c:pt idx="58">
                  <c:v>81648.303068268171</c:v>
                </c:pt>
                <c:pt idx="59">
                  <c:v>59244.785911671905</c:v>
                </c:pt>
                <c:pt idx="60">
                  <c:v>48225.051503865048</c:v>
                </c:pt>
                <c:pt idx="61">
                  <c:v>68162.017224733776</c:v>
                </c:pt>
                <c:pt idx="62">
                  <c:v>71649.188460239035</c:v>
                </c:pt>
                <c:pt idx="63">
                  <c:v>86081.380046694947</c:v>
                </c:pt>
                <c:pt idx="64">
                  <c:v>37829.033514942828</c:v>
                </c:pt>
                <c:pt idx="65">
                  <c:v>32134.186315071944</c:v>
                </c:pt>
                <c:pt idx="66">
                  <c:v>52034.994694427849</c:v>
                </c:pt>
                <c:pt idx="67">
                  <c:v>49613.307665118075</c:v>
                </c:pt>
                <c:pt idx="68">
                  <c:v>50811.068844692316</c:v>
                </c:pt>
                <c:pt idx="69">
                  <c:v>51958.793908013642</c:v>
                </c:pt>
                <c:pt idx="70">
                  <c:v>61029.179311132</c:v>
                </c:pt>
                <c:pt idx="71">
                  <c:v>68431.123502278555</c:v>
                </c:pt>
                <c:pt idx="72">
                  <c:v>65629.571376278764</c:v>
                </c:pt>
                <c:pt idx="73">
                  <c:v>69893.973916595161</c:v>
                </c:pt>
                <c:pt idx="74">
                  <c:v>82273.253217074816</c:v>
                </c:pt>
                <c:pt idx="75">
                  <c:v>74023.31414810085</c:v>
                </c:pt>
                <c:pt idx="76">
                  <c:v>79773.064565895998</c:v>
                </c:pt>
                <c:pt idx="77">
                  <c:v>89497.454158463777</c:v>
                </c:pt>
                <c:pt idx="78">
                  <c:v>92976.689757452084</c:v>
                </c:pt>
                <c:pt idx="79">
                  <c:v>91553.639511927206</c:v>
                </c:pt>
                <c:pt idx="80">
                  <c:v>90449.384320716606</c:v>
                </c:pt>
                <c:pt idx="81">
                  <c:v>108217.55680844683</c:v>
                </c:pt>
                <c:pt idx="82">
                  <c:v>112156.11870841286</c:v>
                </c:pt>
                <c:pt idx="83">
                  <c:v>116657.94154854841</c:v>
                </c:pt>
                <c:pt idx="84">
                  <c:v>120312.97933998541</c:v>
                </c:pt>
                <c:pt idx="85">
                  <c:v>133198.0754776597</c:v>
                </c:pt>
                <c:pt idx="86">
                  <c:v>131133.40290910058</c:v>
                </c:pt>
                <c:pt idx="87">
                  <c:v>139263.01815480401</c:v>
                </c:pt>
                <c:pt idx="88">
                  <c:v>153311.795599529</c:v>
                </c:pt>
                <c:pt idx="89">
                  <c:v>135591.66006348841</c:v>
                </c:pt>
                <c:pt idx="90">
                  <c:v>127242.62012034556</c:v>
                </c:pt>
                <c:pt idx="91">
                  <c:v>116109.45253862289</c:v>
                </c:pt>
                <c:pt idx="92">
                  <c:v>123336.01650022384</c:v>
                </c:pt>
                <c:pt idx="93">
                  <c:v>99500.535610477848</c:v>
                </c:pt>
                <c:pt idx="94">
                  <c:v>98507.176354842493</c:v>
                </c:pt>
                <c:pt idx="95">
                  <c:v>80708.576034529833</c:v>
                </c:pt>
                <c:pt idx="96">
                  <c:v>89311.925997180399</c:v>
                </c:pt>
                <c:pt idx="97">
                  <c:v>59129.946567654086</c:v>
                </c:pt>
                <c:pt idx="98">
                  <c:v>67425.32437652821</c:v>
                </c:pt>
                <c:pt idx="99">
                  <c:v>57772.873910233058</c:v>
                </c:pt>
                <c:pt idx="100">
                  <c:v>69710.255370982166</c:v>
                </c:pt>
                <c:pt idx="101">
                  <c:v>109761.48293854605</c:v>
                </c:pt>
                <c:pt idx="102">
                  <c:v>135698.58183979383</c:v>
                </c:pt>
                <c:pt idx="103">
                  <c:v>133664.15226725023</c:v>
                </c:pt>
                <c:pt idx="104">
                  <c:v>111282.08703171159</c:v>
                </c:pt>
                <c:pt idx="105">
                  <c:v>123094.9518150285</c:v>
                </c:pt>
                <c:pt idx="106">
                  <c:v>120869.06229592022</c:v>
                </c:pt>
                <c:pt idx="107">
                  <c:v>108498.4969532832</c:v>
                </c:pt>
                <c:pt idx="108">
                  <c:v>109730.64341448661</c:v>
                </c:pt>
                <c:pt idx="109">
                  <c:v>110819.02897301014</c:v>
                </c:pt>
                <c:pt idx="110">
                  <c:v>109838.20851566637</c:v>
                </c:pt>
                <c:pt idx="111">
                  <c:v>138098.05834678403</c:v>
                </c:pt>
                <c:pt idx="112">
                  <c:v>128648.00411260565</c:v>
                </c:pt>
                <c:pt idx="113">
                  <c:v>127122.89258811681</c:v>
                </c:pt>
                <c:pt idx="114">
                  <c:v>100488.97520443297</c:v>
                </c:pt>
                <c:pt idx="115">
                  <c:v>116533.16809226322</c:v>
                </c:pt>
                <c:pt idx="116">
                  <c:v>117653.21023514908</c:v>
                </c:pt>
                <c:pt idx="117">
                  <c:v>142075.35039287584</c:v>
                </c:pt>
                <c:pt idx="118">
                  <c:v>184844.47122306196</c:v>
                </c:pt>
                <c:pt idx="119">
                  <c:v>196690.74318550713</c:v>
                </c:pt>
                <c:pt idx="120">
                  <c:v>180089.3612844068</c:v>
                </c:pt>
                <c:pt idx="121">
                  <c:v>195736.28771259688</c:v>
                </c:pt>
                <c:pt idx="122">
                  <c:v>220349.00504225586</c:v>
                </c:pt>
                <c:pt idx="123">
                  <c:v>253442.15123802173</c:v>
                </c:pt>
                <c:pt idx="124">
                  <c:v>268787.73061550414</c:v>
                </c:pt>
                <c:pt idx="125">
                  <c:v>268008.63243348437</c:v>
                </c:pt>
                <c:pt idx="126">
                  <c:v>243666.56744597905</c:v>
                </c:pt>
                <c:pt idx="127">
                  <c:v>255013.84239368205</c:v>
                </c:pt>
                <c:pt idx="128">
                  <c:v>274712.93374055997</c:v>
                </c:pt>
                <c:pt idx="129">
                  <c:v>261027.78138983715</c:v>
                </c:pt>
                <c:pt idx="130">
                  <c:v>210284.93474359531</c:v>
                </c:pt>
                <c:pt idx="131">
                  <c:v>210280.08030664356</c:v>
                </c:pt>
                <c:pt idx="132">
                  <c:v>223358.06528705527</c:v>
                </c:pt>
                <c:pt idx="133">
                  <c:v>226611.60875526897</c:v>
                </c:pt>
                <c:pt idx="134">
                  <c:v>217646.87881158153</c:v>
                </c:pt>
                <c:pt idx="135">
                  <c:v>235834.42040464858</c:v>
                </c:pt>
                <c:pt idx="136">
                  <c:v>195535.13459695398</c:v>
                </c:pt>
                <c:pt idx="137">
                  <c:v>200743.16145284584</c:v>
                </c:pt>
                <c:pt idx="138">
                  <c:v>164757.9886785429</c:v>
                </c:pt>
                <c:pt idx="139">
                  <c:v>147360.55192268913</c:v>
                </c:pt>
                <c:pt idx="140">
                  <c:v>155469.78842900984</c:v>
                </c:pt>
                <c:pt idx="141">
                  <c:v>195425.39341558446</c:v>
                </c:pt>
                <c:pt idx="142">
                  <c:v>159628.43306111766</c:v>
                </c:pt>
                <c:pt idx="143">
                  <c:v>151061.72824284952</c:v>
                </c:pt>
                <c:pt idx="144">
                  <c:v>125974.71880401362</c:v>
                </c:pt>
                <c:pt idx="145">
                  <c:v>86769.61594403378</c:v>
                </c:pt>
                <c:pt idx="146">
                  <c:v>129135.37791693263</c:v>
                </c:pt>
                <c:pt idx="147">
                  <c:v>133691.15630892606</c:v>
                </c:pt>
                <c:pt idx="148">
                  <c:v>164155.90490155248</c:v>
                </c:pt>
                <c:pt idx="149">
                  <c:v>156260.50288029009</c:v>
                </c:pt>
                <c:pt idx="150">
                  <c:v>151061.48338996636</c:v>
                </c:pt>
                <c:pt idx="151">
                  <c:v>146829.9027039613</c:v>
                </c:pt>
                <c:pt idx="152">
                  <c:v>119642.71663191047</c:v>
                </c:pt>
                <c:pt idx="153">
                  <c:v>126172.36476145795</c:v>
                </c:pt>
                <c:pt idx="154">
                  <c:v>144655.21338487364</c:v>
                </c:pt>
                <c:pt idx="155">
                  <c:v>119342.67813520104</c:v>
                </c:pt>
                <c:pt idx="156">
                  <c:v>112677.33854298841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504896"/>
        <c:axId val="296957824"/>
      </c:lineChart>
      <c:dateAx>
        <c:axId val="103504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6957824"/>
        <c:crosses val="autoZero"/>
        <c:auto val="1"/>
        <c:lblOffset val="100"/>
        <c:baseTimeUnit val="days"/>
      </c:dateAx>
      <c:valAx>
        <c:axId val="2969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5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85724</xdr:rowOff>
    </xdr:from>
    <xdr:to>
      <xdr:col>18</xdr:col>
      <xdr:colOff>28575</xdr:colOff>
      <xdr:row>36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15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8" s="9" customFormat="1" ht="27" customHeight="1">
      <c r="A1" s="11" t="s">
        <v>182</v>
      </c>
      <c r="B1" s="33" t="s">
        <v>183</v>
      </c>
      <c r="C1" s="12" t="s">
        <v>184</v>
      </c>
      <c r="D1" s="12" t="s">
        <v>185</v>
      </c>
      <c r="E1" s="12" t="s">
        <v>186</v>
      </c>
      <c r="F1" s="12" t="s">
        <v>187</v>
      </c>
      <c r="G1" s="34" t="s">
        <v>188</v>
      </c>
      <c r="H1" s="11" t="s">
        <v>189</v>
      </c>
      <c r="I1" s="33" t="s">
        <v>190</v>
      </c>
      <c r="J1" s="11" t="s">
        <v>0</v>
      </c>
      <c r="K1" s="10"/>
    </row>
    <row r="2" spans="1:28" ht="14.1" customHeight="1">
      <c r="A2" s="5"/>
      <c r="B2" s="5"/>
      <c r="C2" s="4">
        <v>2000</v>
      </c>
      <c r="D2" s="22" t="s">
        <v>194</v>
      </c>
      <c r="E2" s="4"/>
      <c r="F2" s="4"/>
      <c r="G2" s="4"/>
      <c r="H2" s="5"/>
      <c r="I2" s="5"/>
      <c r="J2" s="6"/>
    </row>
    <row r="3" spans="1:28" ht="14.1" customHeight="1">
      <c r="A3" s="26">
        <v>40451</v>
      </c>
      <c r="B3" s="27">
        <v>1.2300899999999999</v>
      </c>
      <c r="C3" s="4">
        <v>2000</v>
      </c>
      <c r="D3" s="28">
        <v>1625.8972920680601</v>
      </c>
      <c r="E3" s="28">
        <v>1625.8972920680601</v>
      </c>
      <c r="F3" s="28">
        <v>2000</v>
      </c>
      <c r="G3" s="28">
        <v>2000</v>
      </c>
      <c r="H3" s="28">
        <v>2000</v>
      </c>
      <c r="I3" s="28">
        <v>0</v>
      </c>
      <c r="J3" s="6" t="e">
        <f>VLOOKUP(A3,myPEPB!B:C,2)</f>
        <v>#N/A</v>
      </c>
      <c r="L3" s="35" t="s">
        <v>182</v>
      </c>
      <c r="M3" s="36" t="s">
        <v>191</v>
      </c>
      <c r="N3" s="36" t="s">
        <v>188</v>
      </c>
      <c r="O3" s="36" t="s">
        <v>189</v>
      </c>
      <c r="P3" s="36" t="s">
        <v>190</v>
      </c>
      <c r="Q3" s="36" t="s">
        <v>192</v>
      </c>
      <c r="R3" s="36" t="s">
        <v>193</v>
      </c>
      <c r="T3" s="29">
        <v>40543</v>
      </c>
      <c r="U3" s="1">
        <f>VLOOKUP(T3,L:M,2)</f>
        <v>8000</v>
      </c>
      <c r="V3" s="1">
        <f>-U3</f>
        <v>-8000</v>
      </c>
      <c r="W3" s="29">
        <v>40543</v>
      </c>
      <c r="X3" s="1">
        <f>VLOOKUP(W3,L:M,2)</f>
        <v>8000</v>
      </c>
      <c r="Y3" s="1">
        <f>-X3</f>
        <v>-8000</v>
      </c>
      <c r="Z3" s="29">
        <v>40543</v>
      </c>
      <c r="AA3" s="1">
        <f>VLOOKUP(Z3,L:M,2)</f>
        <v>8000</v>
      </c>
      <c r="AB3" s="1">
        <f>-AA3</f>
        <v>-8000</v>
      </c>
    </row>
    <row r="4" spans="1:28" ht="14.1" customHeight="1">
      <c r="A4" s="26">
        <v>40480</v>
      </c>
      <c r="B4" s="27">
        <v>1.3965399999999999</v>
      </c>
      <c r="C4" s="4">
        <v>2000</v>
      </c>
      <c r="D4" s="28">
        <v>1432.1107880905668</v>
      </c>
      <c r="E4" s="28">
        <v>3058.0080801586269</v>
      </c>
      <c r="F4" s="28">
        <v>4270.6306042647284</v>
      </c>
      <c r="G4" s="28">
        <v>4000</v>
      </c>
      <c r="H4" s="28">
        <v>4270.6306042647284</v>
      </c>
      <c r="I4" s="28">
        <v>270.63060426472839</v>
      </c>
      <c r="J4" s="6" t="e">
        <f>VLOOKUP(A4,myPEPB!B:C,2)</f>
        <v>#N/A</v>
      </c>
      <c r="L4" s="29">
        <v>40543</v>
      </c>
      <c r="M4" s="8">
        <v>8000</v>
      </c>
      <c r="N4" s="4">
        <v>8000</v>
      </c>
      <c r="O4" s="4">
        <v>7908.6759332370966</v>
      </c>
      <c r="P4" s="4">
        <v>-91.324066762903385</v>
      </c>
      <c r="Q4" s="7">
        <v>-1.1415508345362924E-2</v>
      </c>
      <c r="R4" s="7">
        <v>-1.1415508345362924E-2</v>
      </c>
      <c r="T4" s="29">
        <v>40907</v>
      </c>
      <c r="U4" s="1">
        <f>VLOOKUP(T4,L:M,2)</f>
        <v>24000</v>
      </c>
      <c r="V4" s="1">
        <f>-U4</f>
        <v>-24000</v>
      </c>
      <c r="W4" s="29">
        <v>40907</v>
      </c>
      <c r="X4" s="1">
        <f>VLOOKUP(W4,L:M,2)</f>
        <v>24000</v>
      </c>
      <c r="Y4" s="1">
        <f t="shared" ref="Y4:Y5" si="0">-X4</f>
        <v>-24000</v>
      </c>
      <c r="Z4" s="29">
        <v>40907</v>
      </c>
      <c r="AA4" s="1">
        <f>VLOOKUP(Z4,L:M,2)</f>
        <v>24000</v>
      </c>
      <c r="AB4" s="1">
        <f t="shared" ref="AB4:AB6" si="1">-AA4</f>
        <v>-24000</v>
      </c>
    </row>
    <row r="5" spans="1:28" ht="14.1" customHeight="1">
      <c r="A5" s="26">
        <v>40512</v>
      </c>
      <c r="B5" s="27">
        <v>1.31427</v>
      </c>
      <c r="C5" s="4">
        <v>2000</v>
      </c>
      <c r="D5" s="28">
        <v>1521.7573253593248</v>
      </c>
      <c r="E5" s="28">
        <v>4579.7654055179519</v>
      </c>
      <c r="F5" s="28">
        <v>6019.0482795100788</v>
      </c>
      <c r="G5" s="28">
        <v>6000</v>
      </c>
      <c r="H5" s="28">
        <v>6019.0482795100788</v>
      </c>
      <c r="I5" s="28">
        <v>19.048279510078828</v>
      </c>
      <c r="J5" s="6" t="e">
        <f>VLOOKUP(A5,myPEPB!B:C,2)</f>
        <v>#N/A</v>
      </c>
      <c r="L5" s="29">
        <v>40907</v>
      </c>
      <c r="M5" s="8">
        <v>24000</v>
      </c>
      <c r="N5" s="4">
        <v>32000</v>
      </c>
      <c r="O5" s="4">
        <v>25685.572979740344</v>
      </c>
      <c r="P5" s="4">
        <v>-6314.4270202596563</v>
      </c>
      <c r="Q5" s="7">
        <v>-0.19732584438311426</v>
      </c>
      <c r="R5" s="7">
        <v>-0.16318665219742934</v>
      </c>
      <c r="T5" s="29">
        <v>40907</v>
      </c>
      <c r="V5" s="1">
        <f>VLOOKUP(T5,L:O,4)</f>
        <v>25685.572979740344</v>
      </c>
      <c r="W5" s="29">
        <v>41274</v>
      </c>
      <c r="X5" s="1">
        <f>VLOOKUP(W5,L:M,2)</f>
        <v>24000</v>
      </c>
      <c r="Y5" s="1">
        <f t="shared" si="0"/>
        <v>-24000</v>
      </c>
      <c r="Z5" s="29">
        <v>41274</v>
      </c>
      <c r="AA5" s="1">
        <f>VLOOKUP(Z5,L:M,2)</f>
        <v>24000</v>
      </c>
      <c r="AB5" s="1">
        <f t="shared" si="1"/>
        <v>-24000</v>
      </c>
    </row>
    <row r="6" spans="1:28" ht="14.1" customHeight="1">
      <c r="A6" s="26">
        <v>40543</v>
      </c>
      <c r="B6" s="27">
        <v>1.29017</v>
      </c>
      <c r="C6" s="4">
        <v>2000</v>
      </c>
      <c r="D6" s="28">
        <v>1550.1833091763101</v>
      </c>
      <c r="E6" s="28">
        <v>6129.948714694262</v>
      </c>
      <c r="F6" s="28">
        <v>7908.6759332370966</v>
      </c>
      <c r="G6" s="28">
        <v>8000</v>
      </c>
      <c r="H6" s="28">
        <v>7908.6759332370966</v>
      </c>
      <c r="I6" s="28">
        <v>-91.324066762903385</v>
      </c>
      <c r="J6" s="6" t="e">
        <f>VLOOKUP(A6,myPEPB!B:C,2)</f>
        <v>#N/A</v>
      </c>
      <c r="L6" s="29">
        <v>41274</v>
      </c>
      <c r="M6" s="8">
        <v>24000</v>
      </c>
      <c r="N6" s="4">
        <v>56000</v>
      </c>
      <c r="O6" s="4">
        <v>52348.707732068309</v>
      </c>
      <c r="P6" s="4">
        <v>-3651.2922679316907</v>
      </c>
      <c r="Q6" s="7">
        <v>-6.5201647641637328E-2</v>
      </c>
      <c r="R6" s="7">
        <v>-3.8781433650561525E-2</v>
      </c>
      <c r="V6" s="2">
        <v>-0.16318665219742934</v>
      </c>
      <c r="W6" s="29">
        <v>41274</v>
      </c>
      <c r="Y6" s="1">
        <f>VLOOKUP(W6,L:O,4)</f>
        <v>52348.707732068309</v>
      </c>
      <c r="Z6" s="29">
        <v>41639</v>
      </c>
      <c r="AA6" s="1">
        <f>VLOOKUP(Z6,L:M,2)</f>
        <v>24000</v>
      </c>
      <c r="AB6" s="1">
        <f t="shared" si="1"/>
        <v>-24000</v>
      </c>
    </row>
    <row r="7" spans="1:28" ht="14.1" customHeight="1">
      <c r="A7" s="26">
        <v>40574</v>
      </c>
      <c r="B7" s="27">
        <v>1.2746999999999999</v>
      </c>
      <c r="C7" s="4">
        <v>2000</v>
      </c>
      <c r="D7" s="28">
        <v>1568.9966266572528</v>
      </c>
      <c r="E7" s="28">
        <v>7698.9453413515148</v>
      </c>
      <c r="F7" s="28">
        <v>9813.8456266207759</v>
      </c>
      <c r="G7" s="28">
        <v>10000</v>
      </c>
      <c r="H7" s="28">
        <v>9813.8456266207759</v>
      </c>
      <c r="I7" s="28">
        <v>-186.15437337922413</v>
      </c>
      <c r="J7" s="6" t="e">
        <f>VLOOKUP(A7,myPEPB!B:C,2)</f>
        <v>#N/A</v>
      </c>
      <c r="L7" s="29">
        <v>41639</v>
      </c>
      <c r="M7" s="8">
        <v>24000</v>
      </c>
      <c r="N7" s="4">
        <v>80000</v>
      </c>
      <c r="O7" s="4">
        <v>82813.626416639017</v>
      </c>
      <c r="P7" s="4">
        <v>2813.6264166390174</v>
      </c>
      <c r="Q7" s="7">
        <v>3.5170330207987717E-2</v>
      </c>
      <c r="R7" s="7">
        <v>1.5781487745665235E-2</v>
      </c>
      <c r="Y7" s="2">
        <v>-3.8781433650561525E-2</v>
      </c>
      <c r="Z7" s="29">
        <v>41639</v>
      </c>
      <c r="AB7" s="1">
        <f>VLOOKUP(Z7,L:O,4)</f>
        <v>82813.626416639017</v>
      </c>
    </row>
    <row r="8" spans="1:28" ht="14.1" customHeight="1">
      <c r="A8" s="26">
        <v>40602</v>
      </c>
      <c r="B8" s="27">
        <v>1.3761099999999999</v>
      </c>
      <c r="C8" s="4">
        <v>2000</v>
      </c>
      <c r="D8" s="28">
        <v>1453.372186816461</v>
      </c>
      <c r="E8" s="28">
        <v>9152.317528167976</v>
      </c>
      <c r="F8" s="28">
        <v>12594.595673687232</v>
      </c>
      <c r="G8" s="28">
        <v>12000</v>
      </c>
      <c r="H8" s="28">
        <v>12594.595673687232</v>
      </c>
      <c r="I8" s="28">
        <v>594.59567368723219</v>
      </c>
      <c r="J8" s="6" t="e">
        <f>VLOOKUP(A8,myPEPB!B:C,2)</f>
        <v>#N/A</v>
      </c>
      <c r="L8" s="29">
        <v>42004</v>
      </c>
      <c r="M8" s="8">
        <v>24000</v>
      </c>
      <c r="N8" s="4">
        <v>104000</v>
      </c>
      <c r="O8" s="4">
        <v>153292.71467382699</v>
      </c>
      <c r="P8" s="4">
        <v>49292.714673826995</v>
      </c>
      <c r="Q8" s="7">
        <v>0.47396841032525955</v>
      </c>
      <c r="R8" s="7">
        <v>0.14842120666585101</v>
      </c>
      <c r="AB8" s="2">
        <v>1.5781487745665235E-2</v>
      </c>
    </row>
    <row r="9" spans="1:28" ht="14.1" customHeight="1">
      <c r="A9" s="26">
        <v>40633</v>
      </c>
      <c r="B9" s="27">
        <v>1.3503900000000002</v>
      </c>
      <c r="C9" s="4">
        <v>2000</v>
      </c>
      <c r="D9" s="28">
        <v>1481.0536215463678</v>
      </c>
      <c r="E9" s="28">
        <v>10633.371149714343</v>
      </c>
      <c r="F9" s="28">
        <v>14359.198066862755</v>
      </c>
      <c r="G9" s="28">
        <v>14000</v>
      </c>
      <c r="H9" s="28">
        <v>14359.198066862755</v>
      </c>
      <c r="I9" s="28">
        <v>359.19806686275479</v>
      </c>
      <c r="J9" s="6" t="e">
        <f>VLOOKUP(A9,myPEPB!B:C,2)</f>
        <v>#N/A</v>
      </c>
      <c r="L9" s="29">
        <v>42369</v>
      </c>
      <c r="M9" s="8">
        <v>24000</v>
      </c>
      <c r="N9" s="4">
        <v>128000</v>
      </c>
      <c r="O9" s="4">
        <v>214081.38004669495</v>
      </c>
      <c r="P9" s="4">
        <v>86081.380046694947</v>
      </c>
      <c r="Q9" s="7">
        <v>0.67251078161480426</v>
      </c>
      <c r="R9" s="7">
        <v>0.16482525077786381</v>
      </c>
      <c r="T9" s="29">
        <v>40543</v>
      </c>
      <c r="U9" s="1">
        <f>VLOOKUP(T9,L:M,2)</f>
        <v>8000</v>
      </c>
      <c r="V9" s="1">
        <f>-U9</f>
        <v>-8000</v>
      </c>
      <c r="W9" s="29">
        <v>40543</v>
      </c>
      <c r="X9" s="1">
        <f t="shared" ref="X9:X14" si="2">VLOOKUP(W9,L:M,2)</f>
        <v>8000</v>
      </c>
      <c r="Y9" s="1">
        <f>-X9</f>
        <v>-8000</v>
      </c>
      <c r="Z9" s="29">
        <v>40543</v>
      </c>
      <c r="AA9" s="1">
        <f t="shared" ref="AA9:AA15" si="3">VLOOKUP(Z9,L:M,2)</f>
        <v>8000</v>
      </c>
      <c r="AB9" s="1">
        <f>-AA9</f>
        <v>-8000</v>
      </c>
    </row>
    <row r="10" spans="1:28" ht="14.1" customHeight="1">
      <c r="A10" s="26">
        <v>40662</v>
      </c>
      <c r="B10" s="27">
        <v>1.3469</v>
      </c>
      <c r="C10" s="4">
        <v>2000</v>
      </c>
      <c r="D10" s="28">
        <v>1484.8912317172767</v>
      </c>
      <c r="E10" s="28">
        <v>12118.262381431619</v>
      </c>
      <c r="F10" s="28">
        <v>16322.087601550247</v>
      </c>
      <c r="G10" s="28">
        <v>16000</v>
      </c>
      <c r="H10" s="28">
        <v>16322.087601550247</v>
      </c>
      <c r="I10" s="28">
        <v>322.0876015502472</v>
      </c>
      <c r="J10" s="6" t="e">
        <f>VLOOKUP(A10,myPEPB!B:C,2)</f>
        <v>#N/A</v>
      </c>
      <c r="L10" s="29">
        <v>42734</v>
      </c>
      <c r="M10" s="8">
        <v>24000</v>
      </c>
      <c r="N10" s="4">
        <v>152000</v>
      </c>
      <c r="O10" s="4">
        <v>226023.31414810085</v>
      </c>
      <c r="P10" s="4">
        <v>74023.31414810085</v>
      </c>
      <c r="Q10" s="7">
        <v>0.48699548781645297</v>
      </c>
      <c r="R10" s="7">
        <v>0.10832060454600145</v>
      </c>
      <c r="T10" s="29">
        <v>40907</v>
      </c>
      <c r="U10" s="1">
        <f>VLOOKUP(T10,L:M,2)</f>
        <v>24000</v>
      </c>
      <c r="V10" s="1">
        <f t="shared" ref="V10:V13" si="4">-U10</f>
        <v>-24000</v>
      </c>
      <c r="W10" s="29">
        <v>40907</v>
      </c>
      <c r="X10" s="1">
        <f t="shared" si="2"/>
        <v>24000</v>
      </c>
      <c r="Y10" s="1">
        <f t="shared" ref="Y10:Y14" si="5">-X10</f>
        <v>-24000</v>
      </c>
      <c r="Z10" s="29">
        <v>40907</v>
      </c>
      <c r="AA10" s="1">
        <f t="shared" si="3"/>
        <v>24000</v>
      </c>
      <c r="AB10" s="1">
        <f t="shared" ref="AB10:AB15" si="6">-AA10</f>
        <v>-24000</v>
      </c>
    </row>
    <row r="11" spans="1:28" ht="14.1" customHeight="1">
      <c r="A11" s="26">
        <v>40694</v>
      </c>
      <c r="B11" s="27">
        <v>1.27504</v>
      </c>
      <c r="C11" s="4">
        <v>2000</v>
      </c>
      <c r="D11" s="28">
        <v>1568.5782406826454</v>
      </c>
      <c r="E11" s="28">
        <v>13686.840622114265</v>
      </c>
      <c r="F11" s="28">
        <v>17451.269266820571</v>
      </c>
      <c r="G11" s="28">
        <v>18000</v>
      </c>
      <c r="H11" s="28">
        <v>17451.269266820571</v>
      </c>
      <c r="I11" s="28">
        <v>-548.73073317942908</v>
      </c>
      <c r="J11" s="6" t="e">
        <f>VLOOKUP(A11,myPEPB!B:C,2)</f>
        <v>#N/A</v>
      </c>
      <c r="L11" s="29">
        <v>43098</v>
      </c>
      <c r="M11" s="8">
        <v>24000</v>
      </c>
      <c r="N11" s="4">
        <v>176000</v>
      </c>
      <c r="O11" s="4">
        <v>315263.01815480401</v>
      </c>
      <c r="P11" s="4">
        <v>139263.01815480401</v>
      </c>
      <c r="Q11" s="7">
        <v>0.791267148606841</v>
      </c>
      <c r="R11" s="7">
        <v>0.13913405426269043</v>
      </c>
      <c r="T11" s="29">
        <v>41274</v>
      </c>
      <c r="U11" s="1">
        <f>VLOOKUP(T11,L:M,2)</f>
        <v>24000</v>
      </c>
      <c r="V11" s="1">
        <f t="shared" si="4"/>
        <v>-24000</v>
      </c>
      <c r="W11" s="29">
        <v>41274</v>
      </c>
      <c r="X11" s="1">
        <f t="shared" si="2"/>
        <v>24000</v>
      </c>
      <c r="Y11" s="1">
        <f t="shared" si="5"/>
        <v>-24000</v>
      </c>
      <c r="Z11" s="29">
        <v>41274</v>
      </c>
      <c r="AA11" s="1">
        <f t="shared" si="3"/>
        <v>24000</v>
      </c>
      <c r="AB11" s="1">
        <f t="shared" si="6"/>
        <v>-24000</v>
      </c>
    </row>
    <row r="12" spans="1:28" ht="14.1" customHeight="1">
      <c r="A12" s="26">
        <v>40724</v>
      </c>
      <c r="B12" s="27">
        <v>1.3109200000000001</v>
      </c>
      <c r="C12" s="4">
        <v>2000</v>
      </c>
      <c r="D12" s="28">
        <v>1525.6461111280626</v>
      </c>
      <c r="E12" s="28">
        <v>15212.486733242327</v>
      </c>
      <c r="F12" s="28">
        <v>19942.353108342035</v>
      </c>
      <c r="G12" s="28">
        <v>20000</v>
      </c>
      <c r="H12" s="28">
        <v>19942.353108342035</v>
      </c>
      <c r="I12" s="28">
        <v>-57.64689165796517</v>
      </c>
      <c r="J12" s="6" t="e">
        <f>VLOOKUP(A12,myPEPB!B:C,2)</f>
        <v>#N/A</v>
      </c>
      <c r="L12" s="29">
        <v>43462</v>
      </c>
      <c r="M12" s="8">
        <v>24000</v>
      </c>
      <c r="N12" s="4">
        <v>200000</v>
      </c>
      <c r="O12" s="4">
        <v>257772.87391023306</v>
      </c>
      <c r="P12" s="4">
        <v>57772.873910233058</v>
      </c>
      <c r="Q12" s="7">
        <v>0.28886436955116529</v>
      </c>
      <c r="R12" s="7">
        <v>5.3912027855677058E-2</v>
      </c>
      <c r="T12" s="29">
        <v>41639</v>
      </c>
      <c r="U12" s="1">
        <f>VLOOKUP(T12,L:M,2)</f>
        <v>24000</v>
      </c>
      <c r="V12" s="1">
        <f t="shared" si="4"/>
        <v>-24000</v>
      </c>
      <c r="W12" s="29">
        <v>41639</v>
      </c>
      <c r="X12" s="1">
        <f t="shared" si="2"/>
        <v>24000</v>
      </c>
      <c r="Y12" s="1">
        <f t="shared" si="5"/>
        <v>-24000</v>
      </c>
      <c r="Z12" s="29">
        <v>41639</v>
      </c>
      <c r="AA12" s="1">
        <f t="shared" si="3"/>
        <v>24000</v>
      </c>
      <c r="AB12" s="1">
        <f t="shared" si="6"/>
        <v>-24000</v>
      </c>
    </row>
    <row r="13" spans="1:28" ht="14.1" customHeight="1">
      <c r="A13" s="26">
        <v>40753</v>
      </c>
      <c r="B13" s="27">
        <v>1.2869000000000002</v>
      </c>
      <c r="C13" s="4">
        <v>2000</v>
      </c>
      <c r="D13" s="28">
        <v>1554.1223094257516</v>
      </c>
      <c r="E13" s="28">
        <v>16766.609042668078</v>
      </c>
      <c r="F13" s="28">
        <v>21576.949177009552</v>
      </c>
      <c r="G13" s="28">
        <v>22000</v>
      </c>
      <c r="H13" s="28">
        <v>21576.949177009552</v>
      </c>
      <c r="I13" s="28">
        <v>-423.05082299044807</v>
      </c>
      <c r="J13" s="6" t="e">
        <f>VLOOKUP(A13,myPEPB!B:C,2)</f>
        <v>#N/A</v>
      </c>
      <c r="L13" s="30">
        <v>43830</v>
      </c>
      <c r="M13" s="8">
        <v>24000</v>
      </c>
      <c r="N13" s="4">
        <v>224000</v>
      </c>
      <c r="O13" s="4">
        <v>362098.05834678403</v>
      </c>
      <c r="P13" s="4">
        <v>138098.05834678403</v>
      </c>
      <c r="Q13" s="7">
        <v>0.616509189048143</v>
      </c>
      <c r="R13" s="7">
        <v>9.1316415296595288E-2</v>
      </c>
      <c r="T13" s="29">
        <v>42004</v>
      </c>
      <c r="U13" s="1">
        <f>VLOOKUP(T13,L:M,2)</f>
        <v>24000</v>
      </c>
      <c r="V13" s="1">
        <f t="shared" si="4"/>
        <v>-24000</v>
      </c>
      <c r="W13" s="29">
        <v>42004</v>
      </c>
      <c r="X13" s="1">
        <f t="shared" si="2"/>
        <v>24000</v>
      </c>
      <c r="Y13" s="1">
        <f t="shared" si="5"/>
        <v>-24000</v>
      </c>
      <c r="Z13" s="29">
        <v>42004</v>
      </c>
      <c r="AA13" s="1">
        <f t="shared" si="3"/>
        <v>24000</v>
      </c>
      <c r="AB13" s="1">
        <f t="shared" si="6"/>
        <v>-24000</v>
      </c>
    </row>
    <row r="14" spans="1:28" ht="14.1" customHeight="1">
      <c r="A14" s="26">
        <v>40786</v>
      </c>
      <c r="B14" s="27">
        <v>1.2162500000000001</v>
      </c>
      <c r="C14" s="4">
        <v>2000</v>
      </c>
      <c r="D14" s="28">
        <v>1644.3987667009249</v>
      </c>
      <c r="E14" s="28">
        <v>18411.007809369003</v>
      </c>
      <c r="F14" s="28">
        <v>22392.388248145049</v>
      </c>
      <c r="G14" s="28">
        <v>24000</v>
      </c>
      <c r="H14" s="28">
        <v>22392.388248145049</v>
      </c>
      <c r="I14" s="28">
        <v>-1607.6117518549509</v>
      </c>
      <c r="J14" s="6" t="e">
        <f>VLOOKUP(A14,myPEPB!B:C,2)</f>
        <v>#N/A</v>
      </c>
      <c r="L14" s="24">
        <v>44196</v>
      </c>
      <c r="M14" s="8">
        <v>24000</v>
      </c>
      <c r="N14" s="4">
        <v>248000</v>
      </c>
      <c r="O14" s="4">
        <v>501442.15123802173</v>
      </c>
      <c r="P14" s="4">
        <v>253442.15123802173</v>
      </c>
      <c r="Q14" s="7">
        <v>1.0219441582178295</v>
      </c>
      <c r="R14" s="7">
        <v>0.12063859637805274</v>
      </c>
      <c r="T14" s="29">
        <v>42004</v>
      </c>
      <c r="V14" s="1">
        <f>VLOOKUP(T14,L:O,4)</f>
        <v>153292.71467382699</v>
      </c>
      <c r="W14" s="29">
        <v>42369</v>
      </c>
      <c r="X14" s="1">
        <f t="shared" si="2"/>
        <v>24000</v>
      </c>
      <c r="Y14" s="1">
        <f t="shared" si="5"/>
        <v>-24000</v>
      </c>
      <c r="Z14" s="29">
        <v>42369</v>
      </c>
      <c r="AA14" s="1">
        <f t="shared" si="3"/>
        <v>24000</v>
      </c>
      <c r="AB14" s="1">
        <f t="shared" si="6"/>
        <v>-24000</v>
      </c>
    </row>
    <row r="15" spans="1:28" ht="14.1" customHeight="1">
      <c r="A15" s="26">
        <v>40816</v>
      </c>
      <c r="B15" s="27">
        <v>1.1052</v>
      </c>
      <c r="C15" s="4">
        <v>2000</v>
      </c>
      <c r="D15" s="28">
        <v>1809.6272167933407</v>
      </c>
      <c r="E15" s="28">
        <v>20220.635026162345</v>
      </c>
      <c r="F15" s="28">
        <v>22347.845830914623</v>
      </c>
      <c r="G15" s="28">
        <v>26000</v>
      </c>
      <c r="H15" s="28">
        <v>22347.845830914623</v>
      </c>
      <c r="I15" s="28">
        <v>-3652.1541690853774</v>
      </c>
      <c r="J15" s="6" t="e">
        <f>VLOOKUP(A15,myPEPB!B:C,2)</f>
        <v>#N/A</v>
      </c>
      <c r="L15" s="24">
        <v>44561</v>
      </c>
      <c r="M15" s="8">
        <v>24000</v>
      </c>
      <c r="N15" s="4">
        <v>272000</v>
      </c>
      <c r="O15" s="4">
        <v>507834.42040464858</v>
      </c>
      <c r="P15" s="4">
        <v>235834.42040464858</v>
      </c>
      <c r="Q15" s="7">
        <v>0.86703831031120804</v>
      </c>
      <c r="R15" s="7">
        <v>9.8052898274155309E-2</v>
      </c>
      <c r="V15" s="2">
        <v>0.14842120666585101</v>
      </c>
      <c r="W15" s="29">
        <v>42369</v>
      </c>
      <c r="Y15" s="1">
        <f>VLOOKUP(W15,L:O,4)</f>
        <v>214081.38004669495</v>
      </c>
      <c r="Z15" s="29">
        <v>42734</v>
      </c>
      <c r="AA15" s="1">
        <f t="shared" si="3"/>
        <v>24000</v>
      </c>
      <c r="AB15" s="1">
        <f t="shared" si="6"/>
        <v>-24000</v>
      </c>
    </row>
    <row r="16" spans="1:28" ht="14.1" customHeight="1">
      <c r="A16" s="26">
        <v>40847</v>
      </c>
      <c r="B16" s="27">
        <v>1.1468800000000001</v>
      </c>
      <c r="C16" s="4">
        <v>2000</v>
      </c>
      <c r="D16" s="28">
        <v>1743.8616071428569</v>
      </c>
      <c r="E16" s="28">
        <v>21964.4966333052</v>
      </c>
      <c r="F16" s="28">
        <v>25190.641898805072</v>
      </c>
      <c r="G16" s="28">
        <v>28000</v>
      </c>
      <c r="H16" s="28">
        <v>25190.641898805072</v>
      </c>
      <c r="I16" s="28">
        <v>-2809.3581011949282</v>
      </c>
      <c r="J16" s="6" t="e">
        <f>VLOOKUP(A16,myPEPB!B:C,2)</f>
        <v>#N/A</v>
      </c>
      <c r="L16" s="24">
        <v>44925</v>
      </c>
      <c r="M16" s="8">
        <v>24000</v>
      </c>
      <c r="N16" s="4">
        <v>296000</v>
      </c>
      <c r="O16" s="4">
        <v>429691.15630892606</v>
      </c>
      <c r="P16" s="4">
        <v>133691.15630892606</v>
      </c>
      <c r="Q16" s="7">
        <v>0.45165931185447994</v>
      </c>
      <c r="R16" s="7">
        <v>5.4587041166743733E-2</v>
      </c>
      <c r="Y16" s="2">
        <v>0.16482525077786381</v>
      </c>
      <c r="Z16" s="29">
        <v>42734</v>
      </c>
      <c r="AB16" s="1">
        <f>VLOOKUP(Z16,L:O,4)</f>
        <v>226023.31414810085</v>
      </c>
    </row>
    <row r="17" spans="1:28" ht="14.1" customHeight="1">
      <c r="A17" s="26">
        <v>40877</v>
      </c>
      <c r="B17" s="27">
        <v>1.07321</v>
      </c>
      <c r="C17" s="4">
        <v>2000</v>
      </c>
      <c r="D17" s="28">
        <v>1863.5681739827248</v>
      </c>
      <c r="E17" s="28">
        <v>23828.064807287923</v>
      </c>
      <c r="F17" s="28">
        <v>25572.51743182947</v>
      </c>
      <c r="G17" s="28">
        <v>30000</v>
      </c>
      <c r="H17" s="28">
        <v>25572.51743182947</v>
      </c>
      <c r="I17" s="28">
        <v>-4427.4825681705297</v>
      </c>
      <c r="J17" s="6" t="e">
        <f>VLOOKUP(A17,myPEPB!B:C,2)</f>
        <v>#N/A</v>
      </c>
      <c r="AB17" s="2">
        <v>0.10832060454600145</v>
      </c>
    </row>
    <row r="18" spans="1:28" ht="14.1" customHeight="1">
      <c r="A18" s="26">
        <v>40907</v>
      </c>
      <c r="B18" s="27">
        <v>0.99402000000000001</v>
      </c>
      <c r="C18" s="4">
        <v>2000</v>
      </c>
      <c r="D18" s="28">
        <v>2012.031951067383</v>
      </c>
      <c r="E18" s="28">
        <v>25840.096758355307</v>
      </c>
      <c r="F18" s="28">
        <v>25685.572979740344</v>
      </c>
      <c r="G18" s="28">
        <v>32000</v>
      </c>
      <c r="H18" s="28">
        <v>25685.572979740344</v>
      </c>
      <c r="I18" s="28">
        <v>-6314.4270202596563</v>
      </c>
      <c r="J18" s="6" t="e">
        <f>VLOOKUP(A18,myPEPB!B:C,2)</f>
        <v>#N/A</v>
      </c>
      <c r="T18" s="29">
        <v>40543</v>
      </c>
      <c r="U18" s="1">
        <f t="shared" ref="U18:U25" si="7">VLOOKUP(T18,L:M,2)</f>
        <v>8000</v>
      </c>
      <c r="V18" s="1">
        <f>-U18</f>
        <v>-8000</v>
      </c>
      <c r="W18" s="29">
        <v>40543</v>
      </c>
      <c r="X18" s="1">
        <f t="shared" ref="X18:X26" si="8">VLOOKUP(W18,L:M,2)</f>
        <v>8000</v>
      </c>
      <c r="Y18" s="1">
        <f>-X18</f>
        <v>-8000</v>
      </c>
      <c r="Z18" s="29">
        <v>40543</v>
      </c>
      <c r="AA18" s="1">
        <f t="shared" ref="AA18:AA27" si="9">VLOOKUP(Z18,L:M,2)</f>
        <v>8000</v>
      </c>
      <c r="AB18" s="1">
        <f>-AA18</f>
        <v>-8000</v>
      </c>
    </row>
    <row r="19" spans="1:28" ht="14.1" customHeight="1">
      <c r="A19" s="26">
        <v>40939</v>
      </c>
      <c r="B19" s="27">
        <v>1.0423</v>
      </c>
      <c r="C19" s="4">
        <v>2000</v>
      </c>
      <c r="D19" s="28">
        <v>1918.8333493236112</v>
      </c>
      <c r="E19" s="28">
        <v>27758.930107678916</v>
      </c>
      <c r="F19" s="28">
        <v>28933.132851233735</v>
      </c>
      <c r="G19" s="28">
        <v>34000</v>
      </c>
      <c r="H19" s="28">
        <v>28933.132851233735</v>
      </c>
      <c r="I19" s="28">
        <v>-5066.867148766265</v>
      </c>
      <c r="J19" s="6" t="e">
        <f>VLOOKUP(A19,myPEPB!B:C,2)</f>
        <v>#N/A</v>
      </c>
      <c r="T19" s="29">
        <v>40907</v>
      </c>
      <c r="U19" s="1">
        <f t="shared" si="7"/>
        <v>24000</v>
      </c>
      <c r="V19" s="1">
        <f t="shared" ref="V19:V25" si="10">-U19</f>
        <v>-24000</v>
      </c>
      <c r="W19" s="29">
        <v>40907</v>
      </c>
      <c r="X19" s="1">
        <f t="shared" si="8"/>
        <v>24000</v>
      </c>
      <c r="Y19" s="1">
        <f t="shared" ref="Y19:Y26" si="11">-X19</f>
        <v>-24000</v>
      </c>
      <c r="Z19" s="29">
        <v>40907</v>
      </c>
      <c r="AA19" s="1">
        <f t="shared" si="9"/>
        <v>24000</v>
      </c>
      <c r="AB19" s="1">
        <f t="shared" ref="AB19:AB27" si="12">-AA19</f>
        <v>-24000</v>
      </c>
    </row>
    <row r="20" spans="1:28" ht="14.1" customHeight="1">
      <c r="A20" s="26">
        <v>40968</v>
      </c>
      <c r="B20" s="27">
        <v>1.1305099999999999</v>
      </c>
      <c r="C20" s="4">
        <v>2000</v>
      </c>
      <c r="D20" s="28">
        <v>1769.1130551697909</v>
      </c>
      <c r="E20" s="28">
        <v>29528.043162848706</v>
      </c>
      <c r="F20" s="28">
        <v>33381.74807603209</v>
      </c>
      <c r="G20" s="28">
        <v>36000</v>
      </c>
      <c r="H20" s="28">
        <v>33381.74807603209</v>
      </c>
      <c r="I20" s="28">
        <v>-2618.2519239679095</v>
      </c>
      <c r="J20" s="6" t="e">
        <f>VLOOKUP(A20,myPEPB!B:C,2)</f>
        <v>#N/A</v>
      </c>
      <c r="T20" s="29">
        <v>41274</v>
      </c>
      <c r="U20" s="1">
        <f t="shared" si="7"/>
        <v>24000</v>
      </c>
      <c r="V20" s="1">
        <f t="shared" si="10"/>
        <v>-24000</v>
      </c>
      <c r="W20" s="29">
        <v>41274</v>
      </c>
      <c r="X20" s="1">
        <f t="shared" si="8"/>
        <v>24000</v>
      </c>
      <c r="Y20" s="1">
        <f t="shared" si="11"/>
        <v>-24000</v>
      </c>
      <c r="Z20" s="29">
        <v>41274</v>
      </c>
      <c r="AA20" s="1">
        <f t="shared" si="9"/>
        <v>24000</v>
      </c>
      <c r="AB20" s="1">
        <f t="shared" si="12"/>
        <v>-24000</v>
      </c>
    </row>
    <row r="21" spans="1:28" ht="14.1" customHeight="1">
      <c r="A21" s="26">
        <v>40998</v>
      </c>
      <c r="B21" s="27">
        <v>1.0494400000000002</v>
      </c>
      <c r="C21" s="4">
        <v>2000</v>
      </c>
      <c r="D21" s="28">
        <v>1905.7783198658328</v>
      </c>
      <c r="E21" s="28">
        <v>31433.821482714538</v>
      </c>
      <c r="F21" s="28">
        <v>32987.909616819947</v>
      </c>
      <c r="G21" s="28">
        <v>38000</v>
      </c>
      <c r="H21" s="28">
        <v>32987.909616819947</v>
      </c>
      <c r="I21" s="28">
        <v>-5012.0903831800533</v>
      </c>
      <c r="J21" s="6" t="e">
        <f>VLOOKUP(A21,myPEPB!B:C,2)</f>
        <v>#N/A</v>
      </c>
      <c r="T21" s="29">
        <v>41639</v>
      </c>
      <c r="U21" s="1">
        <f t="shared" si="7"/>
        <v>24000</v>
      </c>
      <c r="V21" s="1">
        <f t="shared" si="10"/>
        <v>-24000</v>
      </c>
      <c r="W21" s="29">
        <v>41639</v>
      </c>
      <c r="X21" s="1">
        <f t="shared" si="8"/>
        <v>24000</v>
      </c>
      <c r="Y21" s="1">
        <f t="shared" si="11"/>
        <v>-24000</v>
      </c>
      <c r="Z21" s="29">
        <v>41639</v>
      </c>
      <c r="AA21" s="1">
        <f t="shared" si="9"/>
        <v>24000</v>
      </c>
      <c r="AB21" s="1">
        <f t="shared" si="12"/>
        <v>-24000</v>
      </c>
    </row>
    <row r="22" spans="1:28" ht="14.1" customHeight="1">
      <c r="A22" s="26">
        <v>41026</v>
      </c>
      <c r="B22" s="27">
        <v>1.1058599999999998</v>
      </c>
      <c r="C22" s="4">
        <v>2000</v>
      </c>
      <c r="D22" s="28">
        <v>1808.5471940390287</v>
      </c>
      <c r="E22" s="28">
        <v>33242.368676753569</v>
      </c>
      <c r="F22" s="28">
        <v>36761.405824874695</v>
      </c>
      <c r="G22" s="28">
        <v>40000</v>
      </c>
      <c r="H22" s="28">
        <v>36761.405824874695</v>
      </c>
      <c r="I22" s="28">
        <v>-3238.5941751253049</v>
      </c>
      <c r="J22" s="6" t="e">
        <f>VLOOKUP(A22,myPEPB!B:C,2)</f>
        <v>#N/A</v>
      </c>
      <c r="T22" s="29">
        <v>42004</v>
      </c>
      <c r="U22" s="1">
        <f t="shared" si="7"/>
        <v>24000</v>
      </c>
      <c r="V22" s="1">
        <f t="shared" si="10"/>
        <v>-24000</v>
      </c>
      <c r="W22" s="29">
        <v>42004</v>
      </c>
      <c r="X22" s="1">
        <f t="shared" si="8"/>
        <v>24000</v>
      </c>
      <c r="Y22" s="1">
        <f t="shared" si="11"/>
        <v>-24000</v>
      </c>
      <c r="Z22" s="29">
        <v>42004</v>
      </c>
      <c r="AA22" s="1">
        <f t="shared" si="9"/>
        <v>24000</v>
      </c>
      <c r="AB22" s="1">
        <f t="shared" si="12"/>
        <v>-24000</v>
      </c>
    </row>
    <row r="23" spans="1:28" ht="14.1" customHeight="1">
      <c r="A23" s="26">
        <v>41060</v>
      </c>
      <c r="B23" s="27">
        <v>1.14459</v>
      </c>
      <c r="C23" s="4">
        <v>2000</v>
      </c>
      <c r="D23" s="28">
        <v>1747.3505796835548</v>
      </c>
      <c r="E23" s="28">
        <v>34989.719256437122</v>
      </c>
      <c r="F23" s="28">
        <v>40048.882763725363</v>
      </c>
      <c r="G23" s="28">
        <v>42000</v>
      </c>
      <c r="H23" s="28">
        <v>40048.882763725363</v>
      </c>
      <c r="I23" s="28">
        <v>-1951.1172362746365</v>
      </c>
      <c r="J23" s="6" t="e">
        <f>VLOOKUP(A23,myPEPB!B:C,2)</f>
        <v>#N/A</v>
      </c>
      <c r="T23" s="29">
        <v>42369</v>
      </c>
      <c r="U23" s="1">
        <f t="shared" si="7"/>
        <v>24000</v>
      </c>
      <c r="V23" s="1">
        <f t="shared" si="10"/>
        <v>-24000</v>
      </c>
      <c r="W23" s="29">
        <v>42369</v>
      </c>
      <c r="X23" s="1">
        <f t="shared" si="8"/>
        <v>24000</v>
      </c>
      <c r="Y23" s="1">
        <f t="shared" si="11"/>
        <v>-24000</v>
      </c>
      <c r="Z23" s="29">
        <v>42369</v>
      </c>
      <c r="AA23" s="1">
        <f t="shared" si="9"/>
        <v>24000</v>
      </c>
      <c r="AB23" s="1">
        <f t="shared" si="12"/>
        <v>-24000</v>
      </c>
    </row>
    <row r="24" spans="1:28" ht="14.1" customHeight="1">
      <c r="A24" s="26">
        <v>41089</v>
      </c>
      <c r="B24" s="27">
        <v>1.0780399999999999</v>
      </c>
      <c r="C24" s="4">
        <v>2000</v>
      </c>
      <c r="D24" s="28">
        <v>1855.2187302883012</v>
      </c>
      <c r="E24" s="28">
        <v>36844.937986725425</v>
      </c>
      <c r="F24" s="28">
        <v>39720.316947209474</v>
      </c>
      <c r="G24" s="28">
        <v>44000</v>
      </c>
      <c r="H24" s="28">
        <v>39720.316947209474</v>
      </c>
      <c r="I24" s="28">
        <v>-4279.6830527905258</v>
      </c>
      <c r="J24" s="6" t="e">
        <f>VLOOKUP(A24,myPEPB!B:C,2)</f>
        <v>#N/A</v>
      </c>
      <c r="T24" s="29">
        <v>42734</v>
      </c>
      <c r="U24" s="1">
        <f t="shared" si="7"/>
        <v>24000</v>
      </c>
      <c r="V24" s="1">
        <f t="shared" si="10"/>
        <v>-24000</v>
      </c>
      <c r="W24" s="29">
        <v>42734</v>
      </c>
      <c r="X24" s="1">
        <f t="shared" si="8"/>
        <v>24000</v>
      </c>
      <c r="Y24" s="1">
        <f t="shared" si="11"/>
        <v>-24000</v>
      </c>
      <c r="Z24" s="29">
        <v>42734</v>
      </c>
      <c r="AA24" s="1">
        <f t="shared" si="9"/>
        <v>24000</v>
      </c>
      <c r="AB24" s="1">
        <f t="shared" si="12"/>
        <v>-24000</v>
      </c>
    </row>
    <row r="25" spans="1:28" ht="14.1" customHeight="1">
      <c r="A25" s="26">
        <v>41121</v>
      </c>
      <c r="B25" s="27">
        <v>1.0063800000000001</v>
      </c>
      <c r="C25" s="4">
        <v>2000</v>
      </c>
      <c r="D25" s="28">
        <v>1987.3208927045448</v>
      </c>
      <c r="E25" s="28">
        <v>38832.258879429966</v>
      </c>
      <c r="F25" s="28">
        <v>39080.008691080729</v>
      </c>
      <c r="G25" s="28">
        <v>46000</v>
      </c>
      <c r="H25" s="28">
        <v>39080.008691080729</v>
      </c>
      <c r="I25" s="28">
        <v>-6919.9913089192705</v>
      </c>
      <c r="J25" s="6" t="e">
        <f>VLOOKUP(A25,myPEPB!B:C,2)</f>
        <v>#N/A</v>
      </c>
      <c r="T25" s="29">
        <v>43098</v>
      </c>
      <c r="U25" s="1">
        <f t="shared" si="7"/>
        <v>24000</v>
      </c>
      <c r="V25" s="1">
        <f t="shared" si="10"/>
        <v>-24000</v>
      </c>
      <c r="W25" s="29">
        <v>43098</v>
      </c>
      <c r="X25" s="1">
        <f t="shared" si="8"/>
        <v>24000</v>
      </c>
      <c r="Y25" s="1">
        <f t="shared" si="11"/>
        <v>-24000</v>
      </c>
      <c r="Z25" s="29">
        <v>43098</v>
      </c>
      <c r="AA25" s="1">
        <f t="shared" si="9"/>
        <v>24000</v>
      </c>
      <c r="AB25" s="1">
        <f t="shared" si="12"/>
        <v>-24000</v>
      </c>
    </row>
    <row r="26" spans="1:28" ht="14.1" customHeight="1">
      <c r="A26" s="26">
        <v>41152</v>
      </c>
      <c r="B26" s="27">
        <v>0.95391999999999999</v>
      </c>
      <c r="C26" s="4">
        <v>2000</v>
      </c>
      <c r="D26" s="28">
        <v>2096.6118752096613</v>
      </c>
      <c r="E26" s="28">
        <v>40928.870754639625</v>
      </c>
      <c r="F26" s="28">
        <v>39042.86839026583</v>
      </c>
      <c r="G26" s="28">
        <v>48000</v>
      </c>
      <c r="H26" s="28">
        <v>39042.86839026583</v>
      </c>
      <c r="I26" s="28">
        <v>-8957.1316097341696</v>
      </c>
      <c r="J26" s="6" t="e">
        <f>VLOOKUP(A26,myPEPB!B:C,2)</f>
        <v>#N/A</v>
      </c>
      <c r="T26" s="29">
        <v>43098</v>
      </c>
      <c r="V26" s="1">
        <f>VLOOKUP(T26,L:O,4)</f>
        <v>315263.01815480401</v>
      </c>
      <c r="W26" s="29">
        <v>43462</v>
      </c>
      <c r="X26" s="1">
        <f t="shared" si="8"/>
        <v>24000</v>
      </c>
      <c r="Y26" s="1">
        <f t="shared" si="11"/>
        <v>-24000</v>
      </c>
      <c r="Z26" s="29">
        <v>43462</v>
      </c>
      <c r="AA26" s="1">
        <f t="shared" si="9"/>
        <v>24000</v>
      </c>
      <c r="AB26" s="1">
        <f t="shared" si="12"/>
        <v>-24000</v>
      </c>
    </row>
    <row r="27" spans="1:28" ht="14.1" customHeight="1">
      <c r="A27" s="26">
        <v>41180</v>
      </c>
      <c r="B27" s="27">
        <v>0.97826999999999997</v>
      </c>
      <c r="C27" s="4">
        <v>2000</v>
      </c>
      <c r="D27" s="28">
        <v>2044.4253631410552</v>
      </c>
      <c r="E27" s="28">
        <v>42973.296117780679</v>
      </c>
      <c r="F27" s="28">
        <v>42039.486393141306</v>
      </c>
      <c r="G27" s="28">
        <v>50000</v>
      </c>
      <c r="H27" s="28">
        <v>42039.486393141306</v>
      </c>
      <c r="I27" s="28">
        <v>-7960.5136068586944</v>
      </c>
      <c r="J27" s="6" t="e">
        <f>VLOOKUP(A27,myPEPB!B:C,2)</f>
        <v>#N/A</v>
      </c>
      <c r="V27" s="2">
        <v>0.13913405426269043</v>
      </c>
      <c r="W27" s="29">
        <v>43462</v>
      </c>
      <c r="Y27" s="1">
        <f>VLOOKUP(W27,L:O,4)</f>
        <v>257772.87391023306</v>
      </c>
      <c r="Z27" s="30">
        <v>43830</v>
      </c>
      <c r="AA27" s="1">
        <f t="shared" si="9"/>
        <v>24000</v>
      </c>
      <c r="AB27" s="1">
        <f t="shared" si="12"/>
        <v>-24000</v>
      </c>
    </row>
    <row r="28" spans="1:28" ht="14.1" customHeight="1">
      <c r="A28" s="26">
        <v>41213</v>
      </c>
      <c r="B28" s="27">
        <v>0.97197</v>
      </c>
      <c r="C28" s="4">
        <v>2000</v>
      </c>
      <c r="D28" s="28">
        <v>2057.6766772637015</v>
      </c>
      <c r="E28" s="28">
        <v>45030.972795044378</v>
      </c>
      <c r="F28" s="28">
        <v>43768.754627599286</v>
      </c>
      <c r="G28" s="28">
        <v>52000</v>
      </c>
      <c r="H28" s="28">
        <v>43768.754627599286</v>
      </c>
      <c r="I28" s="28">
        <v>-8231.2453724007137</v>
      </c>
      <c r="J28" s="6" t="e">
        <f>VLOOKUP(A28,myPEPB!B:C,2)</f>
        <v>#N/A</v>
      </c>
      <c r="Y28" s="2">
        <v>5.3912027855677058E-2</v>
      </c>
      <c r="Z28" s="30">
        <v>43830</v>
      </c>
      <c r="AB28" s="1">
        <f>VLOOKUP(Z28,L:O,4)</f>
        <v>362098.05834678403</v>
      </c>
    </row>
    <row r="29" spans="1:28" ht="14.1" customHeight="1">
      <c r="A29" s="26">
        <v>41243</v>
      </c>
      <c r="B29" s="27">
        <v>0.91870000000000007</v>
      </c>
      <c r="C29" s="4">
        <v>2000</v>
      </c>
      <c r="D29" s="28">
        <v>2176.9892239033416</v>
      </c>
      <c r="E29" s="28">
        <v>47207.962018947721</v>
      </c>
      <c r="F29" s="28">
        <v>43369.954706807272</v>
      </c>
      <c r="G29" s="28">
        <v>54000</v>
      </c>
      <c r="H29" s="28">
        <v>43369.954706807272</v>
      </c>
      <c r="I29" s="28">
        <v>-10630.045293192728</v>
      </c>
      <c r="J29" s="6" t="e">
        <f>VLOOKUP(A29,myPEPB!B:C,2)</f>
        <v>#N/A</v>
      </c>
      <c r="AB29" s="2">
        <v>9.1316415296595288E-2</v>
      </c>
    </row>
    <row r="30" spans="1:28" ht="14.1" customHeight="1">
      <c r="A30" s="26">
        <v>41274</v>
      </c>
      <c r="B30" s="27">
        <v>1.06653</v>
      </c>
      <c r="C30" s="4">
        <v>2000</v>
      </c>
      <c r="D30" s="28">
        <v>1875.2402651589734</v>
      </c>
      <c r="E30" s="28">
        <v>49083.202284106694</v>
      </c>
      <c r="F30" s="28">
        <v>52348.707732068309</v>
      </c>
      <c r="G30" s="28">
        <v>56000</v>
      </c>
      <c r="H30" s="28">
        <v>52348.707732068309</v>
      </c>
      <c r="I30" s="28">
        <v>-3651.2922679316907</v>
      </c>
      <c r="J30" s="6" t="e">
        <f>VLOOKUP(A30,myPEPB!B:C,2)</f>
        <v>#N/A</v>
      </c>
      <c r="T30" s="29">
        <v>40543</v>
      </c>
      <c r="U30" s="1">
        <f t="shared" ref="U30:U40" si="13">VLOOKUP(T30,L:M,2)</f>
        <v>8000</v>
      </c>
      <c r="V30" s="1">
        <f>-U30</f>
        <v>-8000</v>
      </c>
      <c r="W30" s="29">
        <v>40543</v>
      </c>
      <c r="X30" s="1">
        <f t="shared" ref="X30:X41" si="14">VLOOKUP(W30,L:M,2)</f>
        <v>8000</v>
      </c>
      <c r="Y30" s="1">
        <f>-X30</f>
        <v>-8000</v>
      </c>
      <c r="Z30" s="29">
        <v>40543</v>
      </c>
      <c r="AA30" s="1">
        <v>8000</v>
      </c>
      <c r="AB30" s="1">
        <f t="shared" ref="AB30:AB42" si="15">-AA30</f>
        <v>-8000</v>
      </c>
    </row>
    <row r="31" spans="1:28" ht="14.1" customHeight="1">
      <c r="A31" s="26">
        <v>41305</v>
      </c>
      <c r="B31" s="27">
        <v>1.1200399999999999</v>
      </c>
      <c r="C31" s="4">
        <v>2000</v>
      </c>
      <c r="D31" s="28">
        <v>1785.6505124816972</v>
      </c>
      <c r="E31" s="28">
        <v>50868.852796588391</v>
      </c>
      <c r="F31" s="28">
        <v>56975.149886290856</v>
      </c>
      <c r="G31" s="28">
        <v>58000</v>
      </c>
      <c r="H31" s="28">
        <v>56975.149886290856</v>
      </c>
      <c r="I31" s="28">
        <v>-1024.8501137091444</v>
      </c>
      <c r="J31" s="6" t="e">
        <f>VLOOKUP(A31,myPEPB!B:C,2)</f>
        <v>#N/A</v>
      </c>
      <c r="L31" s="3"/>
      <c r="T31" s="29">
        <v>40907</v>
      </c>
      <c r="U31" s="1">
        <f t="shared" si="13"/>
        <v>24000</v>
      </c>
      <c r="V31" s="1">
        <f t="shared" ref="V31:V40" si="16">-U31</f>
        <v>-24000</v>
      </c>
      <c r="W31" s="29">
        <v>40907</v>
      </c>
      <c r="X31" s="1">
        <f t="shared" si="14"/>
        <v>24000</v>
      </c>
      <c r="Y31" s="1">
        <f t="shared" ref="Y31:Y41" si="17">-X31</f>
        <v>-24000</v>
      </c>
      <c r="Z31" s="29">
        <v>40907</v>
      </c>
      <c r="AA31" s="1">
        <v>24000</v>
      </c>
      <c r="AB31" s="1">
        <f t="shared" si="15"/>
        <v>-24000</v>
      </c>
    </row>
    <row r="32" spans="1:28" ht="14.1" customHeight="1">
      <c r="A32" s="26">
        <v>41333</v>
      </c>
      <c r="B32" s="27">
        <v>1.1328399999999998</v>
      </c>
      <c r="C32" s="4">
        <v>2000</v>
      </c>
      <c r="D32" s="28">
        <v>1765.4743829667034</v>
      </c>
      <c r="E32" s="28">
        <v>52634.327179555097</v>
      </c>
      <c r="F32" s="28">
        <v>59626.271202087191</v>
      </c>
      <c r="G32" s="28">
        <v>60000</v>
      </c>
      <c r="H32" s="28">
        <v>59626.271202087191</v>
      </c>
      <c r="I32" s="28">
        <v>-373.72879791280866</v>
      </c>
      <c r="J32" s="6" t="e">
        <f>VLOOKUP(A32,myPEPB!B:C,2)</f>
        <v>#N/A</v>
      </c>
      <c r="T32" s="29">
        <v>41274</v>
      </c>
      <c r="U32" s="1">
        <f t="shared" si="13"/>
        <v>24000</v>
      </c>
      <c r="V32" s="1">
        <f t="shared" si="16"/>
        <v>-24000</v>
      </c>
      <c r="W32" s="29">
        <v>41274</v>
      </c>
      <c r="X32" s="1">
        <f t="shared" si="14"/>
        <v>24000</v>
      </c>
      <c r="Y32" s="1">
        <f t="shared" si="17"/>
        <v>-24000</v>
      </c>
      <c r="Z32" s="29">
        <v>41274</v>
      </c>
      <c r="AA32" s="1">
        <v>24000</v>
      </c>
      <c r="AB32" s="1">
        <f t="shared" si="15"/>
        <v>-24000</v>
      </c>
    </row>
    <row r="33" spans="1:28" ht="14.1" customHeight="1">
      <c r="A33" s="26">
        <v>41362</v>
      </c>
      <c r="B33" s="27">
        <v>1.0812299999999999</v>
      </c>
      <c r="C33" s="4">
        <v>2000</v>
      </c>
      <c r="D33" s="28">
        <v>1849.7451975990309</v>
      </c>
      <c r="E33" s="28">
        <v>54484.072377154131</v>
      </c>
      <c r="F33" s="28">
        <v>58909.813576350352</v>
      </c>
      <c r="G33" s="28">
        <v>62000</v>
      </c>
      <c r="H33" s="28">
        <v>58909.813576350352</v>
      </c>
      <c r="I33" s="28">
        <v>-3090.1864236496476</v>
      </c>
      <c r="J33" s="6" t="e">
        <f>VLOOKUP(A33,myPEPB!B:C,2)</f>
        <v>#N/A</v>
      </c>
      <c r="T33" s="29">
        <v>41639</v>
      </c>
      <c r="U33" s="1">
        <f t="shared" si="13"/>
        <v>24000</v>
      </c>
      <c r="V33" s="1">
        <f t="shared" si="16"/>
        <v>-24000</v>
      </c>
      <c r="W33" s="29">
        <v>41639</v>
      </c>
      <c r="X33" s="1">
        <f t="shared" si="14"/>
        <v>24000</v>
      </c>
      <c r="Y33" s="1">
        <f t="shared" si="17"/>
        <v>-24000</v>
      </c>
      <c r="Z33" s="29">
        <v>41639</v>
      </c>
      <c r="AA33" s="1">
        <v>24000</v>
      </c>
      <c r="AB33" s="1">
        <f t="shared" si="15"/>
        <v>-24000</v>
      </c>
    </row>
    <row r="34" spans="1:28" ht="14.1" customHeight="1">
      <c r="A34" s="26">
        <v>41390</v>
      </c>
      <c r="B34" s="27">
        <v>1.0785899999999999</v>
      </c>
      <c r="C34" s="4">
        <v>2000</v>
      </c>
      <c r="D34" s="28">
        <v>1854.2727078871492</v>
      </c>
      <c r="E34" s="28">
        <v>56338.345085041277</v>
      </c>
      <c r="F34" s="28">
        <v>60765.975625274667</v>
      </c>
      <c r="G34" s="28">
        <v>64000</v>
      </c>
      <c r="H34" s="28">
        <v>60765.975625274667</v>
      </c>
      <c r="I34" s="28">
        <v>-3234.0243747253335</v>
      </c>
      <c r="J34" s="6" t="e">
        <f>VLOOKUP(A34,myPEPB!B:C,2)</f>
        <v>#N/A</v>
      </c>
      <c r="T34" s="29">
        <v>42004</v>
      </c>
      <c r="U34" s="1">
        <f t="shared" si="13"/>
        <v>24000</v>
      </c>
      <c r="V34" s="1">
        <f t="shared" si="16"/>
        <v>-24000</v>
      </c>
      <c r="W34" s="29">
        <v>42004</v>
      </c>
      <c r="X34" s="1">
        <f t="shared" si="14"/>
        <v>24000</v>
      </c>
      <c r="Y34" s="1">
        <f t="shared" si="17"/>
        <v>-24000</v>
      </c>
      <c r="Z34" s="29">
        <v>42004</v>
      </c>
      <c r="AA34" s="1">
        <v>24000</v>
      </c>
      <c r="AB34" s="1">
        <f t="shared" si="15"/>
        <v>-24000</v>
      </c>
    </row>
    <row r="35" spans="1:28" ht="14.1" customHeight="1">
      <c r="A35" s="26">
        <v>41425</v>
      </c>
      <c r="B35" s="27">
        <v>1.1670399999999999</v>
      </c>
      <c r="C35" s="4">
        <v>2000</v>
      </c>
      <c r="D35" s="28">
        <v>1713.7373183438444</v>
      </c>
      <c r="E35" s="28">
        <v>58052.082403385124</v>
      </c>
      <c r="F35" s="28">
        <v>67749.102248046562</v>
      </c>
      <c r="G35" s="28">
        <v>66000</v>
      </c>
      <c r="H35" s="28">
        <v>67749.102248046562</v>
      </c>
      <c r="I35" s="28">
        <v>1749.1022480465617</v>
      </c>
      <c r="J35" s="6" t="e">
        <f>VLOOKUP(A35,myPEPB!B:C,2)</f>
        <v>#N/A</v>
      </c>
      <c r="T35" s="29">
        <v>42369</v>
      </c>
      <c r="U35" s="1">
        <f t="shared" si="13"/>
        <v>24000</v>
      </c>
      <c r="V35" s="1">
        <f t="shared" si="16"/>
        <v>-24000</v>
      </c>
      <c r="W35" s="29">
        <v>42369</v>
      </c>
      <c r="X35" s="1">
        <f t="shared" si="14"/>
        <v>24000</v>
      </c>
      <c r="Y35" s="1">
        <f t="shared" si="17"/>
        <v>-24000</v>
      </c>
      <c r="Z35" s="29">
        <v>42369</v>
      </c>
      <c r="AA35" s="1">
        <v>24000</v>
      </c>
      <c r="AB35" s="1">
        <f t="shared" si="15"/>
        <v>-24000</v>
      </c>
    </row>
    <row r="36" spans="1:28" ht="14.1" customHeight="1">
      <c r="A36" s="26">
        <v>41453</v>
      </c>
      <c r="B36" s="27">
        <v>1.0075000000000001</v>
      </c>
      <c r="C36" s="4">
        <v>2000</v>
      </c>
      <c r="D36" s="28">
        <v>1985.1116625310171</v>
      </c>
      <c r="E36" s="28">
        <v>60037.194065916141</v>
      </c>
      <c r="F36" s="28">
        <v>60487.473021410515</v>
      </c>
      <c r="G36" s="28">
        <v>68000</v>
      </c>
      <c r="H36" s="28">
        <v>60487.473021410515</v>
      </c>
      <c r="I36" s="28">
        <v>-7512.5269785894852</v>
      </c>
      <c r="J36" s="6" t="e">
        <f>VLOOKUP(A36,myPEPB!B:C,2)</f>
        <v>#N/A</v>
      </c>
      <c r="T36" s="29">
        <v>42734</v>
      </c>
      <c r="U36" s="1">
        <f t="shared" si="13"/>
        <v>24000</v>
      </c>
      <c r="V36" s="1">
        <f t="shared" si="16"/>
        <v>-24000</v>
      </c>
      <c r="W36" s="29">
        <v>42734</v>
      </c>
      <c r="X36" s="1">
        <f t="shared" si="14"/>
        <v>24000</v>
      </c>
      <c r="Y36" s="1">
        <f t="shared" si="17"/>
        <v>-24000</v>
      </c>
      <c r="Z36" s="29">
        <v>42734</v>
      </c>
      <c r="AA36" s="1">
        <v>24000</v>
      </c>
      <c r="AB36" s="1">
        <f t="shared" si="15"/>
        <v>-24000</v>
      </c>
    </row>
    <row r="37" spans="1:28" ht="14.1" customHeight="1">
      <c r="A37" s="26">
        <v>41486</v>
      </c>
      <c r="B37" s="27">
        <v>1.0311600000000001</v>
      </c>
      <c r="C37" s="4">
        <v>2000</v>
      </c>
      <c r="D37" s="28">
        <v>1939.5632103650257</v>
      </c>
      <c r="E37" s="28">
        <v>61976.757276281169</v>
      </c>
      <c r="F37" s="28">
        <v>63907.953033010097</v>
      </c>
      <c r="G37" s="28">
        <v>70000</v>
      </c>
      <c r="H37" s="28">
        <v>63907.953033010097</v>
      </c>
      <c r="I37" s="28">
        <v>-6092.046966989903</v>
      </c>
      <c r="J37" s="6" t="e">
        <f>VLOOKUP(A37,myPEPB!B:C,2)</f>
        <v>#N/A</v>
      </c>
      <c r="T37" s="29">
        <v>43098</v>
      </c>
      <c r="U37" s="1">
        <f t="shared" si="13"/>
        <v>24000</v>
      </c>
      <c r="V37" s="1">
        <f t="shared" si="16"/>
        <v>-24000</v>
      </c>
      <c r="W37" s="29">
        <v>43098</v>
      </c>
      <c r="X37" s="1">
        <f t="shared" si="14"/>
        <v>24000</v>
      </c>
      <c r="Y37" s="1">
        <f t="shared" si="17"/>
        <v>-24000</v>
      </c>
      <c r="Z37" s="29">
        <v>43098</v>
      </c>
      <c r="AA37" s="1">
        <v>24000</v>
      </c>
      <c r="AB37" s="1">
        <f t="shared" si="15"/>
        <v>-24000</v>
      </c>
    </row>
    <row r="38" spans="1:28" ht="14.1" customHeight="1">
      <c r="A38" s="26">
        <v>41516</v>
      </c>
      <c r="B38" s="27">
        <v>1.1031</v>
      </c>
      <c r="C38" s="4">
        <v>2000</v>
      </c>
      <c r="D38" s="28">
        <v>1813.0722509291995</v>
      </c>
      <c r="E38" s="28">
        <v>63789.829527210371</v>
      </c>
      <c r="F38" s="28">
        <v>70366.560951465755</v>
      </c>
      <c r="G38" s="28">
        <v>72000</v>
      </c>
      <c r="H38" s="28">
        <v>70366.560951465755</v>
      </c>
      <c r="I38" s="28">
        <v>-1633.4390485342446</v>
      </c>
      <c r="J38" s="6" t="e">
        <f>VLOOKUP(A38,myPEPB!B:C,2)</f>
        <v>#N/A</v>
      </c>
      <c r="T38" s="29">
        <v>43462</v>
      </c>
      <c r="U38" s="1">
        <f t="shared" si="13"/>
        <v>24000</v>
      </c>
      <c r="V38" s="1">
        <f t="shared" si="16"/>
        <v>-24000</v>
      </c>
      <c r="W38" s="29">
        <v>43462</v>
      </c>
      <c r="X38" s="1">
        <f t="shared" si="14"/>
        <v>24000</v>
      </c>
      <c r="Y38" s="1">
        <f t="shared" si="17"/>
        <v>-24000</v>
      </c>
      <c r="Z38" s="29">
        <v>43462</v>
      </c>
      <c r="AA38" s="1">
        <v>24000</v>
      </c>
      <c r="AB38" s="1">
        <f t="shared" si="15"/>
        <v>-24000</v>
      </c>
    </row>
    <row r="39" spans="1:28" ht="14.1" customHeight="1">
      <c r="A39" s="26">
        <v>41547</v>
      </c>
      <c r="B39" s="27">
        <v>1.1687700000000001</v>
      </c>
      <c r="C39" s="4">
        <v>2000</v>
      </c>
      <c r="D39" s="28">
        <v>1711.2006639458575</v>
      </c>
      <c r="E39" s="28">
        <v>65501.030191156227</v>
      </c>
      <c r="F39" s="28">
        <v>76555.63905651767</v>
      </c>
      <c r="G39" s="28">
        <v>74000</v>
      </c>
      <c r="H39" s="28">
        <v>76555.63905651767</v>
      </c>
      <c r="I39" s="28">
        <v>2555.6390565176698</v>
      </c>
      <c r="J39" s="6" t="e">
        <f>VLOOKUP(A39,myPEPB!B:C,2)</f>
        <v>#N/A</v>
      </c>
      <c r="T39" s="30">
        <v>43830</v>
      </c>
      <c r="U39" s="1">
        <f t="shared" si="13"/>
        <v>24000</v>
      </c>
      <c r="V39" s="1">
        <f t="shared" si="16"/>
        <v>-24000</v>
      </c>
      <c r="W39" s="30">
        <v>43830</v>
      </c>
      <c r="X39" s="1">
        <f t="shared" si="14"/>
        <v>24000</v>
      </c>
      <c r="Y39" s="1">
        <f t="shared" si="17"/>
        <v>-24000</v>
      </c>
      <c r="Z39" s="30">
        <v>43830</v>
      </c>
      <c r="AA39" s="1">
        <v>24000</v>
      </c>
      <c r="AB39" s="1">
        <f t="shared" si="15"/>
        <v>-24000</v>
      </c>
    </row>
    <row r="40" spans="1:28" ht="14.1" customHeight="1">
      <c r="A40" s="26">
        <v>41578</v>
      </c>
      <c r="B40" s="27">
        <v>1.1723299999999999</v>
      </c>
      <c r="C40" s="4">
        <v>2000</v>
      </c>
      <c r="D40" s="28">
        <v>1706.0042820707481</v>
      </c>
      <c r="E40" s="28">
        <v>67207.034473226973</v>
      </c>
      <c r="F40" s="28">
        <v>78788.822723998164</v>
      </c>
      <c r="G40" s="28">
        <v>76000</v>
      </c>
      <c r="H40" s="28">
        <v>78788.822723998164</v>
      </c>
      <c r="I40" s="28">
        <v>2788.8227239981643</v>
      </c>
      <c r="J40" s="6" t="e">
        <f>VLOOKUP(A40,myPEPB!B:C,2)</f>
        <v>#N/A</v>
      </c>
      <c r="T40" s="24">
        <v>44196</v>
      </c>
      <c r="U40" s="1">
        <f t="shared" si="13"/>
        <v>24000</v>
      </c>
      <c r="V40" s="1">
        <f t="shared" si="16"/>
        <v>-24000</v>
      </c>
      <c r="W40" s="24">
        <v>44196</v>
      </c>
      <c r="X40" s="1">
        <f t="shared" si="14"/>
        <v>24000</v>
      </c>
      <c r="Y40" s="1">
        <f t="shared" si="17"/>
        <v>-24000</v>
      </c>
      <c r="Z40" s="24">
        <v>44196</v>
      </c>
      <c r="AA40" s="1">
        <v>24000</v>
      </c>
      <c r="AB40" s="1">
        <f t="shared" si="15"/>
        <v>-24000</v>
      </c>
    </row>
    <row r="41" spans="1:28" ht="14.1" customHeight="1">
      <c r="A41" s="26">
        <v>41607</v>
      </c>
      <c r="B41" s="27">
        <v>1.2098100000000001</v>
      </c>
      <c r="C41" s="4">
        <v>2000</v>
      </c>
      <c r="D41" s="28">
        <v>1653.152147857928</v>
      </c>
      <c r="E41" s="28">
        <v>68860.186621084897</v>
      </c>
      <c r="F41" s="28">
        <v>83307.742376054724</v>
      </c>
      <c r="G41" s="28">
        <v>78000</v>
      </c>
      <c r="H41" s="28">
        <v>83307.742376054724</v>
      </c>
      <c r="I41" s="28">
        <v>5307.7423760547244</v>
      </c>
      <c r="J41" s="6" t="e">
        <f>VLOOKUP(A41,myPEPB!B:C,2)</f>
        <v>#N/A</v>
      </c>
      <c r="T41" s="24">
        <v>44196</v>
      </c>
      <c r="V41" s="1">
        <f>VLOOKUP(T41,L:O,4)</f>
        <v>501442.15123802173</v>
      </c>
      <c r="W41" s="24">
        <v>44561</v>
      </c>
      <c r="X41" s="1">
        <f t="shared" si="14"/>
        <v>24000</v>
      </c>
      <c r="Y41" s="1">
        <f t="shared" si="17"/>
        <v>-24000</v>
      </c>
      <c r="Z41" s="24">
        <v>44561</v>
      </c>
      <c r="AA41" s="1">
        <v>24000</v>
      </c>
      <c r="AB41" s="1">
        <f t="shared" si="15"/>
        <v>-24000</v>
      </c>
    </row>
    <row r="42" spans="1:28" ht="14.1" customHeight="1">
      <c r="A42" s="26">
        <v>41639</v>
      </c>
      <c r="B42" s="27">
        <v>1.1735899999999999</v>
      </c>
      <c r="C42" s="4">
        <v>2000</v>
      </c>
      <c r="D42" s="28">
        <v>1704.1726667745977</v>
      </c>
      <c r="E42" s="28">
        <v>70564.359287859494</v>
      </c>
      <c r="F42" s="28">
        <v>82813.626416639017</v>
      </c>
      <c r="G42" s="28">
        <v>80000</v>
      </c>
      <c r="H42" s="28">
        <v>82813.626416639017</v>
      </c>
      <c r="I42" s="28">
        <v>2813.6264166390174</v>
      </c>
      <c r="J42" s="6" t="e">
        <f>VLOOKUP(A42,myPEPB!B:C,2)</f>
        <v>#N/A</v>
      </c>
      <c r="V42" s="2">
        <v>0.12063859637805274</v>
      </c>
      <c r="W42" s="24">
        <v>44561</v>
      </c>
      <c r="Y42" s="1">
        <f>VLOOKUP(W42,L:O,4)</f>
        <v>507834.42040464858</v>
      </c>
      <c r="Z42" s="24">
        <v>44925</v>
      </c>
      <c r="AA42" s="1">
        <v>24000</v>
      </c>
      <c r="AB42" s="1">
        <f t="shared" si="15"/>
        <v>-24000</v>
      </c>
    </row>
    <row r="43" spans="1:28" ht="14.1" customHeight="1">
      <c r="A43" s="26">
        <v>41669</v>
      </c>
      <c r="B43" s="27">
        <v>1.1339999999999999</v>
      </c>
      <c r="C43" s="4">
        <v>2000</v>
      </c>
      <c r="D43" s="28">
        <v>1763.6684303350971</v>
      </c>
      <c r="E43" s="28">
        <v>72328.027718194586</v>
      </c>
      <c r="F43" s="28">
        <v>82019.983432432651</v>
      </c>
      <c r="G43" s="28">
        <v>82000</v>
      </c>
      <c r="H43" s="28">
        <v>82019.983432432651</v>
      </c>
      <c r="I43" s="28">
        <v>19.983432432651171</v>
      </c>
      <c r="J43" s="6" t="e">
        <f>VLOOKUP(A43,myPEPB!B:C,2)</f>
        <v>#N/A</v>
      </c>
      <c r="L43" s="3"/>
      <c r="Y43" s="2">
        <v>9.8052898274155309E-2</v>
      </c>
      <c r="Z43" s="24">
        <v>44925</v>
      </c>
      <c r="AB43" s="1">
        <v>429691.15630892606</v>
      </c>
    </row>
    <row r="44" spans="1:28" ht="14.1" customHeight="1">
      <c r="A44" s="26">
        <v>41698</v>
      </c>
      <c r="B44" s="27">
        <v>1.12253</v>
      </c>
      <c r="C44" s="4">
        <v>2000</v>
      </c>
      <c r="D44" s="28">
        <v>1781.6895762251343</v>
      </c>
      <c r="E44" s="28">
        <v>74109.717294419723</v>
      </c>
      <c r="F44" s="28">
        <v>83190.380954504973</v>
      </c>
      <c r="G44" s="28">
        <v>84000</v>
      </c>
      <c r="H44" s="28">
        <v>83190.380954504973</v>
      </c>
      <c r="I44" s="28">
        <v>-809.61904549502651</v>
      </c>
      <c r="J44" s="6" t="e">
        <f>VLOOKUP(A44,myPEPB!B:C,2)</f>
        <v>#N/A</v>
      </c>
      <c r="AB44" s="2">
        <v>5.4587041166743733E-2</v>
      </c>
    </row>
    <row r="45" spans="1:28" ht="14.1" customHeight="1">
      <c r="A45" s="26">
        <v>41729</v>
      </c>
      <c r="B45" s="27">
        <v>1.0989899999999999</v>
      </c>
      <c r="C45" s="4">
        <v>2000</v>
      </c>
      <c r="D45" s="28">
        <v>1819.8527739105907</v>
      </c>
      <c r="E45" s="28">
        <v>75929.570068330315</v>
      </c>
      <c r="F45" s="28">
        <v>83445.838209394322</v>
      </c>
      <c r="G45" s="28">
        <v>86000</v>
      </c>
      <c r="H45" s="28">
        <v>83445.838209394322</v>
      </c>
      <c r="I45" s="28">
        <v>-2554.1617906056781</v>
      </c>
      <c r="J45" s="6" t="e">
        <f>VLOOKUP(A45,myPEPB!B:C,2)</f>
        <v>#N/A</v>
      </c>
    </row>
    <row r="46" spans="1:28" ht="14.1" customHeight="1">
      <c r="A46" s="26">
        <v>41759</v>
      </c>
      <c r="B46" s="27">
        <v>1.08745</v>
      </c>
      <c r="C46" s="4">
        <v>2000</v>
      </c>
      <c r="D46" s="28">
        <v>1839.1650190813371</v>
      </c>
      <c r="E46" s="28">
        <v>77768.735087411653</v>
      </c>
      <c r="F46" s="28">
        <v>84569.610970805807</v>
      </c>
      <c r="G46" s="28">
        <v>88000</v>
      </c>
      <c r="H46" s="28">
        <v>84569.610970805807</v>
      </c>
      <c r="I46" s="28">
        <v>-3430.3890291941934</v>
      </c>
      <c r="J46" s="6" t="e">
        <f>VLOOKUP(A46,myPEPB!B:C,2)</f>
        <v>#N/A</v>
      </c>
    </row>
    <row r="47" spans="1:28" ht="14.1" customHeight="1">
      <c r="A47" s="26">
        <v>41789</v>
      </c>
      <c r="B47" s="27">
        <v>1.0986300000000002</v>
      </c>
      <c r="C47" s="4">
        <v>2000</v>
      </c>
      <c r="D47" s="28">
        <v>1820.4491047941524</v>
      </c>
      <c r="E47" s="28">
        <v>79589.184192205808</v>
      </c>
      <c r="F47" s="28">
        <v>87439.065429083086</v>
      </c>
      <c r="G47" s="28">
        <v>90000</v>
      </c>
      <c r="H47" s="28">
        <v>87439.065429083086</v>
      </c>
      <c r="I47" s="28">
        <v>-2560.9345709169138</v>
      </c>
      <c r="J47" s="6" t="e">
        <f>VLOOKUP(A47,myPEPB!B:C,2)</f>
        <v>#N/A</v>
      </c>
    </row>
    <row r="48" spans="1:28" ht="14.1" customHeight="1">
      <c r="A48" s="26">
        <v>41820</v>
      </c>
      <c r="B48" s="27">
        <v>1.1062000000000001</v>
      </c>
      <c r="C48" s="4">
        <v>2000</v>
      </c>
      <c r="D48" s="28">
        <v>1807.991321641656</v>
      </c>
      <c r="E48" s="28">
        <v>81397.175513847469</v>
      </c>
      <c r="F48" s="28">
        <v>90041.555553418075</v>
      </c>
      <c r="G48" s="28">
        <v>92000</v>
      </c>
      <c r="H48" s="28">
        <v>90041.555553418075</v>
      </c>
      <c r="I48" s="28">
        <v>-1958.4444465819251</v>
      </c>
      <c r="J48" s="6" t="e">
        <f>VLOOKUP(A48,myPEPB!B:C,2)</f>
        <v>#N/A</v>
      </c>
    </row>
    <row r="49" spans="1:12" ht="14.1" customHeight="1">
      <c r="A49" s="26">
        <v>41851</v>
      </c>
      <c r="B49" s="27">
        <v>1.2045899999999998</v>
      </c>
      <c r="C49" s="4">
        <v>2000</v>
      </c>
      <c r="D49" s="28">
        <v>1660.3159581268317</v>
      </c>
      <c r="E49" s="28">
        <v>83057.491471974296</v>
      </c>
      <c r="F49" s="28">
        <v>100050.2236522255</v>
      </c>
      <c r="G49" s="28">
        <v>94000</v>
      </c>
      <c r="H49" s="28">
        <v>100050.2236522255</v>
      </c>
      <c r="I49" s="28">
        <v>6050.2236522254971</v>
      </c>
      <c r="J49" s="6" t="e">
        <f>VLOOKUP(A49,myPEPB!B:C,2)</f>
        <v>#N/A</v>
      </c>
    </row>
    <row r="50" spans="1:12" ht="14.1" customHeight="1">
      <c r="A50" s="26">
        <v>41880</v>
      </c>
      <c r="B50" s="27">
        <v>1.2067399999999999</v>
      </c>
      <c r="C50" s="4">
        <v>2000</v>
      </c>
      <c r="D50" s="28">
        <v>1657.3578401312629</v>
      </c>
      <c r="E50" s="28">
        <v>84714.849312105565</v>
      </c>
      <c r="F50" s="28">
        <v>102228.79725889026</v>
      </c>
      <c r="G50" s="28">
        <v>96000</v>
      </c>
      <c r="H50" s="28">
        <v>102228.79725889026</v>
      </c>
      <c r="I50" s="28">
        <v>6228.797258890263</v>
      </c>
      <c r="J50" s="6" t="e">
        <f>VLOOKUP(A50,myPEPB!B:C,2)</f>
        <v>#N/A</v>
      </c>
    </row>
    <row r="51" spans="1:12" ht="14.1" customHeight="1">
      <c r="A51" s="26">
        <v>41912</v>
      </c>
      <c r="B51" s="27">
        <v>1.27871</v>
      </c>
      <c r="C51" s="4">
        <v>2000</v>
      </c>
      <c r="D51" s="28">
        <v>1564.0762956417013</v>
      </c>
      <c r="E51" s="28">
        <v>86278.925607747267</v>
      </c>
      <c r="F51" s="28">
        <v>110325.72496388252</v>
      </c>
      <c r="G51" s="28">
        <v>98000</v>
      </c>
      <c r="H51" s="28">
        <v>110325.72496388252</v>
      </c>
      <c r="I51" s="28">
        <v>12325.724963882516</v>
      </c>
      <c r="J51" s="6" t="e">
        <f>VLOOKUP(A51,myPEPB!B:C,2)</f>
        <v>#N/A</v>
      </c>
    </row>
    <row r="52" spans="1:12" ht="14.1" customHeight="1">
      <c r="A52" s="26">
        <v>41943</v>
      </c>
      <c r="B52" s="27">
        <v>1.2983800000000001</v>
      </c>
      <c r="C52" s="4">
        <v>2000</v>
      </c>
      <c r="D52" s="28">
        <v>1540.3810902817356</v>
      </c>
      <c r="E52" s="28">
        <v>87819.306698029002</v>
      </c>
      <c r="F52" s="28">
        <v>114022.8314305869</v>
      </c>
      <c r="G52" s="28">
        <v>100000</v>
      </c>
      <c r="H52" s="28">
        <v>114022.8314305869</v>
      </c>
      <c r="I52" s="28">
        <v>14022.831430586899</v>
      </c>
      <c r="J52" s="6" t="e">
        <f>VLOOKUP(A52,myPEPB!B:C,2)</f>
        <v>#N/A</v>
      </c>
    </row>
    <row r="53" spans="1:12" ht="14.1" customHeight="1">
      <c r="A53" s="26">
        <v>41971</v>
      </c>
      <c r="B53" s="27">
        <v>1.41004</v>
      </c>
      <c r="C53" s="4">
        <v>2000</v>
      </c>
      <c r="D53" s="28">
        <v>1418.3994780289922</v>
      </c>
      <c r="E53" s="28">
        <v>89237.706176057996</v>
      </c>
      <c r="F53" s="28">
        <v>125828.73521648881</v>
      </c>
      <c r="G53" s="28">
        <v>102000</v>
      </c>
      <c r="H53" s="28">
        <v>125828.73521648881</v>
      </c>
      <c r="I53" s="28">
        <v>23828.735216488814</v>
      </c>
      <c r="J53" s="6" t="e">
        <f>VLOOKUP(A53,myPEPB!B:C,2)</f>
        <v>#N/A</v>
      </c>
    </row>
    <row r="54" spans="1:12" ht="14.1" customHeight="1">
      <c r="A54" s="26">
        <v>42004</v>
      </c>
      <c r="B54" s="27">
        <v>1.6953900000000002</v>
      </c>
      <c r="C54" s="4">
        <v>2000</v>
      </c>
      <c r="D54" s="28">
        <v>1179.6695745521679</v>
      </c>
      <c r="E54" s="28">
        <v>90417.375750610168</v>
      </c>
      <c r="F54" s="28">
        <v>153292.71467382699</v>
      </c>
      <c r="G54" s="28">
        <v>104000</v>
      </c>
      <c r="H54" s="28">
        <v>153292.71467382699</v>
      </c>
      <c r="I54" s="28">
        <v>49292.714673826995</v>
      </c>
      <c r="J54" s="6" t="e">
        <f>VLOOKUP(A54,myPEPB!B:C,2)</f>
        <v>#N/A</v>
      </c>
    </row>
    <row r="55" spans="1:12" ht="14.1" customHeight="1">
      <c r="A55" s="26">
        <v>42034</v>
      </c>
      <c r="B55" s="27">
        <v>1.7145299999999999</v>
      </c>
      <c r="C55" s="4">
        <v>2000</v>
      </c>
      <c r="D55" s="28">
        <v>1166.5004403539162</v>
      </c>
      <c r="E55" s="28">
        <v>91583.876190964089</v>
      </c>
      <c r="F55" s="28">
        <v>157023.30324569365</v>
      </c>
      <c r="G55" s="28">
        <v>106000</v>
      </c>
      <c r="H55" s="28">
        <v>157023.30324569365</v>
      </c>
      <c r="I55" s="28">
        <v>51023.303245693649</v>
      </c>
      <c r="J55" s="6" t="e">
        <f>VLOOKUP(A55,myPEPB!B:C,2)</f>
        <v>#N/A</v>
      </c>
      <c r="L55" s="3"/>
    </row>
    <row r="56" spans="1:12" ht="14.1" customHeight="1">
      <c r="A56" s="26">
        <v>42062</v>
      </c>
      <c r="B56" s="27">
        <v>1.78149</v>
      </c>
      <c r="C56" s="4">
        <v>2000</v>
      </c>
      <c r="D56" s="28">
        <v>1122.6557544527334</v>
      </c>
      <c r="E56" s="28">
        <v>92706.53194541682</v>
      </c>
      <c r="F56" s="28">
        <v>165155.75959544061</v>
      </c>
      <c r="G56" s="28">
        <v>108000</v>
      </c>
      <c r="H56" s="28">
        <v>165155.75959544061</v>
      </c>
      <c r="I56" s="28">
        <v>57155.759595440613</v>
      </c>
      <c r="J56" s="6" t="e">
        <f>VLOOKUP(A56,myPEPB!B:C,2)</f>
        <v>#N/A</v>
      </c>
    </row>
    <row r="57" spans="1:12" ht="14.1" customHeight="1">
      <c r="A57" s="26">
        <v>42094</v>
      </c>
      <c r="B57" s="27">
        <v>2.0250699999999999</v>
      </c>
      <c r="C57" s="4">
        <v>2000</v>
      </c>
      <c r="D57" s="28">
        <v>987.62018103077924</v>
      </c>
      <c r="E57" s="28">
        <v>93694.152126447603</v>
      </c>
      <c r="F57" s="28">
        <v>189737.21664670523</v>
      </c>
      <c r="G57" s="28">
        <v>110000</v>
      </c>
      <c r="H57" s="28">
        <v>189737.21664670523</v>
      </c>
      <c r="I57" s="28">
        <v>79737.21664670523</v>
      </c>
      <c r="J57" s="6" t="e">
        <f>VLOOKUP(A57,myPEPB!B:C,2)</f>
        <v>#N/A</v>
      </c>
    </row>
    <row r="58" spans="1:12" ht="14.1" customHeight="1">
      <c r="A58" s="26">
        <v>42124</v>
      </c>
      <c r="B58" s="27">
        <v>2.4119800000000002</v>
      </c>
      <c r="C58" s="4">
        <v>2000</v>
      </c>
      <c r="D58" s="28">
        <v>829.19427192596947</v>
      </c>
      <c r="E58" s="28">
        <v>94523.346398373571</v>
      </c>
      <c r="F58" s="28">
        <v>227988.4210459491</v>
      </c>
      <c r="G58" s="28">
        <v>112000</v>
      </c>
      <c r="H58" s="28">
        <v>227988.4210459491</v>
      </c>
      <c r="I58" s="28">
        <v>115988.4210459491</v>
      </c>
      <c r="J58" s="6" t="e">
        <f>VLOOKUP(A58,myPEPB!B:C,2)</f>
        <v>#N/A</v>
      </c>
    </row>
    <row r="59" spans="1:12" ht="14.1" customHeight="1">
      <c r="A59" s="26">
        <v>42153</v>
      </c>
      <c r="B59" s="27">
        <v>2.5110399999999999</v>
      </c>
      <c r="C59" s="4">
        <v>2000</v>
      </c>
      <c r="D59" s="28">
        <v>796.48273225436469</v>
      </c>
      <c r="E59" s="28">
        <v>95319.829130627943</v>
      </c>
      <c r="F59" s="28">
        <v>239351.90374017198</v>
      </c>
      <c r="G59" s="28">
        <v>114000</v>
      </c>
      <c r="H59" s="28">
        <v>239351.90374017198</v>
      </c>
      <c r="I59" s="28">
        <v>125351.90374017198</v>
      </c>
      <c r="J59" s="6" t="e">
        <f>VLOOKUP(A59,myPEPB!B:C,2)</f>
        <v>#N/A</v>
      </c>
    </row>
    <row r="60" spans="1:12" ht="14.1" customHeight="1">
      <c r="A60" s="26">
        <v>42185</v>
      </c>
      <c r="B60" s="27">
        <v>2.3950300000000002</v>
      </c>
      <c r="C60" s="4">
        <v>2000</v>
      </c>
      <c r="D60" s="28">
        <v>835.06260881909611</v>
      </c>
      <c r="E60" s="28">
        <v>96154.891739447034</v>
      </c>
      <c r="F60" s="28">
        <v>230293.85036272786</v>
      </c>
      <c r="G60" s="28">
        <v>116000</v>
      </c>
      <c r="H60" s="28">
        <v>230293.85036272786</v>
      </c>
      <c r="I60" s="28">
        <v>114293.85036272786</v>
      </c>
      <c r="J60" s="6" t="e">
        <f>VLOOKUP(A60,myPEPB!B:C,2)</f>
        <v>#N/A</v>
      </c>
    </row>
    <row r="61" spans="1:12" ht="14.1" customHeight="1">
      <c r="A61" s="26">
        <v>42216</v>
      </c>
      <c r="B61" s="27">
        <v>2.05552</v>
      </c>
      <c r="C61" s="4">
        <v>2000</v>
      </c>
      <c r="D61" s="28">
        <v>972.98980306686383</v>
      </c>
      <c r="E61" s="28">
        <v>97127.881542513904</v>
      </c>
      <c r="F61" s="28">
        <v>199648.30306826817</v>
      </c>
      <c r="G61" s="28">
        <v>118000</v>
      </c>
      <c r="H61" s="28">
        <v>199648.30306826817</v>
      </c>
      <c r="I61" s="28">
        <v>81648.303068268171</v>
      </c>
      <c r="J61" s="6" t="e">
        <f>VLOOKUP(A61,myPEPB!B:C,2)</f>
        <v>#N/A</v>
      </c>
    </row>
    <row r="62" spans="1:12" ht="14.1" customHeight="1">
      <c r="A62" s="26">
        <v>42247</v>
      </c>
      <c r="B62" s="27">
        <v>1.8248599999999999</v>
      </c>
      <c r="C62" s="4">
        <v>2000</v>
      </c>
      <c r="D62" s="28">
        <v>1095.9744857139726</v>
      </c>
      <c r="E62" s="28">
        <v>98223.856028227878</v>
      </c>
      <c r="F62" s="28">
        <v>179244.7859116719</v>
      </c>
      <c r="G62" s="28">
        <v>120000</v>
      </c>
      <c r="H62" s="28">
        <v>179244.7859116719</v>
      </c>
      <c r="I62" s="28">
        <v>59244.785911671905</v>
      </c>
      <c r="J62" s="6" t="e">
        <f>VLOOKUP(A62,myPEPB!B:C,2)</f>
        <v>#N/A</v>
      </c>
    </row>
    <row r="63" spans="1:12" ht="14.1" customHeight="1">
      <c r="A63" s="26">
        <v>42277</v>
      </c>
      <c r="B63" s="27">
        <v>1.7126700000000001</v>
      </c>
      <c r="C63" s="4">
        <v>2000</v>
      </c>
      <c r="D63" s="28">
        <v>1167.7672873349798</v>
      </c>
      <c r="E63" s="28">
        <v>99391.623315562858</v>
      </c>
      <c r="F63" s="28">
        <v>170225.05150386505</v>
      </c>
      <c r="G63" s="28">
        <v>122000</v>
      </c>
      <c r="H63" s="28">
        <v>170225.05150386505</v>
      </c>
      <c r="I63" s="28">
        <v>48225.051503865048</v>
      </c>
      <c r="J63" s="6" t="e">
        <f>VLOOKUP(A63,myPEPB!B:C,2)</f>
        <v>#N/A</v>
      </c>
    </row>
    <row r="64" spans="1:12" ht="14.1" customHeight="1">
      <c r="A64" s="26">
        <v>42307</v>
      </c>
      <c r="B64" s="27">
        <v>1.91326</v>
      </c>
      <c r="C64" s="4">
        <v>2000</v>
      </c>
      <c r="D64" s="28">
        <v>1045.3362323991512</v>
      </c>
      <c r="E64" s="28">
        <v>100436.959547962</v>
      </c>
      <c r="F64" s="28">
        <v>192162.01722473378</v>
      </c>
      <c r="G64" s="28">
        <v>124000</v>
      </c>
      <c r="H64" s="28">
        <v>192162.01722473378</v>
      </c>
      <c r="I64" s="28">
        <v>68162.017224733776</v>
      </c>
      <c r="J64" s="6" t="e">
        <f>VLOOKUP(A64,myPEPB!B:C,2)</f>
        <v>#N/A</v>
      </c>
    </row>
    <row r="65" spans="1:12" ht="14.1" customHeight="1">
      <c r="A65" s="26">
        <v>42338</v>
      </c>
      <c r="B65" s="27">
        <v>1.94798</v>
      </c>
      <c r="C65" s="4">
        <v>2000</v>
      </c>
      <c r="D65" s="28">
        <v>1026.704586289387</v>
      </c>
      <c r="E65" s="28">
        <v>101463.66413425139</v>
      </c>
      <c r="F65" s="28">
        <v>197649.18846023903</v>
      </c>
      <c r="G65" s="28">
        <v>126000</v>
      </c>
      <c r="H65" s="28">
        <v>197649.18846023903</v>
      </c>
      <c r="I65" s="28">
        <v>71649.188460239035</v>
      </c>
      <c r="J65" s="6" t="e">
        <f>VLOOKUP(A65,myPEPB!B:C,2)</f>
        <v>#N/A</v>
      </c>
    </row>
    <row r="66" spans="1:12" ht="14.1" customHeight="1">
      <c r="A66" s="26">
        <v>42369</v>
      </c>
      <c r="B66" s="27">
        <v>2.09022</v>
      </c>
      <c r="C66" s="4">
        <v>2000</v>
      </c>
      <c r="D66" s="28">
        <v>956.83707935049904</v>
      </c>
      <c r="E66" s="28">
        <v>102420.50121360189</v>
      </c>
      <c r="F66" s="28">
        <v>214081.38004669495</v>
      </c>
      <c r="G66" s="28">
        <v>128000</v>
      </c>
      <c r="H66" s="28">
        <v>214081.38004669495</v>
      </c>
      <c r="I66" s="28">
        <v>86081.380046694947</v>
      </c>
      <c r="J66" s="6" t="e">
        <f>VLOOKUP(A66,myPEPB!B:C,2)</f>
        <v>#N/A</v>
      </c>
    </row>
    <row r="67" spans="1:12" ht="14.1" customHeight="1">
      <c r="A67" s="26">
        <v>42398</v>
      </c>
      <c r="B67" s="27">
        <v>1.6191</v>
      </c>
      <c r="C67" s="4">
        <v>2000</v>
      </c>
      <c r="D67" s="28">
        <v>1235.2541535420912</v>
      </c>
      <c r="E67" s="28">
        <v>103655.75536714398</v>
      </c>
      <c r="F67" s="28">
        <v>167829.03351494283</v>
      </c>
      <c r="G67" s="28">
        <v>130000</v>
      </c>
      <c r="H67" s="28">
        <v>167829.03351494283</v>
      </c>
      <c r="I67" s="28">
        <v>37829.033514942828</v>
      </c>
      <c r="J67" s="6" t="e">
        <f>VLOOKUP(A67,myPEPB!B:C,2)</f>
        <v>#N/A</v>
      </c>
      <c r="L67" s="3"/>
    </row>
    <row r="68" spans="1:12" ht="14.1" customHeight="1">
      <c r="A68" s="26">
        <v>42429</v>
      </c>
      <c r="B68" s="27">
        <v>1.56416</v>
      </c>
      <c r="C68" s="4">
        <v>2000</v>
      </c>
      <c r="D68" s="28">
        <v>1278.6415711947627</v>
      </c>
      <c r="E68" s="28">
        <v>104934.39693833874</v>
      </c>
      <c r="F68" s="28">
        <v>164134.18631507194</v>
      </c>
      <c r="G68" s="28">
        <v>132000</v>
      </c>
      <c r="H68" s="28">
        <v>164134.18631507194</v>
      </c>
      <c r="I68" s="28">
        <v>32134.186315071944</v>
      </c>
      <c r="J68" s="6" t="e">
        <f>VLOOKUP(A68,myPEPB!B:C,2)</f>
        <v>#N/A</v>
      </c>
    </row>
    <row r="69" spans="1:12" ht="14.1" customHeight="1">
      <c r="A69" s="26">
        <v>42460</v>
      </c>
      <c r="B69" s="27">
        <v>1.7538099999999999</v>
      </c>
      <c r="C69" s="4">
        <v>2000</v>
      </c>
      <c r="D69" s="28">
        <v>1140.3743849105663</v>
      </c>
      <c r="E69" s="28">
        <v>106074.77132324931</v>
      </c>
      <c r="F69" s="28">
        <v>186034.99469442785</v>
      </c>
      <c r="G69" s="28">
        <v>134000</v>
      </c>
      <c r="H69" s="28">
        <v>186034.99469442785</v>
      </c>
      <c r="I69" s="28">
        <v>52034.994694427849</v>
      </c>
      <c r="J69" s="6" t="e">
        <f>VLOOKUP(A69,myPEPB!B:C,2)</f>
        <v>#N/A</v>
      </c>
    </row>
    <row r="70" spans="1:12" ht="14.1" customHeight="1">
      <c r="A70" s="26">
        <v>42489</v>
      </c>
      <c r="B70" s="27">
        <v>1.73098</v>
      </c>
      <c r="C70" s="4">
        <v>2000</v>
      </c>
      <c r="D70" s="28">
        <v>1155.4148517025037</v>
      </c>
      <c r="E70" s="28">
        <v>107230.18617495181</v>
      </c>
      <c r="F70" s="28">
        <v>185613.30766511807</v>
      </c>
      <c r="G70" s="28">
        <v>136000</v>
      </c>
      <c r="H70" s="28">
        <v>185613.30766511807</v>
      </c>
      <c r="I70" s="28">
        <v>49613.307665118075</v>
      </c>
      <c r="J70" s="6" t="e">
        <f>VLOOKUP(A70,myPEPB!B:C,2)</f>
        <v>#N/A</v>
      </c>
    </row>
    <row r="71" spans="1:12" ht="14.1" customHeight="1">
      <c r="A71" s="26">
        <v>42521</v>
      </c>
      <c r="B71" s="27">
        <v>1.7421500000000001</v>
      </c>
      <c r="C71" s="4">
        <v>2000</v>
      </c>
      <c r="D71" s="28">
        <v>1148.0067732399621</v>
      </c>
      <c r="E71" s="28">
        <v>108378.19294819178</v>
      </c>
      <c r="F71" s="28">
        <v>188811.06884469232</v>
      </c>
      <c r="G71" s="28">
        <v>138000</v>
      </c>
      <c r="H71" s="28">
        <v>188811.06884469232</v>
      </c>
      <c r="I71" s="28">
        <v>50811.068844692316</v>
      </c>
      <c r="J71" s="6" t="e">
        <f>VLOOKUP(A71,myPEPB!B:C,2)</f>
        <v>#N/A</v>
      </c>
    </row>
    <row r="72" spans="1:12" ht="14.1" customHeight="1">
      <c r="A72" s="26">
        <v>42551</v>
      </c>
      <c r="B72" s="27">
        <v>1.75274</v>
      </c>
      <c r="C72" s="4">
        <v>2000</v>
      </c>
      <c r="D72" s="28">
        <v>1141.0705523922545</v>
      </c>
      <c r="E72" s="28">
        <v>109519.26350058403</v>
      </c>
      <c r="F72" s="28">
        <v>191958.79390801364</v>
      </c>
      <c r="G72" s="28">
        <v>140000</v>
      </c>
      <c r="H72" s="28">
        <v>191958.79390801364</v>
      </c>
      <c r="I72" s="28">
        <v>51958.793908013642</v>
      </c>
      <c r="J72" s="6" t="e">
        <f>VLOOKUP(A72,myPEPB!B:C,2)</f>
        <v>#N/A</v>
      </c>
    </row>
    <row r="73" spans="1:12" ht="14.1" customHeight="1">
      <c r="A73" s="26">
        <v>42580</v>
      </c>
      <c r="B73" s="27">
        <v>1.8355599999999999</v>
      </c>
      <c r="C73" s="4">
        <v>2000</v>
      </c>
      <c r="D73" s="28">
        <v>1089.5857395018415</v>
      </c>
      <c r="E73" s="28">
        <v>110608.84924008587</v>
      </c>
      <c r="F73" s="28">
        <v>203029.179311132</v>
      </c>
      <c r="G73" s="28">
        <v>142000</v>
      </c>
      <c r="H73" s="28">
        <v>203029.179311132</v>
      </c>
      <c r="I73" s="28">
        <v>61029.179311132</v>
      </c>
      <c r="J73" s="6" t="e">
        <f>VLOOKUP(A73,myPEPB!B:C,2)</f>
        <v>#N/A</v>
      </c>
    </row>
    <row r="74" spans="1:12" ht="14.1" customHeight="1">
      <c r="A74" s="26">
        <v>42613</v>
      </c>
      <c r="B74" s="27">
        <v>1.9024799999999999</v>
      </c>
      <c r="C74" s="4">
        <v>2000</v>
      </c>
      <c r="D74" s="28">
        <v>1051.2594087717084</v>
      </c>
      <c r="E74" s="28">
        <v>111660.10864885758</v>
      </c>
      <c r="F74" s="28">
        <v>212431.12350227855</v>
      </c>
      <c r="G74" s="28">
        <v>144000</v>
      </c>
      <c r="H74" s="28">
        <v>212431.12350227855</v>
      </c>
      <c r="I74" s="28">
        <v>68431.123502278555</v>
      </c>
      <c r="J74" s="6" t="e">
        <f>VLOOKUP(A74,myPEPB!B:C,2)</f>
        <v>#N/A</v>
      </c>
    </row>
    <row r="75" spans="1:12" ht="14.1" customHeight="1">
      <c r="A75" s="26">
        <v>42643</v>
      </c>
      <c r="B75" s="27">
        <v>1.8773900000000001</v>
      </c>
      <c r="C75" s="4">
        <v>2000</v>
      </c>
      <c r="D75" s="28">
        <v>1065.3087531093699</v>
      </c>
      <c r="E75" s="28">
        <v>112725.41740196696</v>
      </c>
      <c r="F75" s="28">
        <v>211629.57137627876</v>
      </c>
      <c r="G75" s="28">
        <v>146000</v>
      </c>
      <c r="H75" s="28">
        <v>211629.57137627876</v>
      </c>
      <c r="I75" s="28">
        <v>65629.571376278764</v>
      </c>
      <c r="J75" s="6" t="e">
        <f>VLOOKUP(A75,myPEPB!B:C,2)</f>
        <v>#N/A</v>
      </c>
    </row>
    <row r="76" spans="1:12" ht="14.1" customHeight="1">
      <c r="A76" s="26">
        <v>42674</v>
      </c>
      <c r="B76" s="27">
        <v>1.9152199999999999</v>
      </c>
      <c r="C76" s="4">
        <v>2000</v>
      </c>
      <c r="D76" s="28">
        <v>1044.2664550286652</v>
      </c>
      <c r="E76" s="28">
        <v>113769.68385699563</v>
      </c>
      <c r="F76" s="28">
        <v>217893.97391659516</v>
      </c>
      <c r="G76" s="28">
        <v>148000</v>
      </c>
      <c r="H76" s="28">
        <v>217893.97391659516</v>
      </c>
      <c r="I76" s="28">
        <v>69893.973916595161</v>
      </c>
      <c r="J76" s="6" t="e">
        <f>VLOOKUP(A76,myPEPB!B:C,2)</f>
        <v>#N/A</v>
      </c>
    </row>
    <row r="77" spans="1:12" ht="14.1" customHeight="1">
      <c r="A77" s="26">
        <v>42704</v>
      </c>
      <c r="B77" s="27">
        <v>2.0240299999999998</v>
      </c>
      <c r="C77" s="4">
        <v>2000</v>
      </c>
      <c r="D77" s="28">
        <v>988.12764632935296</v>
      </c>
      <c r="E77" s="28">
        <v>114757.81150332498</v>
      </c>
      <c r="F77" s="28">
        <v>232273.25321707482</v>
      </c>
      <c r="G77" s="28">
        <v>150000</v>
      </c>
      <c r="H77" s="28">
        <v>232273.25321707482</v>
      </c>
      <c r="I77" s="28">
        <v>82273.253217074816</v>
      </c>
      <c r="J77" s="6" t="e">
        <f>VLOOKUP(A77,myPEPB!B:C,2)</f>
        <v>#N/A</v>
      </c>
    </row>
    <row r="78" spans="1:12" ht="14.1" customHeight="1">
      <c r="A78" s="24">
        <v>42734</v>
      </c>
      <c r="B78" s="27">
        <v>1.9521400000000002</v>
      </c>
      <c r="C78" s="4">
        <v>2000</v>
      </c>
      <c r="D78" s="28">
        <v>1024.516684254203</v>
      </c>
      <c r="E78" s="28">
        <v>115782.32818757919</v>
      </c>
      <c r="F78" s="28">
        <v>226023.31414810085</v>
      </c>
      <c r="G78" s="28">
        <v>152000</v>
      </c>
      <c r="H78" s="28">
        <v>226023.31414810085</v>
      </c>
      <c r="I78" s="28">
        <v>74023.31414810085</v>
      </c>
      <c r="J78" s="6" t="e">
        <f>VLOOKUP(A78,myPEPB!B:C,2)</f>
        <v>#N/A</v>
      </c>
    </row>
    <row r="79" spans="1:12" ht="14.1" customHeight="1">
      <c r="A79" s="13">
        <v>42761</v>
      </c>
      <c r="B79" s="14">
        <v>2.0017999999999998</v>
      </c>
      <c r="C79" s="15">
        <v>2000</v>
      </c>
      <c r="D79" s="16">
        <v>999.10080927165563</v>
      </c>
      <c r="E79" s="16">
        <v>116781.42899685084</v>
      </c>
      <c r="F79" s="16">
        <v>233773.064565896</v>
      </c>
      <c r="G79" s="16">
        <v>154000</v>
      </c>
      <c r="H79" s="16">
        <v>233773.064565896</v>
      </c>
      <c r="I79" s="16">
        <v>79773.064565895998</v>
      </c>
      <c r="J79" s="31" t="e">
        <f>VLOOKUP(A79,myPEPB!B:C,2)</f>
        <v>#N/A</v>
      </c>
      <c r="L79" s="3"/>
    </row>
    <row r="80" spans="1:12" ht="14.1" customHeight="1">
      <c r="A80" s="13">
        <v>42794</v>
      </c>
      <c r="B80" s="14">
        <v>2.08507</v>
      </c>
      <c r="C80" s="15">
        <v>2000</v>
      </c>
      <c r="D80" s="16">
        <v>959.20041053777572</v>
      </c>
      <c r="E80" s="16">
        <v>117740.62940738861</v>
      </c>
      <c r="F80" s="16">
        <v>245497.45415846378</v>
      </c>
      <c r="G80" s="16">
        <v>156000</v>
      </c>
      <c r="H80" s="16">
        <v>245497.45415846378</v>
      </c>
      <c r="I80" s="16">
        <v>89497.454158463777</v>
      </c>
      <c r="J80" s="31" t="e">
        <f>VLOOKUP(A80,myPEPB!B:C,2)</f>
        <v>#N/A</v>
      </c>
    </row>
    <row r="81" spans="1:12" ht="14.1" customHeight="1">
      <c r="A81" s="13">
        <v>42825</v>
      </c>
      <c r="B81" s="14">
        <v>2.1146199999999999</v>
      </c>
      <c r="C81" s="15">
        <v>2000</v>
      </c>
      <c r="D81" s="16">
        <v>945.79640786524294</v>
      </c>
      <c r="E81" s="16">
        <v>118686.42581525385</v>
      </c>
      <c r="F81" s="16">
        <v>250976.68975745208</v>
      </c>
      <c r="G81" s="16">
        <v>158000</v>
      </c>
      <c r="H81" s="16">
        <v>250976.68975745208</v>
      </c>
      <c r="I81" s="16">
        <v>92976.689757452084</v>
      </c>
      <c r="J81" s="31" t="e">
        <f>VLOOKUP(A81,myPEPB!B:C,2)</f>
        <v>#N/A</v>
      </c>
    </row>
    <row r="82" spans="1:12" ht="14.1" customHeight="1">
      <c r="A82" s="13">
        <v>42853</v>
      </c>
      <c r="B82" s="14">
        <v>2.10263</v>
      </c>
      <c r="C82" s="15">
        <v>2000</v>
      </c>
      <c r="D82" s="16">
        <v>951.1897005179228</v>
      </c>
      <c r="E82" s="16">
        <v>119637.61551577177</v>
      </c>
      <c r="F82" s="16">
        <v>251553.63951192721</v>
      </c>
      <c r="G82" s="16">
        <v>160000</v>
      </c>
      <c r="H82" s="16">
        <v>251553.63951192721</v>
      </c>
      <c r="I82" s="16">
        <v>91553.639511927206</v>
      </c>
      <c r="J82" s="31" t="e">
        <f>VLOOKUP(A82,myPEPB!B:C,2)</f>
        <v>#N/A</v>
      </c>
    </row>
    <row r="83" spans="1:12" ht="14.1" customHeight="1">
      <c r="A83" s="13">
        <v>42886</v>
      </c>
      <c r="B83" s="14">
        <v>2.0933999999999999</v>
      </c>
      <c r="C83" s="15">
        <v>2000</v>
      </c>
      <c r="D83" s="16">
        <v>955.38358650998384</v>
      </c>
      <c r="E83" s="16">
        <v>120592.99910228176</v>
      </c>
      <c r="F83" s="16">
        <v>252449.38432071661</v>
      </c>
      <c r="G83" s="16">
        <v>162000</v>
      </c>
      <c r="H83" s="16">
        <v>252449.38432071661</v>
      </c>
      <c r="I83" s="16">
        <v>90449.384320716606</v>
      </c>
      <c r="J83" s="31" t="e">
        <f>VLOOKUP(A83,myPEPB!B:C,2)</f>
        <v>#N/A</v>
      </c>
    </row>
    <row r="84" spans="1:12" ht="14.1" customHeight="1">
      <c r="A84" s="13">
        <v>42916</v>
      </c>
      <c r="B84" s="14">
        <v>2.2407399999999997</v>
      </c>
      <c r="C84" s="15">
        <v>2000</v>
      </c>
      <c r="D84" s="16">
        <v>892.56227853298469</v>
      </c>
      <c r="E84" s="16">
        <v>121485.56138081475</v>
      </c>
      <c r="F84" s="16">
        <v>272217.55680844683</v>
      </c>
      <c r="G84" s="16">
        <v>164000</v>
      </c>
      <c r="H84" s="16">
        <v>272217.55680844683</v>
      </c>
      <c r="I84" s="16">
        <v>108217.55680844683</v>
      </c>
      <c r="J84" s="31" t="e">
        <f>VLOOKUP(A84,myPEPB!B:C,2)</f>
        <v>#N/A</v>
      </c>
    </row>
    <row r="85" spans="1:12" ht="14.1" customHeight="1">
      <c r="A85" s="13">
        <v>42947</v>
      </c>
      <c r="B85" s="14">
        <v>2.2731599999999998</v>
      </c>
      <c r="C85" s="15">
        <v>2000</v>
      </c>
      <c r="D85" s="16">
        <v>879.83247989582787</v>
      </c>
      <c r="E85" s="16">
        <v>122365.39386071058</v>
      </c>
      <c r="F85" s="16">
        <v>278156.11870841286</v>
      </c>
      <c r="G85" s="16">
        <v>166000</v>
      </c>
      <c r="H85" s="16">
        <v>278156.11870841286</v>
      </c>
      <c r="I85" s="16">
        <v>112156.11870841286</v>
      </c>
      <c r="J85" s="31" t="e">
        <f>VLOOKUP(A85,myPEPB!B:C,2)</f>
        <v>#N/A</v>
      </c>
    </row>
    <row r="86" spans="1:12" ht="14.1" customHeight="1">
      <c r="A86" s="13">
        <v>42978</v>
      </c>
      <c r="B86" s="14">
        <v>2.3099499999999997</v>
      </c>
      <c r="C86" s="15">
        <v>2000</v>
      </c>
      <c r="D86" s="16">
        <v>865.81960648498898</v>
      </c>
      <c r="E86" s="16">
        <v>123231.21346719557</v>
      </c>
      <c r="F86" s="16">
        <v>284657.94154854841</v>
      </c>
      <c r="G86" s="16">
        <v>168000</v>
      </c>
      <c r="H86" s="16">
        <v>284657.94154854841</v>
      </c>
      <c r="I86" s="16">
        <v>116657.94154854841</v>
      </c>
      <c r="J86" s="31" t="e">
        <f>VLOOKUP(A86,myPEPB!B:C,2)</f>
        <v>#N/A</v>
      </c>
    </row>
    <row r="87" spans="1:12" ht="14.1" customHeight="1">
      <c r="A87" s="13">
        <v>43007</v>
      </c>
      <c r="B87" s="14">
        <v>2.33961</v>
      </c>
      <c r="C87" s="15">
        <v>2000</v>
      </c>
      <c r="D87" s="16">
        <v>854.84332858895289</v>
      </c>
      <c r="E87" s="16">
        <v>124086.05679578452</v>
      </c>
      <c r="F87" s="16">
        <v>290312.97933998541</v>
      </c>
      <c r="G87" s="16">
        <v>170000</v>
      </c>
      <c r="H87" s="16">
        <v>290312.97933998541</v>
      </c>
      <c r="I87" s="16">
        <v>120312.97933998541</v>
      </c>
      <c r="J87" s="31" t="e">
        <f>VLOOKUP(A87,myPEPB!B:C,2)</f>
        <v>#N/A</v>
      </c>
    </row>
    <row r="88" spans="1:12" ht="14.1" customHeight="1">
      <c r="A88" s="13">
        <v>43039</v>
      </c>
      <c r="B88" s="14">
        <v>2.4434499999999999</v>
      </c>
      <c r="C88" s="15">
        <v>2000</v>
      </c>
      <c r="D88" s="16">
        <v>818.5148048865334</v>
      </c>
      <c r="E88" s="16">
        <v>124904.57160067106</v>
      </c>
      <c r="F88" s="16">
        <v>305198.0754776597</v>
      </c>
      <c r="G88" s="16">
        <v>172000</v>
      </c>
      <c r="H88" s="16">
        <v>305198.0754776597</v>
      </c>
      <c r="I88" s="16">
        <v>133198.0754776597</v>
      </c>
      <c r="J88" s="31" t="e">
        <f>VLOOKUP(A88,myPEPB!B:C,2)</f>
        <v>#N/A</v>
      </c>
    </row>
    <row r="89" spans="1:12" ht="14.1" customHeight="1">
      <c r="A89" s="13">
        <v>43069</v>
      </c>
      <c r="B89" s="14">
        <v>2.42692</v>
      </c>
      <c r="C89" s="15">
        <v>2000</v>
      </c>
      <c r="D89" s="16">
        <v>824.08979282382609</v>
      </c>
      <c r="E89" s="16">
        <v>125728.66139349488</v>
      </c>
      <c r="F89" s="16">
        <v>305133.40290910058</v>
      </c>
      <c r="G89" s="16">
        <v>174000</v>
      </c>
      <c r="H89" s="16">
        <v>305133.40290910058</v>
      </c>
      <c r="I89" s="16">
        <v>131133.40290910058</v>
      </c>
      <c r="J89" s="31" t="e">
        <f>VLOOKUP(A89,myPEPB!B:C,2)</f>
        <v>#N/A</v>
      </c>
    </row>
    <row r="90" spans="1:12" ht="14.1" customHeight="1">
      <c r="A90" s="13">
        <v>43098</v>
      </c>
      <c r="B90" s="14">
        <v>2.4915799999999999</v>
      </c>
      <c r="C90" s="15">
        <v>2000</v>
      </c>
      <c r="D90" s="16">
        <v>802.70350540620814</v>
      </c>
      <c r="E90" s="16">
        <v>126531.3648989011</v>
      </c>
      <c r="F90" s="16">
        <v>315263.01815480401</v>
      </c>
      <c r="G90" s="16">
        <v>176000</v>
      </c>
      <c r="H90" s="16">
        <v>315263.01815480401</v>
      </c>
      <c r="I90" s="16">
        <v>139263.01815480401</v>
      </c>
      <c r="J90" s="31" t="e">
        <f>VLOOKUP(A90,myPEPB!B:C,2)</f>
        <v>#N/A</v>
      </c>
    </row>
    <row r="91" spans="1:12" ht="14.1" customHeight="1">
      <c r="A91" s="13">
        <v>43131</v>
      </c>
      <c r="B91" s="14">
        <v>2.6026100000000003</v>
      </c>
      <c r="C91" s="15">
        <v>2000</v>
      </c>
      <c r="D91" s="16">
        <v>768.4593542636045</v>
      </c>
      <c r="E91" s="16">
        <v>127299.8242531647</v>
      </c>
      <c r="F91" s="16">
        <v>331311.795599529</v>
      </c>
      <c r="G91" s="16">
        <v>178000</v>
      </c>
      <c r="H91" s="16">
        <v>331311.795599529</v>
      </c>
      <c r="I91" s="16">
        <v>153311.795599529</v>
      </c>
      <c r="J91" s="31" t="e">
        <f>VLOOKUP(A91,myPEPB!B:C,2)</f>
        <v>#N/A</v>
      </c>
      <c r="L91" s="3"/>
    </row>
    <row r="92" spans="1:12" ht="14.1" customHeight="1">
      <c r="A92" s="13">
        <v>43159</v>
      </c>
      <c r="B92" s="14">
        <v>2.4634099999999997</v>
      </c>
      <c r="C92" s="15">
        <v>2000</v>
      </c>
      <c r="D92" s="16">
        <v>811.88271542293012</v>
      </c>
      <c r="E92" s="16">
        <v>128111.70696858763</v>
      </c>
      <c r="F92" s="16">
        <v>315591.66006348841</v>
      </c>
      <c r="G92" s="16">
        <v>180000</v>
      </c>
      <c r="H92" s="16">
        <v>315591.66006348841</v>
      </c>
      <c r="I92" s="16">
        <v>135591.66006348841</v>
      </c>
      <c r="J92" s="31" t="e">
        <f>VLOOKUP(A92,myPEPB!B:C,2)</f>
        <v>#N/A</v>
      </c>
    </row>
    <row r="93" spans="1:12" ht="14.1" customHeight="1">
      <c r="A93" s="13">
        <v>43189</v>
      </c>
      <c r="B93" s="14">
        <v>2.3982399999999999</v>
      </c>
      <c r="C93" s="15">
        <v>2000</v>
      </c>
      <c r="D93" s="16">
        <v>833.9448929214758</v>
      </c>
      <c r="E93" s="16">
        <v>128945.6518615091</v>
      </c>
      <c r="F93" s="16">
        <v>309242.62012034556</v>
      </c>
      <c r="G93" s="16">
        <v>182000</v>
      </c>
      <c r="H93" s="16">
        <v>309242.62012034556</v>
      </c>
      <c r="I93" s="16">
        <v>127242.62012034556</v>
      </c>
      <c r="J93" s="31" t="e">
        <f>VLOOKUP(A93,myPEPB!B:C,2)</f>
        <v>#N/A</v>
      </c>
    </row>
    <row r="94" spans="1:12" ht="14.1" customHeight="1">
      <c r="A94" s="13">
        <v>43217</v>
      </c>
      <c r="B94" s="14">
        <v>2.3119000000000001</v>
      </c>
      <c r="C94" s="15">
        <v>2000</v>
      </c>
      <c r="D94" s="16">
        <v>865.08932047233873</v>
      </c>
      <c r="E94" s="16">
        <v>129810.74118198144</v>
      </c>
      <c r="F94" s="16">
        <v>300109.45253862289</v>
      </c>
      <c r="G94" s="16">
        <v>184000</v>
      </c>
      <c r="H94" s="16">
        <v>300109.45253862289</v>
      </c>
      <c r="I94" s="16">
        <v>116109.45253862289</v>
      </c>
      <c r="J94" s="31" t="e">
        <f>VLOOKUP(A94,myPEPB!B:C,2)</f>
        <v>#N/A</v>
      </c>
    </row>
    <row r="95" spans="1:12" ht="14.1" customHeight="1">
      <c r="A95" s="13">
        <v>43251</v>
      </c>
      <c r="B95" s="14">
        <v>2.3675700000000002</v>
      </c>
      <c r="C95" s="15">
        <v>2000</v>
      </c>
      <c r="D95" s="16">
        <v>844.74799055571737</v>
      </c>
      <c r="E95" s="16">
        <v>130655.48917253716</v>
      </c>
      <c r="F95" s="16">
        <v>309336.01650022384</v>
      </c>
      <c r="G95" s="16">
        <v>186000</v>
      </c>
      <c r="H95" s="16">
        <v>309336.01650022384</v>
      </c>
      <c r="I95" s="16">
        <v>123336.01650022384</v>
      </c>
      <c r="J95" s="31" t="e">
        <f>VLOOKUP(A95,myPEPB!B:C,2)</f>
        <v>#N/A</v>
      </c>
    </row>
    <row r="96" spans="1:12" ht="14.1" customHeight="1">
      <c r="A96" s="13">
        <v>43280</v>
      </c>
      <c r="B96" s="14">
        <v>2.1851400000000001</v>
      </c>
      <c r="C96" s="15">
        <v>2000</v>
      </c>
      <c r="D96" s="16">
        <v>915.27316327557958</v>
      </c>
      <c r="E96" s="16">
        <v>131570.76233581273</v>
      </c>
      <c r="F96" s="16">
        <v>287500.53561047785</v>
      </c>
      <c r="G96" s="16">
        <v>188000</v>
      </c>
      <c r="H96" s="16">
        <v>287500.53561047785</v>
      </c>
      <c r="I96" s="16">
        <v>99500.535610477848</v>
      </c>
      <c r="J96" s="31" t="e">
        <f>VLOOKUP(A96,myPEPB!B:C,2)</f>
        <v>#N/A</v>
      </c>
    </row>
    <row r="97" spans="1:12" ht="14.1" customHeight="1">
      <c r="A97" s="13">
        <v>43312</v>
      </c>
      <c r="B97" s="14">
        <v>2.1775900000000004</v>
      </c>
      <c r="C97" s="15">
        <v>2000</v>
      </c>
      <c r="D97" s="16">
        <v>918.44653952305055</v>
      </c>
      <c r="E97" s="16">
        <v>132489.20887533578</v>
      </c>
      <c r="F97" s="16">
        <v>288507.17635484249</v>
      </c>
      <c r="G97" s="16">
        <v>190000</v>
      </c>
      <c r="H97" s="16">
        <v>288507.17635484249</v>
      </c>
      <c r="I97" s="16">
        <v>98507.176354842493</v>
      </c>
      <c r="J97" s="31" t="e">
        <f>VLOOKUP(A97,myPEPB!B:C,2)</f>
        <v>#N/A</v>
      </c>
    </row>
    <row r="98" spans="1:12" ht="14.1" customHeight="1">
      <c r="A98" s="13">
        <v>43343</v>
      </c>
      <c r="B98" s="14">
        <v>2.04325</v>
      </c>
      <c r="C98" s="15">
        <v>2000</v>
      </c>
      <c r="D98" s="16">
        <v>978.83274195521835</v>
      </c>
      <c r="E98" s="16">
        <v>133468.04161729099</v>
      </c>
      <c r="F98" s="16">
        <v>272708.57603452983</v>
      </c>
      <c r="G98" s="16">
        <v>192000</v>
      </c>
      <c r="H98" s="16">
        <v>272708.57603452983</v>
      </c>
      <c r="I98" s="16">
        <v>80708.576034529833</v>
      </c>
      <c r="J98" s="31" t="e">
        <f>VLOOKUP(A98,myPEPB!B:C,2)</f>
        <v>#N/A</v>
      </c>
    </row>
    <row r="99" spans="1:12" ht="14.1" customHeight="1">
      <c r="A99" s="13">
        <v>43371</v>
      </c>
      <c r="B99" s="14">
        <v>2.10771</v>
      </c>
      <c r="C99" s="15">
        <v>2000</v>
      </c>
      <c r="D99" s="16">
        <v>948.89714429404421</v>
      </c>
      <c r="E99" s="16">
        <v>134416.93876158504</v>
      </c>
      <c r="F99" s="16">
        <v>283311.9259971804</v>
      </c>
      <c r="G99" s="16">
        <v>194000</v>
      </c>
      <c r="H99" s="16">
        <v>283311.9259971804</v>
      </c>
      <c r="I99" s="16">
        <v>89311.925997180399</v>
      </c>
      <c r="J99" s="31" t="e">
        <f>VLOOKUP(A99,myPEPB!B:C,2)</f>
        <v>#N/A</v>
      </c>
    </row>
    <row r="100" spans="1:12" ht="14.1" customHeight="1">
      <c r="A100" s="13">
        <v>43404</v>
      </c>
      <c r="B100" s="14">
        <v>1.88317</v>
      </c>
      <c r="C100" s="15">
        <v>2000</v>
      </c>
      <c r="D100" s="16">
        <v>1062.0390086927894</v>
      </c>
      <c r="E100" s="16">
        <v>135478.97777027782</v>
      </c>
      <c r="F100" s="16">
        <v>255129.94656765409</v>
      </c>
      <c r="G100" s="16">
        <v>196000</v>
      </c>
      <c r="H100" s="16">
        <v>255129.94656765409</v>
      </c>
      <c r="I100" s="16">
        <v>59129.946567654086</v>
      </c>
      <c r="J100" s="31" t="e">
        <f>VLOOKUP(A100,myPEPB!B:C,2)</f>
        <v>#N/A</v>
      </c>
    </row>
    <row r="101" spans="1:12" ht="14.1" customHeight="1">
      <c r="A101" s="13">
        <v>43434</v>
      </c>
      <c r="B101" s="14">
        <v>1.9444000000000001</v>
      </c>
      <c r="C101" s="15">
        <v>2000</v>
      </c>
      <c r="D101" s="16">
        <v>1028.5949393128985</v>
      </c>
      <c r="E101" s="16">
        <v>136507.57270959072</v>
      </c>
      <c r="F101" s="16">
        <v>265425.32437652821</v>
      </c>
      <c r="G101" s="16">
        <v>198000</v>
      </c>
      <c r="H101" s="16">
        <v>265425.32437652821</v>
      </c>
      <c r="I101" s="16">
        <v>67425.32437652821</v>
      </c>
      <c r="J101" s="31" t="e">
        <f>VLOOKUP(A101,myPEPB!B:C,2)</f>
        <v>#N/A</v>
      </c>
    </row>
    <row r="102" spans="1:12" ht="14.1" customHeight="1">
      <c r="A102" s="13">
        <v>43462</v>
      </c>
      <c r="B102" s="14">
        <v>1.8736900000000001</v>
      </c>
      <c r="C102" s="15">
        <v>2000</v>
      </c>
      <c r="D102" s="16">
        <v>1067.4124321525971</v>
      </c>
      <c r="E102" s="16">
        <v>137574.98514174332</v>
      </c>
      <c r="F102" s="16">
        <v>257772.87391023306</v>
      </c>
      <c r="G102" s="16">
        <v>200000</v>
      </c>
      <c r="H102" s="16">
        <v>257772.87391023306</v>
      </c>
      <c r="I102" s="16">
        <v>57772.873910233058</v>
      </c>
      <c r="J102" s="31" t="e">
        <f>VLOOKUP(A102,myPEPB!B:C,2)</f>
        <v>#N/A</v>
      </c>
    </row>
    <row r="103" spans="1:12" ht="14.1" customHeight="1">
      <c r="A103" s="13">
        <v>43496</v>
      </c>
      <c r="B103" s="14">
        <v>1.9604600000000001</v>
      </c>
      <c r="C103" s="15">
        <v>2000</v>
      </c>
      <c r="D103" s="16">
        <v>1020.1687359089193</v>
      </c>
      <c r="E103" s="16">
        <v>138595.15387765225</v>
      </c>
      <c r="F103" s="16">
        <v>271710.25537098217</v>
      </c>
      <c r="G103" s="16">
        <v>202000</v>
      </c>
      <c r="H103" s="16">
        <v>271710.25537098217</v>
      </c>
      <c r="I103" s="16">
        <v>69710.255370982166</v>
      </c>
      <c r="J103" s="31" t="e">
        <f>VLOOKUP(A103,myPEPB!B:C,2)</f>
        <v>#N/A</v>
      </c>
      <c r="L103" s="3"/>
    </row>
    <row r="104" spans="1:12" ht="14.1" customHeight="1">
      <c r="A104" s="13">
        <v>43524</v>
      </c>
      <c r="B104" s="14">
        <v>2.2494399999999999</v>
      </c>
      <c r="C104" s="15">
        <v>2000</v>
      </c>
      <c r="D104" s="16">
        <v>889.11017853332385</v>
      </c>
      <c r="E104" s="16">
        <v>139484.26405618558</v>
      </c>
      <c r="F104" s="16">
        <v>313761.48293854605</v>
      </c>
      <c r="G104" s="16">
        <v>204000</v>
      </c>
      <c r="H104" s="16">
        <v>313761.48293854605</v>
      </c>
      <c r="I104" s="16">
        <v>109761.48293854605</v>
      </c>
      <c r="J104" s="31" t="e">
        <f>VLOOKUP(A104,myPEPB!B:C,2)</f>
        <v>#N/A</v>
      </c>
    </row>
    <row r="105" spans="1:12" ht="14.1" customHeight="1">
      <c r="A105" s="13">
        <v>43553</v>
      </c>
      <c r="B105" s="14">
        <v>2.4353899999999999</v>
      </c>
      <c r="C105" s="15">
        <v>2000</v>
      </c>
      <c r="D105" s="16">
        <v>821.22370544348132</v>
      </c>
      <c r="E105" s="16">
        <v>140305.48776162908</v>
      </c>
      <c r="F105" s="16">
        <v>341698.58183979383</v>
      </c>
      <c r="G105" s="16">
        <v>206000</v>
      </c>
      <c r="H105" s="16">
        <v>341698.58183979383</v>
      </c>
      <c r="I105" s="16">
        <v>135698.58183979383</v>
      </c>
      <c r="J105" s="31" t="e">
        <f>VLOOKUP(A105,myPEPB!B:C,2)</f>
        <v>#N/A</v>
      </c>
    </row>
    <row r="106" spans="1:12" ht="14.1" customHeight="1">
      <c r="A106" s="13">
        <v>43585</v>
      </c>
      <c r="B106" s="14">
        <v>2.42089</v>
      </c>
      <c r="C106" s="15">
        <v>2000</v>
      </c>
      <c r="D106" s="16">
        <v>826.14245174295399</v>
      </c>
      <c r="E106" s="16">
        <v>141131.63021337203</v>
      </c>
      <c r="F106" s="16">
        <v>341664.15226725023</v>
      </c>
      <c r="G106" s="16">
        <v>208000</v>
      </c>
      <c r="H106" s="16">
        <v>341664.15226725023</v>
      </c>
      <c r="I106" s="16">
        <v>133664.15226725023</v>
      </c>
      <c r="J106" s="31" t="e">
        <f>VLOOKUP(A106,myPEPB!B:C,2)</f>
        <v>#N/A</v>
      </c>
    </row>
    <row r="107" spans="1:12" ht="14.1" customHeight="1">
      <c r="A107" s="13">
        <v>43616</v>
      </c>
      <c r="B107" s="14">
        <v>2.2623000000000002</v>
      </c>
      <c r="C107" s="15">
        <v>2000</v>
      </c>
      <c r="D107" s="16">
        <v>884.05604915351626</v>
      </c>
      <c r="E107" s="16">
        <v>142015.68626252556</v>
      </c>
      <c r="F107" s="16">
        <v>321282.08703171159</v>
      </c>
      <c r="G107" s="16">
        <v>210000</v>
      </c>
      <c r="H107" s="16">
        <v>321282.08703171159</v>
      </c>
      <c r="I107" s="16">
        <v>111282.08703171159</v>
      </c>
      <c r="J107" s="31" t="e">
        <f>VLOOKUP(A107,myPEPB!B:C,2)</f>
        <v>#N/A</v>
      </c>
    </row>
    <row r="108" spans="1:12" ht="14.1" customHeight="1">
      <c r="A108" s="13">
        <v>43644</v>
      </c>
      <c r="B108" s="14">
        <v>2.3454800000000002</v>
      </c>
      <c r="C108" s="15">
        <v>2000</v>
      </c>
      <c r="D108" s="16">
        <v>852.70392414345883</v>
      </c>
      <c r="E108" s="16">
        <v>142868.39018666901</v>
      </c>
      <c r="F108" s="16">
        <v>335094.9518150285</v>
      </c>
      <c r="G108" s="16">
        <v>212000</v>
      </c>
      <c r="H108" s="16">
        <v>335094.9518150285</v>
      </c>
      <c r="I108" s="16">
        <v>123094.9518150285</v>
      </c>
      <c r="J108" s="31" t="e">
        <f>VLOOKUP(A108,myPEPB!B:C,2)</f>
        <v>#N/A</v>
      </c>
    </row>
    <row r="109" spans="1:12" ht="14.1" customHeight="1">
      <c r="A109" s="13">
        <v>43677</v>
      </c>
      <c r="B109" s="14">
        <v>2.3299000000000003</v>
      </c>
      <c r="C109" s="15">
        <v>2000</v>
      </c>
      <c r="D109" s="16">
        <v>858.40594016910586</v>
      </c>
      <c r="E109" s="16">
        <v>143726.79612683813</v>
      </c>
      <c r="F109" s="16">
        <v>334869.06229592022</v>
      </c>
      <c r="G109" s="16">
        <v>214000</v>
      </c>
      <c r="H109" s="16">
        <v>334869.06229592022</v>
      </c>
      <c r="I109" s="16">
        <v>120869.06229592022</v>
      </c>
      <c r="J109" s="31" t="e">
        <f>VLOOKUP(A109,myPEPB!B:C,2)</f>
        <v>#N/A</v>
      </c>
    </row>
    <row r="110" spans="1:12" ht="14.1" customHeight="1">
      <c r="A110" s="13">
        <v>43707</v>
      </c>
      <c r="B110" s="14">
        <v>2.24383</v>
      </c>
      <c r="C110" s="15">
        <v>2000</v>
      </c>
      <c r="D110" s="16">
        <v>891.33312238449435</v>
      </c>
      <c r="E110" s="16">
        <v>144618.12924922263</v>
      </c>
      <c r="F110" s="16">
        <v>324498.4969532832</v>
      </c>
      <c r="G110" s="16">
        <v>216000</v>
      </c>
      <c r="H110" s="16">
        <v>324498.4969532832</v>
      </c>
      <c r="I110" s="16">
        <v>108498.4969532832</v>
      </c>
      <c r="J110" s="31" t="e">
        <f>VLOOKUP(A110,myPEPB!B:C,2)</f>
        <v>#N/A</v>
      </c>
    </row>
    <row r="111" spans="1:12" ht="14.1" customHeight="1">
      <c r="A111" s="13">
        <v>43738</v>
      </c>
      <c r="B111" s="14">
        <v>2.2523499999999999</v>
      </c>
      <c r="C111" s="15">
        <v>2000</v>
      </c>
      <c r="D111" s="16">
        <v>887.96146247252875</v>
      </c>
      <c r="E111" s="16">
        <v>145506.09071169517</v>
      </c>
      <c r="F111" s="16">
        <v>327730.64341448661</v>
      </c>
      <c r="G111" s="16">
        <v>218000</v>
      </c>
      <c r="H111" s="16">
        <v>327730.64341448661</v>
      </c>
      <c r="I111" s="16">
        <v>109730.64341448661</v>
      </c>
      <c r="J111" s="31" t="e">
        <f>VLOOKUP(A111,myPEPB!B:C,2)</f>
        <v>#N/A</v>
      </c>
    </row>
    <row r="112" spans="1:12" ht="14.1" customHeight="1">
      <c r="A112" s="13">
        <v>43769</v>
      </c>
      <c r="B112" s="14">
        <v>2.25983</v>
      </c>
      <c r="C112" s="15">
        <v>2000</v>
      </c>
      <c r="D112" s="16">
        <v>885.0223246881402</v>
      </c>
      <c r="E112" s="16">
        <v>146391.11303638332</v>
      </c>
      <c r="F112" s="16">
        <v>330819.02897301014</v>
      </c>
      <c r="G112" s="16">
        <v>220000</v>
      </c>
      <c r="H112" s="16">
        <v>330819.02897301014</v>
      </c>
      <c r="I112" s="16">
        <v>110819.02897301014</v>
      </c>
      <c r="J112" s="31" t="e">
        <f>VLOOKUP(A112,myPEPB!B:C,2)</f>
        <v>#N/A</v>
      </c>
    </row>
    <row r="113" spans="1:12" ht="14.1" customHeight="1">
      <c r="A113" s="13">
        <v>43798</v>
      </c>
      <c r="B113" s="14">
        <v>2.2531300000000001</v>
      </c>
      <c r="C113" s="15">
        <v>2000</v>
      </c>
      <c r="D113" s="16">
        <v>887.65406345838892</v>
      </c>
      <c r="E113" s="16">
        <v>147278.7670998417</v>
      </c>
      <c r="F113" s="16">
        <v>331838.20851566637</v>
      </c>
      <c r="G113" s="16">
        <v>222000</v>
      </c>
      <c r="H113" s="16">
        <v>331838.20851566637</v>
      </c>
      <c r="I113" s="16">
        <v>109838.20851566637</v>
      </c>
      <c r="J113" s="31" t="e">
        <f>VLOOKUP(A113,myPEPB!B:C,2)</f>
        <v>#N/A</v>
      </c>
    </row>
    <row r="114" spans="1:12" ht="14.1" customHeight="1">
      <c r="A114" s="13">
        <v>43830</v>
      </c>
      <c r="B114" s="14">
        <v>2.4450100000000003</v>
      </c>
      <c r="C114" s="15">
        <v>2000</v>
      </c>
      <c r="D114" s="16">
        <v>817.99256444758907</v>
      </c>
      <c r="E114" s="16">
        <v>148096.7596642893</v>
      </c>
      <c r="F114" s="16">
        <v>362098.05834678403</v>
      </c>
      <c r="G114" s="16">
        <v>224000</v>
      </c>
      <c r="H114" s="16">
        <v>362098.05834678403</v>
      </c>
      <c r="I114" s="16">
        <v>138098.05834678403</v>
      </c>
      <c r="J114" s="31" t="e">
        <f>VLOOKUP(A114,myPEPB!B:C,2)</f>
        <v>#N/A</v>
      </c>
    </row>
    <row r="115" spans="1:12" ht="14.1" customHeight="1">
      <c r="A115" s="13">
        <v>43853</v>
      </c>
      <c r="B115" s="14">
        <v>2.3811999999999998</v>
      </c>
      <c r="C115" s="15">
        <v>2000</v>
      </c>
      <c r="D115" s="16">
        <v>839.91264908449534</v>
      </c>
      <c r="E115" s="16">
        <v>148936.6723133738</v>
      </c>
      <c r="F115" s="16">
        <v>354648.00411260565</v>
      </c>
      <c r="G115" s="16">
        <v>226000</v>
      </c>
      <c r="H115" s="16">
        <v>354648.00411260565</v>
      </c>
      <c r="I115" s="16">
        <v>128648.00411260565</v>
      </c>
      <c r="J115" s="31" t="e">
        <f>VLOOKUP(A115,myPEPB!B:C,2)</f>
        <v>#N/A</v>
      </c>
      <c r="L115" s="3"/>
    </row>
    <row r="116" spans="1:12" ht="14.1" customHeight="1">
      <c r="A116" s="13">
        <v>43889</v>
      </c>
      <c r="B116" s="14">
        <v>2.3709600000000002</v>
      </c>
      <c r="C116" s="15">
        <v>2000</v>
      </c>
      <c r="D116" s="16">
        <v>843.540169382866</v>
      </c>
      <c r="E116" s="16">
        <v>149780.21248275667</v>
      </c>
      <c r="F116" s="16">
        <v>355122.89258811681</v>
      </c>
      <c r="G116" s="16">
        <v>228000</v>
      </c>
      <c r="H116" s="16">
        <v>355122.89258811681</v>
      </c>
      <c r="I116" s="16">
        <v>127122.89258811681</v>
      </c>
      <c r="J116" s="31" t="e">
        <f>VLOOKUP(A116,myPEPB!B:C,2)</f>
        <v>#N/A</v>
      </c>
    </row>
    <row r="117" spans="1:12" ht="14.1" customHeight="1">
      <c r="A117" s="13">
        <v>43921</v>
      </c>
      <c r="B117" s="14">
        <v>2.1931400000000001</v>
      </c>
      <c r="C117" s="15">
        <v>2000</v>
      </c>
      <c r="D117" s="16">
        <v>911.93448662648075</v>
      </c>
      <c r="E117" s="16">
        <v>150692.14696938315</v>
      </c>
      <c r="F117" s="16">
        <v>330488.97520443297</v>
      </c>
      <c r="G117" s="16">
        <v>230000</v>
      </c>
      <c r="H117" s="16">
        <v>330488.97520443297</v>
      </c>
      <c r="I117" s="16">
        <v>100488.97520443297</v>
      </c>
      <c r="J117" s="31" t="e">
        <f>VLOOKUP(A117,myPEPB!B:C,2)</f>
        <v>#N/A</v>
      </c>
    </row>
    <row r="118" spans="1:12" ht="14.1" customHeight="1">
      <c r="A118" s="13">
        <v>43951</v>
      </c>
      <c r="B118" s="14">
        <v>2.2996099999999999</v>
      </c>
      <c r="C118" s="15">
        <v>2000</v>
      </c>
      <c r="D118" s="16">
        <v>869.71269041272217</v>
      </c>
      <c r="E118" s="16">
        <v>151561.85965979588</v>
      </c>
      <c r="F118" s="16">
        <v>348533.16809226322</v>
      </c>
      <c r="G118" s="16">
        <v>232000</v>
      </c>
      <c r="H118" s="16">
        <v>348533.16809226322</v>
      </c>
      <c r="I118" s="16">
        <v>116533.16809226322</v>
      </c>
      <c r="J118" s="31" t="e">
        <f>VLOOKUP(A118,myPEPB!B:C,2)</f>
        <v>#N/A</v>
      </c>
    </row>
    <row r="119" spans="1:12" ht="14.1" customHeight="1">
      <c r="A119" s="13">
        <v>43980</v>
      </c>
      <c r="B119" s="14">
        <v>2.3069999999999999</v>
      </c>
      <c r="C119" s="15">
        <v>2000</v>
      </c>
      <c r="D119" s="16">
        <v>866.92674469007375</v>
      </c>
      <c r="E119" s="16">
        <v>152428.78640448596</v>
      </c>
      <c r="F119" s="16">
        <v>351653.21023514908</v>
      </c>
      <c r="G119" s="16">
        <v>234000</v>
      </c>
      <c r="H119" s="16">
        <v>351653.21023514908</v>
      </c>
      <c r="I119" s="16">
        <v>117653.21023514908</v>
      </c>
      <c r="J119" s="31" t="e">
        <f>VLOOKUP(A119,myPEPB!B:C,2)</f>
        <v>#N/A</v>
      </c>
    </row>
    <row r="120" spans="1:12" ht="14.1" customHeight="1">
      <c r="A120" s="13">
        <v>44012</v>
      </c>
      <c r="B120" s="14">
        <v>2.4672199999999997</v>
      </c>
      <c r="C120" s="15">
        <v>2000</v>
      </c>
      <c r="D120" s="16">
        <v>810.62896701550744</v>
      </c>
      <c r="E120" s="16">
        <v>153239.41537150147</v>
      </c>
      <c r="F120" s="16">
        <v>378075.35039287584</v>
      </c>
      <c r="G120" s="16">
        <v>236000</v>
      </c>
      <c r="H120" s="16">
        <v>378075.35039287584</v>
      </c>
      <c r="I120" s="16">
        <v>142075.35039287584</v>
      </c>
      <c r="J120" s="31" t="e">
        <f>VLOOKUP(A120,myPEPB!B:C,2)</f>
        <v>#N/A</v>
      </c>
    </row>
    <row r="121" spans="1:12" ht="14.1" customHeight="1">
      <c r="A121" s="13">
        <v>44043</v>
      </c>
      <c r="B121" s="14">
        <v>2.7463200000000003</v>
      </c>
      <c r="C121" s="15">
        <v>2000</v>
      </c>
      <c r="D121" s="16">
        <v>728.24725450785047</v>
      </c>
      <c r="E121" s="16">
        <v>153967.66262600932</v>
      </c>
      <c r="F121" s="16">
        <v>422844.47122306196</v>
      </c>
      <c r="G121" s="16">
        <v>238000</v>
      </c>
      <c r="H121" s="16">
        <v>422844.47122306196</v>
      </c>
      <c r="I121" s="16">
        <v>184844.47122306196</v>
      </c>
      <c r="J121" s="31" t="e">
        <f>VLOOKUP(A121,myPEPB!B:C,2)</f>
        <v>#N/A</v>
      </c>
    </row>
    <row r="122" spans="1:12" ht="14.1" customHeight="1">
      <c r="A122" s="13">
        <v>44074</v>
      </c>
      <c r="B122" s="14">
        <v>2.8232600000000003</v>
      </c>
      <c r="C122" s="15">
        <v>2000</v>
      </c>
      <c r="D122" s="16">
        <v>708.40092658841195</v>
      </c>
      <c r="E122" s="16">
        <v>154676.06355259774</v>
      </c>
      <c r="F122" s="16">
        <v>436690.74318550713</v>
      </c>
      <c r="G122" s="16">
        <v>240000</v>
      </c>
      <c r="H122" s="16">
        <v>436690.74318550713</v>
      </c>
      <c r="I122" s="16">
        <v>196690.74318550713</v>
      </c>
      <c r="J122" s="31" t="e">
        <f>VLOOKUP(A122,myPEPB!B:C,2)</f>
        <v>#N/A</v>
      </c>
    </row>
    <row r="123" spans="1:12" ht="14.1" customHeight="1">
      <c r="A123" s="13">
        <v>44104</v>
      </c>
      <c r="B123" s="14">
        <v>2.7159299999999997</v>
      </c>
      <c r="C123" s="15">
        <v>2000</v>
      </c>
      <c r="D123" s="16">
        <v>736.39600431528061</v>
      </c>
      <c r="E123" s="16">
        <v>155412.45955691303</v>
      </c>
      <c r="F123" s="16">
        <v>422089.3612844068</v>
      </c>
      <c r="G123" s="16">
        <v>242000</v>
      </c>
      <c r="H123" s="16">
        <v>422089.3612844068</v>
      </c>
      <c r="I123" s="16">
        <v>180089.3612844068</v>
      </c>
      <c r="J123" s="31" t="e">
        <f>VLOOKUP(A123,myPEPB!B:C,2)</f>
        <v>#N/A</v>
      </c>
    </row>
    <row r="124" spans="1:12" ht="14.1" customHeight="1">
      <c r="A124" s="13">
        <v>44134</v>
      </c>
      <c r="B124" s="14">
        <v>2.8166100000000003</v>
      </c>
      <c r="C124" s="15">
        <v>2000</v>
      </c>
      <c r="D124" s="16">
        <v>710.07345709913682</v>
      </c>
      <c r="E124" s="16">
        <v>156122.53301401218</v>
      </c>
      <c r="F124" s="16">
        <v>439736.28771259688</v>
      </c>
      <c r="G124" s="16">
        <v>244000</v>
      </c>
      <c r="H124" s="16">
        <v>439736.28771259688</v>
      </c>
      <c r="I124" s="16">
        <v>195736.28771259688</v>
      </c>
      <c r="J124" s="31" t="e">
        <f>VLOOKUP(A124,myPEPB!B:C,2)</f>
        <v>#N/A</v>
      </c>
    </row>
    <row r="125" spans="1:12" ht="14.1" customHeight="1">
      <c r="A125" s="13">
        <v>44165</v>
      </c>
      <c r="B125" s="14">
        <v>2.9742600000000001</v>
      </c>
      <c r="C125" s="15">
        <v>2000</v>
      </c>
      <c r="D125" s="16">
        <v>672.43616899665801</v>
      </c>
      <c r="E125" s="16">
        <v>156794.96918300883</v>
      </c>
      <c r="F125" s="16">
        <v>466349.00504225586</v>
      </c>
      <c r="G125" s="16">
        <v>246000</v>
      </c>
      <c r="H125" s="16">
        <v>466349.00504225586</v>
      </c>
      <c r="I125" s="16">
        <v>220349.00504225586</v>
      </c>
      <c r="J125" s="31" t="e">
        <f>VLOOKUP(A125,myPEPB!B:C,2)</f>
        <v>#N/A</v>
      </c>
    </row>
    <row r="126" spans="1:12" ht="14.1" customHeight="1">
      <c r="A126" s="13">
        <v>44196</v>
      </c>
      <c r="B126" s="14">
        <v>3.1853200000000004</v>
      </c>
      <c r="C126" s="15">
        <v>2000</v>
      </c>
      <c r="D126" s="16">
        <v>627.88040134115249</v>
      </c>
      <c r="E126" s="16">
        <v>157422.84958434998</v>
      </c>
      <c r="F126" s="16">
        <v>501442.15123802173</v>
      </c>
      <c r="G126" s="16">
        <v>248000</v>
      </c>
      <c r="H126" s="16">
        <v>501442.15123802173</v>
      </c>
      <c r="I126" s="16">
        <v>253442.15123802173</v>
      </c>
      <c r="J126" s="31" t="e">
        <f>VLOOKUP(A126,myPEPB!B:C,2)</f>
        <v>#N/A</v>
      </c>
    </row>
    <row r="127" spans="1:12" ht="14.1" customHeight="1">
      <c r="A127" s="13">
        <v>44225</v>
      </c>
      <c r="B127" s="14">
        <v>3.2828000000000004</v>
      </c>
      <c r="C127" s="15">
        <v>2000</v>
      </c>
      <c r="D127" s="16">
        <v>609.23601803338602</v>
      </c>
      <c r="E127" s="16">
        <v>158032.08560238336</v>
      </c>
      <c r="F127" s="16">
        <v>518787.73061550414</v>
      </c>
      <c r="G127" s="16">
        <v>250000</v>
      </c>
      <c r="H127" s="16">
        <v>518787.73061550414</v>
      </c>
      <c r="I127" s="16">
        <v>268787.73061550414</v>
      </c>
      <c r="J127" s="31" t="e">
        <f>VLOOKUP(A127,myPEPB!B:C,2)</f>
        <v>#N/A</v>
      </c>
      <c r="L127" s="3"/>
    </row>
    <row r="128" spans="1:12" ht="14.1" customHeight="1">
      <c r="A128" s="13">
        <v>44253</v>
      </c>
      <c r="B128" s="14">
        <v>3.2778700000000001</v>
      </c>
      <c r="C128" s="15">
        <v>2000</v>
      </c>
      <c r="D128" s="16">
        <v>610.15232452781834</v>
      </c>
      <c r="E128" s="16">
        <v>158642.23792691118</v>
      </c>
      <c r="F128" s="16">
        <v>520008.63243348437</v>
      </c>
      <c r="G128" s="16">
        <v>252000</v>
      </c>
      <c r="H128" s="16">
        <v>520008.63243348437</v>
      </c>
      <c r="I128" s="16">
        <v>268008.63243348437</v>
      </c>
      <c r="J128" s="31" t="e">
        <f>VLOOKUP(A128,myPEPB!B:C,2)</f>
        <v>#N/A</v>
      </c>
    </row>
    <row r="129" spans="1:12" ht="14.1" customHeight="1">
      <c r="A129" s="13">
        <v>44286</v>
      </c>
      <c r="B129" s="14">
        <v>3.1244299999999998</v>
      </c>
      <c r="C129" s="15">
        <v>2000</v>
      </c>
      <c r="D129" s="16">
        <v>640.11675729653098</v>
      </c>
      <c r="E129" s="16">
        <v>159282.3546842077</v>
      </c>
      <c r="F129" s="16">
        <v>497666.56744597905</v>
      </c>
      <c r="G129" s="16">
        <v>254000</v>
      </c>
      <c r="H129" s="16">
        <v>497666.56744597905</v>
      </c>
      <c r="I129" s="16">
        <v>243666.56744597905</v>
      </c>
      <c r="J129" s="31" t="e">
        <f>VLOOKUP(A129,myPEPB!B:C,2)</f>
        <v>#N/A</v>
      </c>
    </row>
    <row r="130" spans="1:12" ht="14.1" customHeight="1">
      <c r="A130" s="13">
        <v>44316</v>
      </c>
      <c r="B130" s="14">
        <v>3.1956700000000002</v>
      </c>
      <c r="C130" s="15">
        <v>2000</v>
      </c>
      <c r="D130" s="16">
        <v>625.84684901757691</v>
      </c>
      <c r="E130" s="16">
        <v>159908.20153322528</v>
      </c>
      <c r="F130" s="16">
        <v>511013.84239368205</v>
      </c>
      <c r="G130" s="16">
        <v>256000</v>
      </c>
      <c r="H130" s="16">
        <v>511013.84239368205</v>
      </c>
      <c r="I130" s="16">
        <v>255013.84239368205</v>
      </c>
      <c r="J130" s="31">
        <f>VLOOKUP(A130,myPEPB!B:C,2)</f>
        <v>16.649999999999999</v>
      </c>
    </row>
    <row r="131" spans="1:12" ht="14.1" customHeight="1">
      <c r="A131" s="13">
        <v>44347</v>
      </c>
      <c r="B131" s="14">
        <v>3.3188599999999999</v>
      </c>
      <c r="C131" s="15">
        <v>2000</v>
      </c>
      <c r="D131" s="16">
        <v>602.61656110833235</v>
      </c>
      <c r="E131" s="16">
        <v>160510.8180943336</v>
      </c>
      <c r="F131" s="16">
        <v>532712.93374055997</v>
      </c>
      <c r="G131" s="16">
        <v>258000</v>
      </c>
      <c r="H131" s="16">
        <v>532712.93374055997</v>
      </c>
      <c r="I131" s="16">
        <v>274712.93374055997</v>
      </c>
      <c r="J131" s="31">
        <f>VLOOKUP(A131,myPEPB!B:C,2)</f>
        <v>14.94</v>
      </c>
    </row>
    <row r="132" spans="1:12" ht="14.1" customHeight="1">
      <c r="A132" s="13">
        <v>44377</v>
      </c>
      <c r="B132" s="14">
        <v>3.2336</v>
      </c>
      <c r="C132" s="15">
        <v>2000</v>
      </c>
      <c r="D132" s="16">
        <v>618.50569025235029</v>
      </c>
      <c r="E132" s="16">
        <v>161129.32378458595</v>
      </c>
      <c r="F132" s="16">
        <v>521027.78138983715</v>
      </c>
      <c r="G132" s="16">
        <v>260000</v>
      </c>
      <c r="H132" s="16">
        <v>521027.78138983715</v>
      </c>
      <c r="I132" s="16">
        <v>261027.78138983715</v>
      </c>
      <c r="J132" s="31">
        <f>VLOOKUP(A132,myPEPB!B:C,2)</f>
        <v>14.7</v>
      </c>
    </row>
    <row r="133" spans="1:12" ht="14.1" customHeight="1">
      <c r="A133" s="13">
        <v>44407</v>
      </c>
      <c r="B133" s="14">
        <v>2.9186799999999997</v>
      </c>
      <c r="C133" s="15">
        <v>2000</v>
      </c>
      <c r="D133" s="16">
        <v>685.24127345238264</v>
      </c>
      <c r="E133" s="16">
        <v>161814.56505803834</v>
      </c>
      <c r="F133" s="16">
        <v>472284.93474359531</v>
      </c>
      <c r="G133" s="16">
        <v>262000</v>
      </c>
      <c r="H133" s="16">
        <v>472284.93474359531</v>
      </c>
      <c r="I133" s="16">
        <v>210284.93474359531</v>
      </c>
      <c r="J133" s="31">
        <f>VLOOKUP(A133,myPEPB!B:C,2)</f>
        <v>13.310000419616699</v>
      </c>
    </row>
    <row r="134" spans="1:12" ht="14.1" customHeight="1">
      <c r="A134" s="13">
        <v>44439</v>
      </c>
      <c r="B134" s="14">
        <v>2.91865</v>
      </c>
      <c r="C134" s="15">
        <v>2000</v>
      </c>
      <c r="D134" s="16">
        <v>685.24831685882168</v>
      </c>
      <c r="E134" s="16">
        <v>162499.81337489714</v>
      </c>
      <c r="F134" s="16">
        <v>474280.08030664356</v>
      </c>
      <c r="G134" s="16">
        <v>264000</v>
      </c>
      <c r="H134" s="16">
        <v>474280.08030664356</v>
      </c>
      <c r="I134" s="16">
        <v>210280.08030664356</v>
      </c>
      <c r="J134" s="31">
        <f>VLOOKUP(A134,myPEPB!B:C,2)</f>
        <v>13.430000305175781</v>
      </c>
    </row>
    <row r="135" spans="1:12" ht="14.1" customHeight="1">
      <c r="A135" s="13">
        <v>44469</v>
      </c>
      <c r="B135" s="14">
        <v>2.9991300000000001</v>
      </c>
      <c r="C135" s="15">
        <v>2000</v>
      </c>
      <c r="D135" s="16">
        <v>666.86005608293067</v>
      </c>
      <c r="E135" s="16">
        <v>163166.67343098007</v>
      </c>
      <c r="F135" s="16">
        <v>489358.06528705527</v>
      </c>
      <c r="G135" s="16">
        <v>266000</v>
      </c>
      <c r="H135" s="16">
        <v>489358.06528705527</v>
      </c>
      <c r="I135" s="16">
        <v>223358.06528705527</v>
      </c>
      <c r="J135" s="31">
        <f>VLOOKUP(A135,myPEPB!B:C,2)</f>
        <v>12.899999618530273</v>
      </c>
    </row>
    <row r="136" spans="1:12" ht="14.1" customHeight="1">
      <c r="A136" s="13">
        <v>44498</v>
      </c>
      <c r="B136" s="14">
        <v>3.0190700000000001</v>
      </c>
      <c r="C136" s="15">
        <v>2000</v>
      </c>
      <c r="D136" s="16">
        <v>662.45565687446799</v>
      </c>
      <c r="E136" s="16">
        <v>163829.12908785453</v>
      </c>
      <c r="F136" s="16">
        <v>494611.60875526897</v>
      </c>
      <c r="G136" s="16">
        <v>268000</v>
      </c>
      <c r="H136" s="16">
        <v>494611.60875526897</v>
      </c>
      <c r="I136" s="16">
        <v>226611.60875526897</v>
      </c>
      <c r="J136" s="31">
        <f>VLOOKUP(A136,myPEPB!B:C,2)</f>
        <v>12.840000152587891</v>
      </c>
    </row>
    <row r="137" spans="1:12" ht="14.1" customHeight="1">
      <c r="A137" s="13">
        <v>44530</v>
      </c>
      <c r="B137" s="14">
        <v>2.96435</v>
      </c>
      <c r="C137" s="15">
        <v>2000</v>
      </c>
      <c r="D137" s="16">
        <v>674.68416347597281</v>
      </c>
      <c r="E137" s="16">
        <v>164503.81325133049</v>
      </c>
      <c r="F137" s="16">
        <v>487646.87881158153</v>
      </c>
      <c r="G137" s="16">
        <v>270000</v>
      </c>
      <c r="H137" s="16">
        <v>487646.87881158153</v>
      </c>
      <c r="I137" s="16">
        <v>217646.87881158153</v>
      </c>
      <c r="J137" s="31">
        <f>VLOOKUP(A137,myPEPB!B:C,2)</f>
        <v>12.390000343322754</v>
      </c>
    </row>
    <row r="138" spans="1:12" ht="14.1" customHeight="1">
      <c r="A138" s="13">
        <v>44561</v>
      </c>
      <c r="B138" s="14">
        <v>3.07491</v>
      </c>
      <c r="C138" s="15">
        <v>2000</v>
      </c>
      <c r="D138" s="16">
        <v>650.4255409101404</v>
      </c>
      <c r="E138" s="16">
        <v>165154.23879224062</v>
      </c>
      <c r="F138" s="16">
        <v>507834.42040464858</v>
      </c>
      <c r="G138" s="16">
        <v>272000</v>
      </c>
      <c r="H138" s="16">
        <v>507834.42040464858</v>
      </c>
      <c r="I138" s="16">
        <v>235834.42040464858</v>
      </c>
      <c r="J138" s="31">
        <f>VLOOKUP(A138,myPEPB!B:C,2)</f>
        <v>12.949999809265137</v>
      </c>
    </row>
    <row r="139" spans="1:12" ht="14.1" customHeight="1">
      <c r="A139" s="13">
        <v>44589</v>
      </c>
      <c r="B139" s="14">
        <v>2.8309000000000002</v>
      </c>
      <c r="C139" s="15">
        <v>2000</v>
      </c>
      <c r="D139" s="16">
        <v>706.4891024055953</v>
      </c>
      <c r="E139" s="16">
        <v>165860.7278946462</v>
      </c>
      <c r="F139" s="16">
        <v>469535.13459695398</v>
      </c>
      <c r="G139" s="16">
        <v>274000</v>
      </c>
      <c r="H139" s="16">
        <v>469535.13459695398</v>
      </c>
      <c r="I139" s="16">
        <v>195535.13459695398</v>
      </c>
      <c r="J139" s="31">
        <f>VLOOKUP(A139,myPEPB!B:C,2)</f>
        <v>12.039999961853027</v>
      </c>
      <c r="L139" s="3"/>
    </row>
    <row r="140" spans="1:12" ht="14.1" customHeight="1">
      <c r="A140" s="13">
        <v>44620</v>
      </c>
      <c r="B140" s="14">
        <v>2.8623000000000003</v>
      </c>
      <c r="C140" s="15">
        <v>2000</v>
      </c>
      <c r="D140" s="16">
        <v>698.73877650840222</v>
      </c>
      <c r="E140" s="16">
        <v>166559.4666711546</v>
      </c>
      <c r="F140" s="16">
        <v>476743.16145284584</v>
      </c>
      <c r="G140" s="16">
        <v>276000</v>
      </c>
      <c r="H140" s="16">
        <v>476743.16145284584</v>
      </c>
      <c r="I140" s="16">
        <v>200743.16145284584</v>
      </c>
      <c r="J140" s="31">
        <f>VLOOKUP(A140,myPEPB!B:C,2)</f>
        <v>12.239999771118164</v>
      </c>
    </row>
    <row r="141" spans="1:12" ht="14.1" customHeight="1">
      <c r="A141" s="13">
        <v>44651</v>
      </c>
      <c r="B141" s="14">
        <v>2.6462500000000002</v>
      </c>
      <c r="C141" s="15">
        <v>2000</v>
      </c>
      <c r="D141" s="16">
        <v>755.78649031648558</v>
      </c>
      <c r="E141" s="16">
        <v>167315.25316147108</v>
      </c>
      <c r="F141" s="16">
        <v>442757.9886785429</v>
      </c>
      <c r="G141" s="16">
        <v>278000</v>
      </c>
      <c r="H141" s="16">
        <v>442757.9886785429</v>
      </c>
      <c r="I141" s="16">
        <v>164757.9886785429</v>
      </c>
      <c r="J141" s="31">
        <f>VLOOKUP(A141,myPEPB!B:C,2)</f>
        <v>11.460000040000001</v>
      </c>
    </row>
    <row r="142" spans="1:12" ht="14.1" customHeight="1">
      <c r="A142" s="13">
        <v>44680</v>
      </c>
      <c r="B142" s="14">
        <v>2.5422700195312502</v>
      </c>
      <c r="C142" s="15">
        <v>2000</v>
      </c>
      <c r="D142" s="16">
        <v>786.69849568881148</v>
      </c>
      <c r="E142" s="16">
        <v>168101.95165715989</v>
      </c>
      <c r="F142" s="16">
        <v>427360.55192268913</v>
      </c>
      <c r="G142" s="16">
        <v>280000</v>
      </c>
      <c r="H142" s="16">
        <v>427360.55192268913</v>
      </c>
      <c r="I142" s="16">
        <v>147360.55192268913</v>
      </c>
      <c r="J142" s="31">
        <f>VLOOKUP(A142,myPEPB!B:C,2)</f>
        <v>11.14000034</v>
      </c>
    </row>
    <row r="143" spans="1:12" ht="14.1" customHeight="1">
      <c r="A143" s="13">
        <v>44712</v>
      </c>
      <c r="B143" s="14">
        <v>2.5905100097656248</v>
      </c>
      <c r="C143" s="15">
        <v>2000</v>
      </c>
      <c r="D143" s="16">
        <v>772.04874424744992</v>
      </c>
      <c r="E143" s="16">
        <v>168874.00040140733</v>
      </c>
      <c r="F143" s="16">
        <v>437469.78842900984</v>
      </c>
      <c r="G143" s="16">
        <v>282000</v>
      </c>
      <c r="H143" s="16">
        <v>437469.78842900984</v>
      </c>
      <c r="I143" s="16">
        <v>155469.78842900984</v>
      </c>
      <c r="J143" s="31">
        <f>VLOOKUP(A143,myPEPB!B:C,2)</f>
        <v>10.93999958</v>
      </c>
    </row>
    <row r="144" spans="1:12" ht="14.1" customHeight="1">
      <c r="A144" s="13">
        <v>44742</v>
      </c>
      <c r="B144" s="14">
        <v>2.8271101074218752</v>
      </c>
      <c r="C144" s="15">
        <v>2000</v>
      </c>
      <c r="D144" s="16">
        <v>707.43618890169751</v>
      </c>
      <c r="E144" s="16">
        <v>169581.43659030902</v>
      </c>
      <c r="F144" s="16">
        <v>479425.39341558446</v>
      </c>
      <c r="G144" s="16">
        <v>284000</v>
      </c>
      <c r="H144" s="16">
        <v>479425.39341558446</v>
      </c>
      <c r="I144" s="16">
        <v>195425.39341558446</v>
      </c>
      <c r="J144" s="31">
        <f>VLOOKUP(A144,myPEPB!B:C,2)</f>
        <v>12.100000380000001</v>
      </c>
    </row>
    <row r="145" spans="1:10" ht="14.1" customHeight="1">
      <c r="A145" s="13">
        <v>44771</v>
      </c>
      <c r="B145" s="14">
        <v>2.6160200195312502</v>
      </c>
      <c r="C145" s="15">
        <v>2000</v>
      </c>
      <c r="D145" s="16">
        <v>764.5201432206045</v>
      </c>
      <c r="E145" s="16">
        <v>170345.95673352963</v>
      </c>
      <c r="F145" s="16">
        <v>445628.43306111766</v>
      </c>
      <c r="G145" s="16">
        <v>286000</v>
      </c>
      <c r="H145" s="16">
        <v>445628.43306111766</v>
      </c>
      <c r="I145" s="16">
        <v>159628.43306111766</v>
      </c>
      <c r="J145" s="31">
        <f>VLOOKUP(A145,myPEPB!B:C,2)</f>
        <v>11.239999770000001</v>
      </c>
    </row>
    <row r="146" spans="1:10" ht="14.1" customHeight="1">
      <c r="A146" s="13">
        <v>44804</v>
      </c>
      <c r="B146" s="14">
        <v>2.5657299804687499</v>
      </c>
      <c r="C146" s="15">
        <v>2000</v>
      </c>
      <c r="D146" s="16">
        <v>779.50525395295381</v>
      </c>
      <c r="E146" s="16">
        <v>171125.46198748259</v>
      </c>
      <c r="F146" s="16">
        <v>439061.72824284952</v>
      </c>
      <c r="G146" s="16">
        <v>288000</v>
      </c>
      <c r="H146" s="16">
        <v>439061.72824284952</v>
      </c>
      <c r="I146" s="16">
        <v>151061.72824284952</v>
      </c>
      <c r="J146" s="31">
        <f>VLOOKUP(A146,myPEPB!B:C,2)</f>
        <v>11.100000380000001</v>
      </c>
    </row>
    <row r="147" spans="1:10" ht="12.75">
      <c r="A147" s="13">
        <v>44834</v>
      </c>
      <c r="B147" s="14">
        <v>2.4191298828124999</v>
      </c>
      <c r="C147" s="15">
        <v>2000</v>
      </c>
      <c r="D147" s="16">
        <v>826.74353874492419</v>
      </c>
      <c r="E147" s="16">
        <v>171952.20552622751</v>
      </c>
      <c r="F147" s="16">
        <v>415974.71880401362</v>
      </c>
      <c r="G147" s="16">
        <v>290000</v>
      </c>
      <c r="H147" s="16">
        <v>415974.71880401362</v>
      </c>
      <c r="I147" s="16">
        <v>125974.71880401362</v>
      </c>
      <c r="J147" s="31">
        <f>VLOOKUP(A147,myPEPB!B:C,2)</f>
        <v>10.3500003814697</v>
      </c>
    </row>
    <row r="148" spans="1:10" ht="12.75">
      <c r="A148" s="13">
        <v>44865</v>
      </c>
      <c r="B148" s="14">
        <v>2.1911298828125001</v>
      </c>
      <c r="C148" s="15">
        <v>2000</v>
      </c>
      <c r="D148" s="16">
        <v>912.77108476692911</v>
      </c>
      <c r="E148" s="16">
        <v>172864.97661099443</v>
      </c>
      <c r="F148" s="16">
        <v>378769.61594403378</v>
      </c>
      <c r="G148" s="16">
        <v>292000</v>
      </c>
      <c r="H148" s="16">
        <v>378769.61594403378</v>
      </c>
      <c r="I148" s="16">
        <v>86769.61594403378</v>
      </c>
      <c r="J148" s="31">
        <f>VLOOKUP(A148,myPEPB!B:C,2)</f>
        <v>9.3900003430000005</v>
      </c>
    </row>
    <row r="149" spans="1:10" ht="12.75">
      <c r="A149" s="13">
        <v>44895</v>
      </c>
      <c r="B149" s="14">
        <v>2.4362099609375001</v>
      </c>
      <c r="C149" s="15">
        <v>2000</v>
      </c>
      <c r="D149" s="16">
        <v>820.94730424234933</v>
      </c>
      <c r="E149" s="16">
        <v>173685.92391523678</v>
      </c>
      <c r="F149" s="16">
        <v>423135.37791693263</v>
      </c>
      <c r="G149" s="16">
        <v>294000</v>
      </c>
      <c r="H149" s="16">
        <v>423135.37791693263</v>
      </c>
      <c r="I149" s="16">
        <v>129135.37791693263</v>
      </c>
      <c r="J149" s="31">
        <f>VLOOKUP(A149,myPEPB!B:C,2)</f>
        <v>10.380000109999999</v>
      </c>
    </row>
    <row r="150" spans="1:10" ht="12.75">
      <c r="A150" s="13">
        <v>44925</v>
      </c>
      <c r="B150" s="14">
        <v>2.4624399414062501</v>
      </c>
      <c r="C150" s="15">
        <v>2000</v>
      </c>
      <c r="D150" s="16">
        <v>812.20255014944246</v>
      </c>
      <c r="E150" s="16">
        <v>174498.12646538622</v>
      </c>
      <c r="F150" s="16">
        <v>429691.15630892606</v>
      </c>
      <c r="G150" s="16">
        <v>296000</v>
      </c>
      <c r="H150" s="16">
        <v>429691.15630892606</v>
      </c>
      <c r="I150" s="16">
        <v>133691.15630892606</v>
      </c>
      <c r="J150" s="31">
        <f>VLOOKUP(A150,myPEPB!B:C,2)</f>
        <v>10.72999954</v>
      </c>
    </row>
    <row r="151" spans="1:10" ht="12.75">
      <c r="A151" s="13">
        <v>44957</v>
      </c>
      <c r="B151" s="14">
        <v>2.6370249023437502</v>
      </c>
      <c r="C151" s="15">
        <v>2000</v>
      </c>
      <c r="D151" s="16">
        <v>758.43045631553514</v>
      </c>
      <c r="E151" s="16">
        <v>175256.55692170176</v>
      </c>
      <c r="F151" s="16">
        <v>462155.90490155248</v>
      </c>
      <c r="G151" s="16">
        <v>298000</v>
      </c>
      <c r="H151" s="16">
        <v>462155.90490155248</v>
      </c>
      <c r="I151" s="16">
        <v>164155.90490155248</v>
      </c>
      <c r="J151" s="31">
        <f>VLOOKUP(A151,myPEPB!B:C,2)</f>
        <v>11.390000343322754</v>
      </c>
    </row>
    <row r="152" spans="1:10" ht="12.75">
      <c r="A152" s="13">
        <v>44985</v>
      </c>
      <c r="B152" s="14">
        <v>2.5919743652343752</v>
      </c>
      <c r="C152" s="15">
        <v>2000</v>
      </c>
      <c r="D152" s="16">
        <v>771.61256948586879</v>
      </c>
      <c r="E152" s="16">
        <v>176028.16949118764</v>
      </c>
      <c r="F152" s="16">
        <v>456260.50288029009</v>
      </c>
      <c r="G152" s="16">
        <v>300000</v>
      </c>
      <c r="H152" s="16">
        <v>456260.50288029009</v>
      </c>
      <c r="I152" s="16">
        <v>156260.50288029009</v>
      </c>
      <c r="J152" s="31">
        <f>VLOOKUP(A152,myPEPB!B:C,2)</f>
        <v>11.27000046</v>
      </c>
    </row>
    <row r="153" spans="1:10" ht="12.75">
      <c r="A153" s="13">
        <v>45016</v>
      </c>
      <c r="B153" s="14">
        <v>2.562439208984375</v>
      </c>
      <c r="C153" s="15">
        <v>2000</v>
      </c>
      <c r="D153" s="16">
        <v>780.50632108174057</v>
      </c>
      <c r="E153" s="16">
        <v>176808.67581226939</v>
      </c>
      <c r="F153" s="16">
        <v>453061.48338996636</v>
      </c>
      <c r="G153" s="16">
        <v>302000</v>
      </c>
      <c r="H153" s="16">
        <v>453061.48338996636</v>
      </c>
      <c r="I153" s="16">
        <v>151061.48338996636</v>
      </c>
      <c r="J153" s="31">
        <f>VLOOKUP(A153,myPEPB!B:C,2)</f>
        <v>11.30000019</v>
      </c>
    </row>
    <row r="154" spans="1:10" ht="12.75">
      <c r="A154" s="13">
        <v>45044</v>
      </c>
      <c r="B154" s="14">
        <v>2.5385061035156249</v>
      </c>
      <c r="C154" s="15">
        <v>2000</v>
      </c>
      <c r="D154" s="16">
        <v>787.86495617645448</v>
      </c>
      <c r="E154" s="16">
        <v>177596.54076844585</v>
      </c>
      <c r="F154" s="16">
        <v>450829.9027039613</v>
      </c>
      <c r="G154" s="16">
        <v>304000</v>
      </c>
      <c r="H154" s="16">
        <v>450829.9027039613</v>
      </c>
      <c r="I154" s="16">
        <v>146829.9027039613</v>
      </c>
      <c r="J154" s="31">
        <f>VLOOKUP(A154,myPEPB!B:C,2)</f>
        <v>11.40999985</v>
      </c>
    </row>
    <row r="155" spans="1:10" ht="12.75">
      <c r="A155" s="13">
        <v>45077</v>
      </c>
      <c r="B155" s="14">
        <v>2.3854221191406251</v>
      </c>
      <c r="C155" s="15">
        <v>2000</v>
      </c>
      <c r="D155" s="16">
        <v>838.42603116320663</v>
      </c>
      <c r="E155" s="16">
        <v>178434.96679960904</v>
      </c>
      <c r="F155" s="16">
        <v>425642.71663191047</v>
      </c>
      <c r="G155" s="16">
        <v>306000</v>
      </c>
      <c r="H155" s="16">
        <v>425642.71663191047</v>
      </c>
      <c r="I155" s="16">
        <v>119642.71663191047</v>
      </c>
      <c r="J155" s="31">
        <f>VLOOKUP(A155,myPEPB!B:C,2)</f>
        <v>10.93999958</v>
      </c>
    </row>
    <row r="156" spans="1:10" ht="12.75">
      <c r="A156" s="13">
        <v>45107</v>
      </c>
      <c r="B156" s="14">
        <v>2.4220161132812499</v>
      </c>
      <c r="C156" s="15">
        <v>2000</v>
      </c>
      <c r="D156" s="16">
        <v>825.75833787103943</v>
      </c>
      <c r="E156" s="16">
        <v>179260.72513748007</v>
      </c>
      <c r="F156" s="16">
        <v>434172.36476145795</v>
      </c>
      <c r="G156" s="16">
        <v>308000</v>
      </c>
      <c r="H156" s="16">
        <v>434172.36476145795</v>
      </c>
      <c r="I156" s="16">
        <v>126172.36476145795</v>
      </c>
      <c r="J156" s="31">
        <f>VLOOKUP(A156,myPEPB!B:C,2)</f>
        <v>11.399999619999999</v>
      </c>
    </row>
    <row r="157" spans="1:10" ht="12.75">
      <c r="A157" s="13">
        <v>45138</v>
      </c>
      <c r="B157" s="14">
        <v>2.5251220703124999</v>
      </c>
      <c r="C157" s="15">
        <v>2000</v>
      </c>
      <c r="D157" s="16">
        <v>792.04091695752641</v>
      </c>
      <c r="E157" s="16">
        <v>180052.76605443758</v>
      </c>
      <c r="F157" s="16">
        <v>454655.21338487364</v>
      </c>
      <c r="G157" s="16">
        <v>310000</v>
      </c>
      <c r="H157" s="16">
        <v>454655.21338487364</v>
      </c>
      <c r="I157" s="16">
        <v>144655.21338487364</v>
      </c>
      <c r="J157" s="31">
        <f>VLOOKUP(A157,myPEPB!B:C,2)</f>
        <v>11.81999969</v>
      </c>
    </row>
    <row r="158" spans="1:10" ht="12.75">
      <c r="A158" s="13">
        <v>45169</v>
      </c>
      <c r="B158" s="14">
        <v>2.3845380859374998</v>
      </c>
      <c r="C158" s="15">
        <v>2000</v>
      </c>
      <c r="D158" s="16">
        <v>838.73686555678739</v>
      </c>
      <c r="E158" s="16">
        <v>180891.50291999438</v>
      </c>
      <c r="F158" s="16">
        <v>431342.67813520104</v>
      </c>
      <c r="G158" s="16">
        <v>312000</v>
      </c>
      <c r="H158" s="16">
        <v>431342.67813520104</v>
      </c>
      <c r="I158" s="16">
        <v>119342.67813520104</v>
      </c>
      <c r="J158" s="31">
        <f>VLOOKUP(A158,myPEPB!B:C,2)</f>
        <v>16.770000459999999</v>
      </c>
    </row>
    <row r="159" spans="1:10" ht="12.75">
      <c r="A159" s="13">
        <v>45197</v>
      </c>
      <c r="B159" s="14">
        <v>2.34769091796875</v>
      </c>
      <c r="C159" s="15">
        <v>2000</v>
      </c>
      <c r="D159" s="16">
        <v>851.90089747010813</v>
      </c>
      <c r="E159" s="16">
        <v>181743.40381746448</v>
      </c>
      <c r="F159" s="16">
        <v>426677.33854298841</v>
      </c>
      <c r="G159" s="16">
        <v>314000</v>
      </c>
      <c r="H159" s="16">
        <v>426677.33854298841</v>
      </c>
      <c r="I159" s="16">
        <v>112677.33854298841</v>
      </c>
      <c r="J159" s="31">
        <f>VLOOKUP(A159,myPEPB!B:C,2)</f>
        <v>17.5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606"/>
  <sheetViews>
    <sheetView workbookViewId="0">
      <selection activeCell="B3" sqref="B3"/>
    </sheetView>
  </sheetViews>
  <sheetFormatPr defaultRowHeight="12.75"/>
  <cols>
    <col min="1" max="1" width="9" style="17"/>
    <col min="2" max="2" width="8.5" style="17" customWidth="1"/>
    <col min="3" max="3" width="6.625" style="17" customWidth="1"/>
    <col min="4" max="16384" width="9" style="17"/>
  </cols>
  <sheetData>
    <row r="1" spans="1:4" ht="12.75" customHeight="1">
      <c r="B1" s="37" t="s">
        <v>180</v>
      </c>
      <c r="C1" s="23">
        <v>399378</v>
      </c>
    </row>
    <row r="2" spans="1:4" ht="12.75" customHeight="1">
      <c r="B2" s="37"/>
      <c r="C2" s="18" t="s">
        <v>0</v>
      </c>
      <c r="D2" s="19" t="s">
        <v>181</v>
      </c>
    </row>
    <row r="3" spans="1:4" ht="12.75" customHeight="1">
      <c r="A3" s="17">
        <v>1</v>
      </c>
      <c r="B3" s="20">
        <v>44295</v>
      </c>
      <c r="C3" s="21">
        <v>16.260000000000002</v>
      </c>
      <c r="D3" s="25">
        <f>C3</f>
        <v>16.260000000000002</v>
      </c>
    </row>
    <row r="4" spans="1:4" ht="12.75" customHeight="1">
      <c r="A4" s="17">
        <f>A3+1</f>
        <v>2</v>
      </c>
      <c r="B4" s="20">
        <v>44298</v>
      </c>
      <c r="C4" s="21">
        <v>16.07</v>
      </c>
      <c r="D4" s="17">
        <f>SUM($C$3:C4)/A4</f>
        <v>16.164999999999999</v>
      </c>
    </row>
    <row r="5" spans="1:4" ht="12.75" customHeight="1">
      <c r="A5" s="17">
        <f t="shared" ref="A5:A68" si="0">A4+1</f>
        <v>3</v>
      </c>
      <c r="B5" s="20">
        <v>44299</v>
      </c>
      <c r="C5" s="21">
        <v>16.059999999999999</v>
      </c>
      <c r="D5" s="17">
        <f>SUM($C$3:C5)/A5</f>
        <v>16.13</v>
      </c>
    </row>
    <row r="6" spans="1:4" ht="12.75" customHeight="1">
      <c r="A6" s="17">
        <f t="shared" si="0"/>
        <v>4</v>
      </c>
      <c r="B6" s="20">
        <v>44300</v>
      </c>
      <c r="C6" s="21">
        <v>16.18</v>
      </c>
      <c r="D6" s="17">
        <f>SUM($C$3:C6)/A6</f>
        <v>16.142499999999998</v>
      </c>
    </row>
    <row r="7" spans="1:4" ht="12.75" customHeight="1">
      <c r="A7" s="17">
        <f t="shared" si="0"/>
        <v>5</v>
      </c>
      <c r="B7" s="20">
        <v>44301</v>
      </c>
      <c r="C7" s="21">
        <v>16.07</v>
      </c>
      <c r="D7" s="17">
        <f>SUM($C$3:C7)/A7</f>
        <v>16.127999999999997</v>
      </c>
    </row>
    <row r="8" spans="1:4" ht="12.75" customHeight="1">
      <c r="A8" s="17">
        <f t="shared" si="0"/>
        <v>6</v>
      </c>
      <c r="B8" s="20">
        <v>44302</v>
      </c>
      <c r="C8" s="21">
        <v>16.16</v>
      </c>
      <c r="D8" s="17">
        <f>SUM($C$3:C8)/A8</f>
        <v>16.133333333333329</v>
      </c>
    </row>
    <row r="9" spans="1:4" ht="12.75" customHeight="1">
      <c r="A9" s="17">
        <f t="shared" si="0"/>
        <v>7</v>
      </c>
      <c r="B9" s="20">
        <v>44305</v>
      </c>
      <c r="C9" s="21">
        <v>16.5</v>
      </c>
      <c r="D9" s="17">
        <f>SUM($C$3:C9)/A9</f>
        <v>16.185714285714283</v>
      </c>
    </row>
    <row r="10" spans="1:4" ht="12.75" customHeight="1">
      <c r="A10" s="17">
        <f t="shared" si="0"/>
        <v>8</v>
      </c>
      <c r="B10" s="20">
        <v>44306</v>
      </c>
      <c r="C10" s="21">
        <v>16.489999999999998</v>
      </c>
      <c r="D10" s="17">
        <f>SUM($C$3:C10)/A10</f>
        <v>16.223749999999999</v>
      </c>
    </row>
    <row r="11" spans="1:4" ht="12.75" customHeight="1">
      <c r="A11" s="17">
        <f t="shared" si="0"/>
        <v>9</v>
      </c>
      <c r="B11" s="20">
        <v>44307</v>
      </c>
      <c r="C11" s="21">
        <v>16.54</v>
      </c>
      <c r="D11" s="17">
        <f>SUM($C$3:C11)/A11</f>
        <v>16.258888888888887</v>
      </c>
    </row>
    <row r="12" spans="1:4" ht="12.75" customHeight="1">
      <c r="A12" s="17">
        <f t="shared" si="0"/>
        <v>10</v>
      </c>
      <c r="B12" s="20">
        <v>44308</v>
      </c>
      <c r="C12" s="21">
        <v>16.510000000000002</v>
      </c>
      <c r="D12" s="17">
        <f>SUM($C$3:C12)/A12</f>
        <v>16.283999999999999</v>
      </c>
    </row>
    <row r="13" spans="1:4" ht="12.75" customHeight="1">
      <c r="A13" s="17">
        <f t="shared" si="0"/>
        <v>11</v>
      </c>
      <c r="B13" s="20">
        <v>44309</v>
      </c>
      <c r="C13" s="21">
        <v>16.66</v>
      </c>
      <c r="D13" s="17">
        <f>SUM($C$3:C13)/A13</f>
        <v>16.318181818181817</v>
      </c>
    </row>
    <row r="14" spans="1:4" ht="12.75" customHeight="1">
      <c r="A14" s="17">
        <f t="shared" si="0"/>
        <v>12</v>
      </c>
      <c r="B14" s="20">
        <v>44312</v>
      </c>
      <c r="C14" s="21">
        <v>16.47</v>
      </c>
      <c r="D14" s="17">
        <f>SUM($C$3:C14)/A14</f>
        <v>16.330833333333331</v>
      </c>
    </row>
    <row r="15" spans="1:4" ht="12.75" customHeight="1">
      <c r="A15" s="17">
        <f t="shared" si="0"/>
        <v>13</v>
      </c>
      <c r="B15" s="20">
        <v>44313</v>
      </c>
      <c r="C15" s="21">
        <v>16.54</v>
      </c>
      <c r="D15" s="17">
        <f>SUM($C$3:C15)/A15</f>
        <v>16.346923076923073</v>
      </c>
    </row>
    <row r="16" spans="1:4" ht="12.75" customHeight="1">
      <c r="A16" s="17">
        <f t="shared" si="0"/>
        <v>14</v>
      </c>
      <c r="B16" s="20">
        <v>44314</v>
      </c>
      <c r="C16" s="21">
        <v>16.64</v>
      </c>
      <c r="D16" s="17">
        <f>SUM($C$3:C16)/A16</f>
        <v>16.36785714285714</v>
      </c>
    </row>
    <row r="17" spans="1:4" ht="12.75" customHeight="1">
      <c r="A17" s="17">
        <f t="shared" si="0"/>
        <v>15</v>
      </c>
      <c r="B17" s="20">
        <v>44315</v>
      </c>
      <c r="C17" s="21">
        <v>16.75</v>
      </c>
      <c r="D17" s="17">
        <f>SUM($C$3:C17)/A17</f>
        <v>16.393333333333331</v>
      </c>
    </row>
    <row r="18" spans="1:4" ht="12.75" customHeight="1">
      <c r="A18" s="17">
        <f t="shared" si="0"/>
        <v>16</v>
      </c>
      <c r="B18" s="20">
        <v>44316</v>
      </c>
      <c r="C18" s="21">
        <v>16.649999999999999</v>
      </c>
      <c r="D18" s="17">
        <f>SUM($C$3:C18)/A18</f>
        <v>16.409374999999997</v>
      </c>
    </row>
    <row r="19" spans="1:4" ht="12.75" customHeight="1">
      <c r="A19" s="17">
        <f t="shared" si="0"/>
        <v>17</v>
      </c>
      <c r="B19" s="20">
        <v>44322</v>
      </c>
      <c r="C19" s="21">
        <v>14.26</v>
      </c>
      <c r="D19" s="17">
        <f>SUM($C$3:C19)/A19</f>
        <v>16.282941176470587</v>
      </c>
    </row>
    <row r="20" spans="1:4" ht="12.75" customHeight="1">
      <c r="A20" s="17">
        <f t="shared" si="0"/>
        <v>18</v>
      </c>
      <c r="B20" s="20">
        <v>44323</v>
      </c>
      <c r="C20" s="21">
        <v>14.12</v>
      </c>
      <c r="D20" s="17">
        <f>SUM($C$3:C20)/A20</f>
        <v>16.162777777777777</v>
      </c>
    </row>
    <row r="21" spans="1:4" ht="12.75" customHeight="1">
      <c r="A21" s="17">
        <f t="shared" si="0"/>
        <v>19</v>
      </c>
      <c r="B21" s="20">
        <v>44326</v>
      </c>
      <c r="C21" s="21">
        <v>14.12</v>
      </c>
      <c r="D21" s="17">
        <f>SUM($C$3:C21)/A21</f>
        <v>16.055263157894736</v>
      </c>
    </row>
    <row r="22" spans="1:4" ht="12.75" customHeight="1">
      <c r="A22" s="17">
        <f t="shared" si="0"/>
        <v>20</v>
      </c>
      <c r="B22" s="20">
        <v>44327</v>
      </c>
      <c r="C22" s="21">
        <v>14.17</v>
      </c>
      <c r="D22" s="17">
        <f>SUM($C$3:C22)/A22</f>
        <v>15.960999999999999</v>
      </c>
    </row>
    <row r="23" spans="1:4" ht="12.75" customHeight="1">
      <c r="A23" s="17">
        <f t="shared" si="0"/>
        <v>21</v>
      </c>
      <c r="B23" s="20">
        <v>44328</v>
      </c>
      <c r="C23" s="21">
        <v>14.25</v>
      </c>
      <c r="D23" s="17">
        <f>SUM($C$3:C23)/A23</f>
        <v>15.879523809523809</v>
      </c>
    </row>
    <row r="24" spans="1:4" ht="12.75" customHeight="1">
      <c r="A24" s="17">
        <f t="shared" si="0"/>
        <v>22</v>
      </c>
      <c r="B24" s="20">
        <v>44329</v>
      </c>
      <c r="C24" s="21">
        <v>14.1</v>
      </c>
      <c r="D24" s="17">
        <f>SUM($C$3:C24)/A24</f>
        <v>15.798636363636364</v>
      </c>
    </row>
    <row r="25" spans="1:4" ht="12.75" customHeight="1">
      <c r="A25" s="17">
        <f t="shared" si="0"/>
        <v>23</v>
      </c>
      <c r="B25" s="20">
        <v>44330</v>
      </c>
      <c r="C25" s="21">
        <v>14.34</v>
      </c>
      <c r="D25" s="17">
        <f>SUM($C$3:C25)/A25</f>
        <v>15.735217391304346</v>
      </c>
    </row>
    <row r="26" spans="1:4" ht="12.75" customHeight="1">
      <c r="A26" s="17">
        <f t="shared" si="0"/>
        <v>24</v>
      </c>
      <c r="B26" s="20">
        <v>44333</v>
      </c>
      <c r="C26" s="21">
        <v>14.58</v>
      </c>
      <c r="D26" s="17">
        <f>SUM($C$3:C26)/A26</f>
        <v>15.687083333333332</v>
      </c>
    </row>
    <row r="27" spans="1:4" ht="12.75" customHeight="1">
      <c r="A27" s="17">
        <f t="shared" si="0"/>
        <v>25</v>
      </c>
      <c r="B27" s="20">
        <v>44334</v>
      </c>
      <c r="C27" s="21">
        <v>14.59</v>
      </c>
      <c r="D27" s="17">
        <f>SUM($C$3:C27)/A27</f>
        <v>15.643199999999997</v>
      </c>
    </row>
    <row r="28" spans="1:4" ht="12.75" customHeight="1">
      <c r="A28" s="17">
        <f t="shared" si="0"/>
        <v>26</v>
      </c>
      <c r="B28" s="20">
        <v>44335</v>
      </c>
      <c r="C28" s="21">
        <v>14.53</v>
      </c>
      <c r="D28" s="17">
        <f>SUM($C$3:C28)/A28</f>
        <v>15.600384615384611</v>
      </c>
    </row>
    <row r="29" spans="1:4" ht="12.75" customHeight="1">
      <c r="A29" s="17">
        <f t="shared" si="0"/>
        <v>27</v>
      </c>
      <c r="B29" s="20">
        <v>44336</v>
      </c>
      <c r="C29" s="21">
        <v>14.54</v>
      </c>
      <c r="D29" s="17">
        <f>SUM($C$3:C29)/A29</f>
        <v>15.561111111111108</v>
      </c>
    </row>
    <row r="30" spans="1:4" ht="12.75" customHeight="1">
      <c r="A30" s="17">
        <f t="shared" si="0"/>
        <v>28</v>
      </c>
      <c r="B30" s="20">
        <v>44337</v>
      </c>
      <c r="C30" s="21">
        <v>14.43</v>
      </c>
      <c r="D30" s="17">
        <f>SUM($C$3:C30)/A30</f>
        <v>15.520714285714282</v>
      </c>
    </row>
    <row r="31" spans="1:4" ht="12.75" customHeight="1">
      <c r="A31" s="17">
        <f t="shared" si="0"/>
        <v>29</v>
      </c>
      <c r="B31" s="20">
        <v>44340</v>
      </c>
      <c r="C31" s="21">
        <v>14.49</v>
      </c>
      <c r="D31" s="17">
        <f>SUM($C$3:C31)/A31</f>
        <v>15.485172413793101</v>
      </c>
    </row>
    <row r="32" spans="1:4" ht="12.75" customHeight="1">
      <c r="A32" s="17">
        <f t="shared" si="0"/>
        <v>30</v>
      </c>
      <c r="B32" s="20">
        <v>44341</v>
      </c>
      <c r="C32" s="21">
        <v>14.9</v>
      </c>
      <c r="D32" s="17">
        <f>SUM($C$3:C32)/A32</f>
        <v>15.465666666666664</v>
      </c>
    </row>
    <row r="33" spans="1:4" ht="12.75" customHeight="1">
      <c r="A33" s="17">
        <f t="shared" si="0"/>
        <v>31</v>
      </c>
      <c r="B33" s="20">
        <v>44342</v>
      </c>
      <c r="C33" s="21">
        <v>14.9</v>
      </c>
      <c r="D33" s="17">
        <f>SUM($C$3:C33)/A33</f>
        <v>15.447419354838706</v>
      </c>
    </row>
    <row r="34" spans="1:4" ht="12.75" customHeight="1">
      <c r="A34" s="17">
        <f t="shared" si="0"/>
        <v>32</v>
      </c>
      <c r="B34" s="20">
        <v>44343</v>
      </c>
      <c r="C34" s="21">
        <v>14.94</v>
      </c>
      <c r="D34" s="17">
        <f>SUM($C$3:C34)/A34</f>
        <v>15.431562499999997</v>
      </c>
    </row>
    <row r="35" spans="1:4" ht="12.75" customHeight="1">
      <c r="A35" s="17">
        <f t="shared" si="0"/>
        <v>33</v>
      </c>
      <c r="B35" s="20">
        <v>44344</v>
      </c>
      <c r="C35" s="21">
        <v>14.92</v>
      </c>
      <c r="D35" s="17">
        <f>SUM($C$3:C35)/A35</f>
        <v>15.416060606060602</v>
      </c>
    </row>
    <row r="36" spans="1:4" ht="12.75" customHeight="1">
      <c r="A36" s="17">
        <f t="shared" si="0"/>
        <v>34</v>
      </c>
      <c r="B36" s="20">
        <v>44347</v>
      </c>
      <c r="C36" s="21">
        <v>14.94</v>
      </c>
      <c r="D36" s="17">
        <f>SUM($C$3:C36)/A36</f>
        <v>15.40205882352941</v>
      </c>
    </row>
    <row r="37" spans="1:4" ht="12.75" customHeight="1">
      <c r="A37" s="17">
        <f t="shared" si="0"/>
        <v>35</v>
      </c>
      <c r="B37" s="20">
        <v>44348</v>
      </c>
      <c r="C37" s="21">
        <v>14.98</v>
      </c>
      <c r="D37" s="17">
        <f>SUM($C$3:C37)/A37</f>
        <v>15.389999999999999</v>
      </c>
    </row>
    <row r="38" spans="1:4" ht="12.75" customHeight="1">
      <c r="A38" s="17">
        <f t="shared" si="0"/>
        <v>36</v>
      </c>
      <c r="B38" s="20">
        <v>44349</v>
      </c>
      <c r="C38" s="21">
        <v>14.87</v>
      </c>
      <c r="D38" s="17">
        <f>SUM($C$3:C38)/A38</f>
        <v>15.375555555555556</v>
      </c>
    </row>
    <row r="39" spans="1:4" ht="12.75" customHeight="1">
      <c r="A39" s="17">
        <f t="shared" si="0"/>
        <v>37</v>
      </c>
      <c r="B39" s="20">
        <v>44350</v>
      </c>
      <c r="C39" s="21">
        <v>14.78</v>
      </c>
      <c r="D39" s="17">
        <f>SUM($C$3:C39)/A39</f>
        <v>15.359459459459458</v>
      </c>
    </row>
    <row r="40" spans="1:4" ht="12.75" customHeight="1">
      <c r="A40" s="17">
        <f t="shared" si="0"/>
        <v>38</v>
      </c>
      <c r="B40" s="20">
        <v>44351</v>
      </c>
      <c r="C40" s="21">
        <v>14.85</v>
      </c>
      <c r="D40" s="17">
        <f>SUM($C$3:C40)/A40</f>
        <v>15.346052631578948</v>
      </c>
    </row>
    <row r="41" spans="1:4" ht="12.75" customHeight="1">
      <c r="A41" s="17">
        <f t="shared" si="0"/>
        <v>39</v>
      </c>
      <c r="B41" s="20">
        <v>44354</v>
      </c>
      <c r="C41" s="21">
        <v>14.82</v>
      </c>
      <c r="D41" s="17">
        <f>SUM($C$3:C41)/A41</f>
        <v>15.332564102564103</v>
      </c>
    </row>
    <row r="42" spans="1:4" ht="12.75" customHeight="1">
      <c r="A42" s="17">
        <f t="shared" si="0"/>
        <v>40</v>
      </c>
      <c r="B42" s="20">
        <v>44355</v>
      </c>
      <c r="C42" s="21">
        <v>14.68</v>
      </c>
      <c r="D42" s="17">
        <f>SUM($C$3:C42)/A42</f>
        <v>15.31625</v>
      </c>
    </row>
    <row r="43" spans="1:4" ht="12.75" customHeight="1">
      <c r="A43" s="17">
        <f t="shared" si="0"/>
        <v>41</v>
      </c>
      <c r="B43" s="20">
        <v>44356</v>
      </c>
      <c r="C43" s="21">
        <v>14.72</v>
      </c>
      <c r="D43" s="17">
        <f>SUM($C$3:C43)/A43</f>
        <v>15.301707317073172</v>
      </c>
    </row>
    <row r="44" spans="1:4" ht="12.75" customHeight="1">
      <c r="A44" s="17">
        <f t="shared" si="0"/>
        <v>42</v>
      </c>
      <c r="B44" s="20">
        <v>44357</v>
      </c>
      <c r="C44" s="21">
        <v>14.84</v>
      </c>
      <c r="D44" s="17">
        <f>SUM($C$3:C44)/A44</f>
        <v>15.290714285714287</v>
      </c>
    </row>
    <row r="45" spans="1:4" ht="12.75" customHeight="1">
      <c r="A45" s="17">
        <f t="shared" si="0"/>
        <v>43</v>
      </c>
      <c r="B45" s="20">
        <v>44358</v>
      </c>
      <c r="C45" s="21">
        <v>14.76</v>
      </c>
      <c r="D45" s="17">
        <f>SUM($C$3:C45)/A45</f>
        <v>15.278372093023256</v>
      </c>
    </row>
    <row r="46" spans="1:4" ht="12.75" customHeight="1">
      <c r="A46" s="17">
        <f t="shared" si="0"/>
        <v>44</v>
      </c>
      <c r="B46" s="20">
        <v>44362</v>
      </c>
      <c r="C46" s="21">
        <v>14.68</v>
      </c>
      <c r="D46" s="17">
        <f>SUM($C$3:C46)/A46</f>
        <v>15.264772727272726</v>
      </c>
    </row>
    <row r="47" spans="1:4" ht="12.75" customHeight="1">
      <c r="A47" s="17">
        <f t="shared" si="0"/>
        <v>45</v>
      </c>
      <c r="B47" s="20">
        <v>44363</v>
      </c>
      <c r="C47" s="21">
        <v>14.46</v>
      </c>
      <c r="D47" s="17">
        <f>SUM($C$3:C47)/A47</f>
        <v>15.24688888888889</v>
      </c>
    </row>
    <row r="48" spans="1:4" ht="12.75" customHeight="1">
      <c r="A48" s="17">
        <f t="shared" si="0"/>
        <v>46</v>
      </c>
      <c r="B48" s="20">
        <v>44364</v>
      </c>
      <c r="C48" s="21">
        <v>14.45</v>
      </c>
      <c r="D48" s="17">
        <f>SUM($C$3:C48)/A48</f>
        <v>15.229565217391306</v>
      </c>
    </row>
    <row r="49" spans="1:4" ht="12.75" customHeight="1">
      <c r="A49" s="17">
        <f t="shared" si="0"/>
        <v>47</v>
      </c>
      <c r="B49" s="20">
        <v>44365</v>
      </c>
      <c r="C49" s="21">
        <v>14.39</v>
      </c>
      <c r="D49" s="17">
        <f>SUM($C$3:C49)/A49</f>
        <v>15.211702127659576</v>
      </c>
    </row>
    <row r="50" spans="1:4" ht="12.75" customHeight="1">
      <c r="A50" s="17">
        <f t="shared" si="0"/>
        <v>48</v>
      </c>
      <c r="B50" s="20">
        <v>44368</v>
      </c>
      <c r="C50" s="21">
        <v>14.33</v>
      </c>
      <c r="D50" s="17">
        <f>SUM($C$3:C50)/A50</f>
        <v>15.193333333333335</v>
      </c>
    </row>
    <row r="51" spans="1:4" ht="12.75" customHeight="1">
      <c r="A51" s="17">
        <f t="shared" si="0"/>
        <v>49</v>
      </c>
      <c r="B51" s="20">
        <v>44369</v>
      </c>
      <c r="C51" s="21">
        <v>14.47</v>
      </c>
      <c r="D51" s="17">
        <f>SUM($C$3:C51)/A51</f>
        <v>15.178571428571431</v>
      </c>
    </row>
    <row r="52" spans="1:4" ht="12.75" customHeight="1">
      <c r="A52" s="17">
        <f t="shared" si="0"/>
        <v>50</v>
      </c>
      <c r="B52" s="20">
        <v>44370</v>
      </c>
      <c r="C52" s="21">
        <v>14.48</v>
      </c>
      <c r="D52" s="17">
        <f>SUM($C$3:C52)/A52</f>
        <v>15.164600000000002</v>
      </c>
    </row>
    <row r="53" spans="1:4" ht="12.75" customHeight="1">
      <c r="A53" s="17">
        <f t="shared" si="0"/>
        <v>51</v>
      </c>
      <c r="B53" s="20">
        <v>44371</v>
      </c>
      <c r="C53" s="21">
        <v>14.54</v>
      </c>
      <c r="D53" s="17">
        <f>SUM($C$3:C53)/A53</f>
        <v>15.152352941176472</v>
      </c>
    </row>
    <row r="54" spans="1:4" ht="12.75" customHeight="1">
      <c r="A54" s="17">
        <f t="shared" si="0"/>
        <v>52</v>
      </c>
      <c r="B54" s="20">
        <v>44372</v>
      </c>
      <c r="C54" s="21">
        <v>14.74</v>
      </c>
      <c r="D54" s="17">
        <f>SUM($C$3:C54)/A54</f>
        <v>15.144423076923079</v>
      </c>
    </row>
    <row r="55" spans="1:4" ht="12.75" customHeight="1">
      <c r="A55" s="17">
        <f t="shared" si="0"/>
        <v>53</v>
      </c>
      <c r="B55" s="20">
        <v>44375</v>
      </c>
      <c r="C55" s="21">
        <v>14.75</v>
      </c>
      <c r="D55" s="17">
        <f>SUM($C$3:C55)/A55</f>
        <v>15.136981132075473</v>
      </c>
    </row>
    <row r="56" spans="1:4" ht="12.75" customHeight="1">
      <c r="A56" s="17">
        <f t="shared" si="0"/>
        <v>54</v>
      </c>
      <c r="B56" s="20">
        <v>44376</v>
      </c>
      <c r="C56" s="21">
        <v>14.62</v>
      </c>
      <c r="D56" s="17">
        <f>SUM($C$3:C56)/A56</f>
        <v>15.127407407407409</v>
      </c>
    </row>
    <row r="57" spans="1:4" ht="12.75" customHeight="1">
      <c r="A57" s="17">
        <f t="shared" si="0"/>
        <v>55</v>
      </c>
      <c r="B57" s="20">
        <v>44377</v>
      </c>
      <c r="C57" s="21">
        <v>14.7</v>
      </c>
      <c r="D57" s="17">
        <f>SUM($C$3:C57)/A57</f>
        <v>15.119636363636367</v>
      </c>
    </row>
    <row r="58" spans="1:4" ht="12.75" customHeight="1">
      <c r="A58" s="17">
        <f t="shared" si="0"/>
        <v>56</v>
      </c>
      <c r="B58" s="20">
        <v>44378</v>
      </c>
      <c r="C58" s="21">
        <v>14.76</v>
      </c>
      <c r="D58" s="17">
        <f>SUM($C$3:C58)/A58</f>
        <v>15.113214285714289</v>
      </c>
    </row>
    <row r="59" spans="1:4" ht="12.75" customHeight="1">
      <c r="A59" s="17">
        <f t="shared" si="0"/>
        <v>57</v>
      </c>
      <c r="B59" s="20">
        <v>44379</v>
      </c>
      <c r="C59" s="21">
        <v>14.37</v>
      </c>
      <c r="D59" s="17">
        <f>SUM($C$3:C59)/A59</f>
        <v>15.100175438596494</v>
      </c>
    </row>
    <row r="60" spans="1:4" ht="12.75" customHeight="1">
      <c r="A60" s="17">
        <f t="shared" si="0"/>
        <v>58</v>
      </c>
      <c r="B60" s="20">
        <v>44382</v>
      </c>
      <c r="C60" s="21">
        <v>14.36</v>
      </c>
      <c r="D60" s="17">
        <f>SUM($C$3:C60)/A60</f>
        <v>15.087413793103451</v>
      </c>
    </row>
    <row r="61" spans="1:4" ht="12.75" customHeight="1">
      <c r="A61" s="17">
        <f t="shared" si="0"/>
        <v>59</v>
      </c>
      <c r="B61" s="20">
        <v>44383</v>
      </c>
      <c r="C61" s="21">
        <v>14.33</v>
      </c>
      <c r="D61" s="17">
        <f>SUM($C$3:C61)/A61</f>
        <v>15.074576271186444</v>
      </c>
    </row>
    <row r="62" spans="1:4" ht="12.75" customHeight="1">
      <c r="A62" s="17">
        <f t="shared" si="0"/>
        <v>60</v>
      </c>
      <c r="B62" s="20">
        <v>44384</v>
      </c>
      <c r="C62" s="21">
        <v>14.47</v>
      </c>
      <c r="D62" s="17">
        <f>SUM($C$3:C62)/A62</f>
        <v>15.064500000000004</v>
      </c>
    </row>
    <row r="63" spans="1:4" ht="12.75" customHeight="1">
      <c r="A63" s="17">
        <f t="shared" si="0"/>
        <v>61</v>
      </c>
      <c r="B63" s="20">
        <v>44385</v>
      </c>
      <c r="C63" s="21">
        <v>14.3</v>
      </c>
      <c r="D63" s="17">
        <f>SUM($C$3:C63)/A63</f>
        <v>15.051967213114757</v>
      </c>
    </row>
    <row r="64" spans="1:4" ht="12.75" customHeight="1">
      <c r="A64" s="17">
        <f t="shared" si="0"/>
        <v>62</v>
      </c>
      <c r="B64" s="20">
        <v>44386</v>
      </c>
      <c r="C64" s="21">
        <v>14.23</v>
      </c>
      <c r="D64" s="17">
        <f>SUM($C$3:C64)/A64</f>
        <v>15.038709677419359</v>
      </c>
    </row>
    <row r="65" spans="1:4" ht="12.75" customHeight="1">
      <c r="A65" s="17">
        <f t="shared" si="0"/>
        <v>63</v>
      </c>
      <c r="B65" s="20">
        <v>44389</v>
      </c>
      <c r="C65" s="21">
        <v>14.35</v>
      </c>
      <c r="D65" s="17">
        <f>SUM($C$3:C65)/A65</f>
        <v>15.027777777777782</v>
      </c>
    </row>
    <row r="66" spans="1:4" ht="12.75" customHeight="1">
      <c r="A66" s="17">
        <f t="shared" si="0"/>
        <v>64</v>
      </c>
      <c r="B66" s="20">
        <v>44390</v>
      </c>
      <c r="C66" s="21">
        <v>14.41</v>
      </c>
      <c r="D66" s="17">
        <f>SUM($C$3:C66)/A66</f>
        <v>15.018125000000003</v>
      </c>
    </row>
    <row r="67" spans="1:4" ht="12.75" customHeight="1">
      <c r="A67" s="17">
        <f t="shared" si="0"/>
        <v>65</v>
      </c>
      <c r="B67" s="20">
        <v>44391</v>
      </c>
      <c r="C67" s="21">
        <v>14.29</v>
      </c>
      <c r="D67" s="17">
        <f>SUM($C$3:C67)/A67</f>
        <v>15.00692307692308</v>
      </c>
    </row>
    <row r="68" spans="1:4" ht="12.75" customHeight="1">
      <c r="A68" s="17">
        <f t="shared" si="0"/>
        <v>66</v>
      </c>
      <c r="B68" s="20">
        <v>44392</v>
      </c>
      <c r="C68" s="21">
        <v>14.45</v>
      </c>
      <c r="D68" s="17">
        <f>SUM($C$3:C68)/A68</f>
        <v>14.998484848484852</v>
      </c>
    </row>
    <row r="69" spans="1:4" ht="12.75" customHeight="1">
      <c r="A69" s="17">
        <f t="shared" ref="A69:A132" si="1">A68+1</f>
        <v>67</v>
      </c>
      <c r="B69" s="20">
        <v>44393</v>
      </c>
      <c r="C69" s="21">
        <v>14.27</v>
      </c>
      <c r="D69" s="17">
        <f>SUM($C$3:C69)/A69</f>
        <v>14.98761194029851</v>
      </c>
    </row>
    <row r="70" spans="1:4" ht="12.75" customHeight="1">
      <c r="A70" s="17">
        <f t="shared" si="1"/>
        <v>68</v>
      </c>
      <c r="B70" s="20">
        <v>44396</v>
      </c>
      <c r="C70" s="21">
        <v>14.35</v>
      </c>
      <c r="D70" s="17">
        <f>SUM($C$3:C70)/A70</f>
        <v>14.978235294117651</v>
      </c>
    </row>
    <row r="71" spans="1:4" ht="12.75" customHeight="1">
      <c r="A71" s="17">
        <f t="shared" si="1"/>
        <v>69</v>
      </c>
      <c r="B71" s="20">
        <v>44397</v>
      </c>
      <c r="C71" s="21">
        <v>14.3</v>
      </c>
      <c r="D71" s="17">
        <f>SUM($C$3:C71)/A71</f>
        <v>14.968405797101452</v>
      </c>
    </row>
    <row r="72" spans="1:4" ht="12.75" customHeight="1">
      <c r="A72" s="17">
        <f t="shared" si="1"/>
        <v>70</v>
      </c>
      <c r="B72" s="20">
        <v>44398</v>
      </c>
      <c r="C72" s="21">
        <v>14.34</v>
      </c>
      <c r="D72" s="17">
        <f>SUM($C$3:C72)/A72</f>
        <v>14.959428571428573</v>
      </c>
    </row>
    <row r="73" spans="1:4" ht="12.75" customHeight="1">
      <c r="A73" s="17">
        <f t="shared" si="1"/>
        <v>71</v>
      </c>
      <c r="B73" s="20">
        <v>44399</v>
      </c>
      <c r="C73" s="21">
        <v>14.36</v>
      </c>
      <c r="D73" s="17">
        <f>SUM($C$3:C73)/A73</f>
        <v>14.950985915492957</v>
      </c>
    </row>
    <row r="74" spans="1:4" ht="12.75" customHeight="1">
      <c r="A74" s="17">
        <f t="shared" si="1"/>
        <v>72</v>
      </c>
      <c r="B74" s="20">
        <v>44400</v>
      </c>
      <c r="C74" s="21">
        <v>14.16</v>
      </c>
      <c r="D74" s="17">
        <f>SUM($C$3:C74)/A74</f>
        <v>14.940000000000001</v>
      </c>
    </row>
    <row r="75" spans="1:4" ht="12.75" customHeight="1">
      <c r="A75" s="17">
        <f t="shared" si="1"/>
        <v>73</v>
      </c>
      <c r="B75" s="20">
        <v>44403</v>
      </c>
      <c r="C75" s="21">
        <v>13.689999580383301</v>
      </c>
      <c r="D75" s="17">
        <f>SUM($C$3:C75)/A75</f>
        <v>14.922876706580594</v>
      </c>
    </row>
    <row r="76" spans="1:4" ht="12.75" customHeight="1">
      <c r="A76" s="17">
        <f t="shared" si="1"/>
        <v>74</v>
      </c>
      <c r="B76" s="20">
        <v>44404</v>
      </c>
      <c r="C76" s="21">
        <v>13.25</v>
      </c>
      <c r="D76" s="17">
        <f>SUM($C$3:C76)/A76</f>
        <v>14.900270264599776</v>
      </c>
    </row>
    <row r="77" spans="1:4" ht="12.75" customHeight="1">
      <c r="A77" s="17">
        <f t="shared" si="1"/>
        <v>75</v>
      </c>
      <c r="B77" s="20">
        <v>44405</v>
      </c>
      <c r="C77" s="21">
        <v>13.319999694824219</v>
      </c>
      <c r="D77" s="17">
        <f>SUM($C$3:C77)/A77</f>
        <v>14.879199990336101</v>
      </c>
    </row>
    <row r="78" spans="1:4" ht="12.75" customHeight="1">
      <c r="A78" s="17">
        <f t="shared" si="1"/>
        <v>76</v>
      </c>
      <c r="B78" s="20">
        <v>44406</v>
      </c>
      <c r="C78" s="21">
        <v>13.460000038146973</v>
      </c>
      <c r="D78" s="17">
        <f>SUM($C$3:C78)/A78</f>
        <v>14.860526306754664</v>
      </c>
    </row>
    <row r="79" spans="1:4" ht="12.75" customHeight="1">
      <c r="A79" s="17">
        <f t="shared" si="1"/>
        <v>77</v>
      </c>
      <c r="B79" s="20">
        <v>44407</v>
      </c>
      <c r="C79" s="21">
        <v>13.310000419616699</v>
      </c>
      <c r="D79" s="17">
        <f>SUM($C$3:C79)/A79</f>
        <v>14.840389606921704</v>
      </c>
    </row>
    <row r="80" spans="1:4" ht="12.75" customHeight="1">
      <c r="A80" s="17">
        <f t="shared" si="1"/>
        <v>78</v>
      </c>
      <c r="B80" s="20">
        <v>44410</v>
      </c>
      <c r="C80" s="21">
        <v>13.619999885559082</v>
      </c>
      <c r="D80" s="17">
        <f>SUM($C$3:C80)/A80</f>
        <v>14.824743584852953</v>
      </c>
    </row>
    <row r="81" spans="1:4" ht="12.75" customHeight="1">
      <c r="A81" s="17">
        <f t="shared" si="1"/>
        <v>79</v>
      </c>
      <c r="B81" s="20">
        <v>44411</v>
      </c>
      <c r="C81" s="21">
        <v>13.659999847412109</v>
      </c>
      <c r="D81" s="17">
        <f>SUM($C$3:C81)/A81</f>
        <v>14.809999993239778</v>
      </c>
    </row>
    <row r="82" spans="1:4" ht="12.75" customHeight="1">
      <c r="A82" s="17">
        <f t="shared" si="1"/>
        <v>80</v>
      </c>
      <c r="B82" s="20">
        <v>44412</v>
      </c>
      <c r="C82" s="32">
        <v>30.139999389648438</v>
      </c>
      <c r="D82" s="17">
        <f>SUM($C$3:C82)/A82</f>
        <v>15.001624985694885</v>
      </c>
    </row>
    <row r="83" spans="1:4" ht="12.75" customHeight="1">
      <c r="A83" s="17">
        <f t="shared" si="1"/>
        <v>81</v>
      </c>
      <c r="B83" s="20">
        <v>44413</v>
      </c>
      <c r="C83" s="21">
        <v>13.640000343322754</v>
      </c>
      <c r="D83" s="17">
        <f>SUM($C$3:C83)/A83</f>
        <v>14.984814804924859</v>
      </c>
    </row>
    <row r="84" spans="1:4" ht="12.75" customHeight="1">
      <c r="A84" s="17">
        <f t="shared" si="1"/>
        <v>82</v>
      </c>
      <c r="B84" s="20">
        <v>44414</v>
      </c>
      <c r="C84" s="21">
        <v>13.590000152587891</v>
      </c>
      <c r="D84" s="17">
        <f>SUM($C$3:C84)/A84</f>
        <v>14.967804870140263</v>
      </c>
    </row>
    <row r="85" spans="1:4" ht="12.75" customHeight="1">
      <c r="A85" s="17">
        <f t="shared" si="1"/>
        <v>83</v>
      </c>
      <c r="B85" s="20">
        <v>44417</v>
      </c>
      <c r="C85" s="21">
        <v>13.770000457763672</v>
      </c>
      <c r="D85" s="17">
        <f>SUM($C$3:C85)/A85</f>
        <v>14.953373491677894</v>
      </c>
    </row>
    <row r="86" spans="1:4" ht="12.75" customHeight="1">
      <c r="A86" s="17">
        <f t="shared" si="1"/>
        <v>84</v>
      </c>
      <c r="B86" s="20">
        <v>44418</v>
      </c>
      <c r="C86" s="21">
        <v>13.960000038146973</v>
      </c>
      <c r="D86" s="17">
        <f>SUM($C$3:C86)/A86</f>
        <v>14.941547617231098</v>
      </c>
    </row>
    <row r="87" spans="1:4" ht="12.75" customHeight="1">
      <c r="A87" s="17">
        <f t="shared" si="1"/>
        <v>85</v>
      </c>
      <c r="B87" s="20">
        <v>44419</v>
      </c>
      <c r="C87" s="21">
        <v>13.920000076293945</v>
      </c>
      <c r="D87" s="17">
        <f>SUM($C$3:C87)/A87</f>
        <v>14.929529410867131</v>
      </c>
    </row>
    <row r="88" spans="1:4" ht="12.75" customHeight="1">
      <c r="A88" s="17">
        <f t="shared" si="1"/>
        <v>86</v>
      </c>
      <c r="B88" s="20">
        <v>44420</v>
      </c>
      <c r="C88" s="21">
        <v>13.800000190734863</v>
      </c>
      <c r="D88" s="17">
        <f>SUM($C$3:C88)/A88</f>
        <v>14.916395350167919</v>
      </c>
    </row>
    <row r="89" spans="1:4" ht="12.75" customHeight="1">
      <c r="A89" s="17">
        <f t="shared" si="1"/>
        <v>87</v>
      </c>
      <c r="B89" s="20">
        <v>44421</v>
      </c>
      <c r="C89" s="21">
        <v>13.770000457763672</v>
      </c>
      <c r="D89" s="17">
        <f>SUM($C$3:C89)/A89</f>
        <v>14.903218397381663</v>
      </c>
    </row>
    <row r="90" spans="1:4" ht="12.75" customHeight="1">
      <c r="A90" s="17">
        <f t="shared" si="1"/>
        <v>88</v>
      </c>
      <c r="B90" s="20">
        <v>44424</v>
      </c>
      <c r="C90" s="21">
        <v>13.789999961853027</v>
      </c>
      <c r="D90" s="17">
        <f>SUM($C$3:C90)/A90</f>
        <v>14.89056818788702</v>
      </c>
    </row>
    <row r="91" spans="1:4" ht="12.75" customHeight="1">
      <c r="A91" s="17">
        <f t="shared" si="1"/>
        <v>89</v>
      </c>
      <c r="B91" s="20">
        <v>44425</v>
      </c>
      <c r="C91" s="21">
        <v>13.489999771118164</v>
      </c>
      <c r="D91" s="17">
        <f>SUM($C$3:C91)/A91</f>
        <v>14.874831464103099</v>
      </c>
    </row>
    <row r="92" spans="1:4" ht="12.75" customHeight="1">
      <c r="A92" s="17">
        <f t="shared" si="1"/>
        <v>90</v>
      </c>
      <c r="B92" s="20">
        <v>44426</v>
      </c>
      <c r="C92" s="21">
        <v>13.600000381469727</v>
      </c>
      <c r="D92" s="17">
        <f>SUM($C$3:C92)/A92</f>
        <v>14.860666674296063</v>
      </c>
    </row>
    <row r="93" spans="1:4" ht="12.75" customHeight="1">
      <c r="A93" s="17">
        <f t="shared" si="1"/>
        <v>91</v>
      </c>
      <c r="B93" s="20">
        <v>44427</v>
      </c>
      <c r="C93" s="21">
        <v>13.479999542236328</v>
      </c>
      <c r="D93" s="17">
        <f>SUM($C$3:C93)/A93</f>
        <v>14.845494508009692</v>
      </c>
    </row>
    <row r="94" spans="1:4" ht="12.75" customHeight="1">
      <c r="A94" s="17">
        <f t="shared" si="1"/>
        <v>92</v>
      </c>
      <c r="B94" s="20">
        <v>44428</v>
      </c>
      <c r="C94" s="21">
        <v>13.210000038146973</v>
      </c>
      <c r="D94" s="17">
        <f>SUM($C$3:C94)/A94</f>
        <v>14.827717394206836</v>
      </c>
    </row>
    <row r="95" spans="1:4" ht="12.75" customHeight="1">
      <c r="A95" s="17">
        <f t="shared" si="1"/>
        <v>93</v>
      </c>
      <c r="B95" s="20">
        <v>44431</v>
      </c>
      <c r="C95" s="21">
        <v>13.390000343322754</v>
      </c>
      <c r="D95" s="17">
        <f>SUM($C$3:C95)/A95</f>
        <v>14.81225807107905</v>
      </c>
    </row>
    <row r="96" spans="1:4" ht="12.75" customHeight="1">
      <c r="A96" s="17">
        <f t="shared" si="1"/>
        <v>94</v>
      </c>
      <c r="B96" s="20">
        <v>44432</v>
      </c>
      <c r="C96" s="21">
        <v>13.520000457763672</v>
      </c>
      <c r="D96" s="17">
        <f>SUM($C$3:C96)/A96</f>
        <v>14.798510649660802</v>
      </c>
    </row>
    <row r="97" spans="1:4" ht="12.75" customHeight="1">
      <c r="A97" s="17">
        <f t="shared" si="1"/>
        <v>95</v>
      </c>
      <c r="B97" s="20">
        <v>44433</v>
      </c>
      <c r="C97" s="21">
        <v>13.619999885559082</v>
      </c>
      <c r="D97" s="17">
        <f>SUM($C$3:C97)/A97</f>
        <v>14.786105273196572</v>
      </c>
    </row>
    <row r="98" spans="1:4" ht="12.75" customHeight="1">
      <c r="A98" s="17">
        <f t="shared" si="1"/>
        <v>96</v>
      </c>
      <c r="B98" s="20">
        <v>44434</v>
      </c>
      <c r="C98" s="21">
        <v>13.399999618530273</v>
      </c>
      <c r="D98" s="17">
        <f>SUM($C$3:C98)/A98</f>
        <v>14.771666672627132</v>
      </c>
    </row>
    <row r="99" spans="1:4" ht="12.75" customHeight="1">
      <c r="A99" s="17">
        <f t="shared" si="1"/>
        <v>97</v>
      </c>
      <c r="B99" s="20">
        <v>44435</v>
      </c>
      <c r="C99" s="21">
        <v>13.460000038146973</v>
      </c>
      <c r="D99" s="17">
        <f>SUM($C$3:C99)/A99</f>
        <v>14.758144336189192</v>
      </c>
    </row>
    <row r="100" spans="1:4" ht="12.75" customHeight="1">
      <c r="A100" s="17">
        <f t="shared" si="1"/>
        <v>98</v>
      </c>
      <c r="B100" s="20">
        <v>44438</v>
      </c>
      <c r="C100" s="21">
        <v>13.439999580383301</v>
      </c>
      <c r="D100" s="17">
        <f>SUM($C$3:C100)/A100</f>
        <v>14.744693879497294</v>
      </c>
    </row>
    <row r="101" spans="1:4" ht="12.75" customHeight="1">
      <c r="A101" s="17">
        <f t="shared" si="1"/>
        <v>99</v>
      </c>
      <c r="B101" s="20">
        <v>44439</v>
      </c>
      <c r="C101" s="21">
        <v>13.430000305175781</v>
      </c>
      <c r="D101" s="17">
        <f>SUM($C$3:C101)/A101</f>
        <v>14.73141414642334</v>
      </c>
    </row>
    <row r="102" spans="1:4" ht="12.75" customHeight="1">
      <c r="A102" s="17">
        <f t="shared" si="1"/>
        <v>100</v>
      </c>
      <c r="B102" s="20">
        <v>44440</v>
      </c>
      <c r="C102" s="21">
        <v>12.630000114440918</v>
      </c>
      <c r="D102" s="17">
        <f>SUM($C$3:C102)/A102</f>
        <v>14.710400006103516</v>
      </c>
    </row>
    <row r="103" spans="1:4" ht="12.75" customHeight="1">
      <c r="A103" s="17">
        <f t="shared" si="1"/>
        <v>101</v>
      </c>
      <c r="B103" s="20">
        <v>44441</v>
      </c>
      <c r="C103" s="21">
        <v>12.659999847412109</v>
      </c>
      <c r="D103" s="17">
        <f>SUM($C$3:C103)/A103</f>
        <v>14.690099014433304</v>
      </c>
    </row>
    <row r="104" spans="1:4" ht="12.75" customHeight="1">
      <c r="A104" s="17">
        <f t="shared" si="1"/>
        <v>102</v>
      </c>
      <c r="B104" s="20">
        <v>44442</v>
      </c>
      <c r="C104" s="21">
        <v>12.640000343322754</v>
      </c>
      <c r="D104" s="17">
        <f>SUM($C$3:C104)/A104</f>
        <v>14.670000007853789</v>
      </c>
    </row>
    <row r="105" spans="1:4" ht="12.75" customHeight="1">
      <c r="A105" s="17">
        <f t="shared" si="1"/>
        <v>103</v>
      </c>
      <c r="B105" s="20">
        <v>44445</v>
      </c>
      <c r="C105" s="21">
        <v>12.829999923706055</v>
      </c>
      <c r="D105" s="17">
        <f>SUM($C$3:C105)/A105</f>
        <v>14.652135929366917</v>
      </c>
    </row>
    <row r="106" spans="1:4" ht="12.75" customHeight="1">
      <c r="A106" s="17">
        <f t="shared" si="1"/>
        <v>104</v>
      </c>
      <c r="B106" s="20">
        <v>44446</v>
      </c>
      <c r="C106" s="21">
        <v>12.989999771118164</v>
      </c>
      <c r="D106" s="17">
        <f>SUM($C$3:C106)/A106</f>
        <v>14.636153850922218</v>
      </c>
    </row>
    <row r="107" spans="1:4" ht="12.75" customHeight="1">
      <c r="A107" s="17">
        <f t="shared" si="1"/>
        <v>105</v>
      </c>
      <c r="B107" s="20">
        <v>44447</v>
      </c>
      <c r="C107" s="21">
        <v>12.920000076293945</v>
      </c>
      <c r="D107" s="17">
        <f>SUM($C$3:C107)/A107</f>
        <v>14.619809529259092</v>
      </c>
    </row>
    <row r="108" spans="1:4" ht="12.75" customHeight="1">
      <c r="A108" s="17">
        <f t="shared" si="1"/>
        <v>106</v>
      </c>
      <c r="B108" s="20">
        <v>44448</v>
      </c>
      <c r="C108" s="21">
        <v>12.960000038146973</v>
      </c>
      <c r="D108" s="17">
        <f>SUM($C$3:C108)/A108</f>
        <v>14.60415094915426</v>
      </c>
    </row>
    <row r="109" spans="1:4" ht="12.75" customHeight="1">
      <c r="A109" s="17">
        <f t="shared" si="1"/>
        <v>107</v>
      </c>
      <c r="B109" s="20">
        <v>44449</v>
      </c>
      <c r="C109" s="21">
        <v>13.050000190734863</v>
      </c>
      <c r="D109" s="17">
        <f>SUM($C$3:C109)/A109</f>
        <v>14.589626175711089</v>
      </c>
    </row>
    <row r="110" spans="1:4" ht="12.75" customHeight="1">
      <c r="A110" s="17">
        <f t="shared" si="1"/>
        <v>108</v>
      </c>
      <c r="B110" s="20">
        <v>44452</v>
      </c>
      <c r="C110" s="21">
        <v>13.079999923706055</v>
      </c>
      <c r="D110" s="17">
        <f>SUM($C$3:C110)/A110</f>
        <v>14.57564815485919</v>
      </c>
    </row>
    <row r="111" spans="1:4" ht="12.75" customHeight="1">
      <c r="A111" s="17">
        <f t="shared" si="1"/>
        <v>109</v>
      </c>
      <c r="B111" s="20">
        <v>44453</v>
      </c>
      <c r="C111" s="21">
        <v>12.930000305175781</v>
      </c>
      <c r="D111" s="17">
        <f>SUM($C$3:C111)/A111</f>
        <v>14.560550468164847</v>
      </c>
    </row>
    <row r="112" spans="1:4" ht="12.75" customHeight="1">
      <c r="A112" s="17">
        <f t="shared" si="1"/>
        <v>110</v>
      </c>
      <c r="B112" s="20">
        <v>44454</v>
      </c>
      <c r="C112" s="21">
        <v>12.829999923706055</v>
      </c>
      <c r="D112" s="17">
        <f>SUM($C$3:C112)/A112</f>
        <v>14.544818190487948</v>
      </c>
    </row>
    <row r="113" spans="1:4" ht="12.75" customHeight="1">
      <c r="A113" s="17">
        <f t="shared" si="1"/>
        <v>111</v>
      </c>
      <c r="B113" s="20">
        <v>44455</v>
      </c>
      <c r="C113" s="21">
        <v>12.710000038146973</v>
      </c>
      <c r="D113" s="17">
        <f>SUM($C$3:C113)/A113</f>
        <v>14.528288297223616</v>
      </c>
    </row>
    <row r="114" spans="1:4" ht="12.75" customHeight="1">
      <c r="A114" s="17">
        <f t="shared" si="1"/>
        <v>112</v>
      </c>
      <c r="B114" s="20">
        <v>44456</v>
      </c>
      <c r="C114" s="21">
        <v>12.810000419616699</v>
      </c>
      <c r="D114" s="17">
        <f>SUM($C$3:C114)/A114</f>
        <v>14.512946441173554</v>
      </c>
    </row>
    <row r="115" spans="1:4" ht="12.75" customHeight="1">
      <c r="A115" s="17">
        <f t="shared" si="1"/>
        <v>113</v>
      </c>
      <c r="B115" s="20">
        <v>44461</v>
      </c>
      <c r="C115" s="21">
        <v>12.810000419616699</v>
      </c>
      <c r="D115" s="17">
        <f>SUM($C$3:C115)/A115</f>
        <v>14.497876122398715</v>
      </c>
    </row>
    <row r="116" spans="1:4" ht="12.75" customHeight="1">
      <c r="A116" s="17">
        <f t="shared" si="1"/>
        <v>114</v>
      </c>
      <c r="B116" s="20">
        <v>44462</v>
      </c>
      <c r="C116" s="21">
        <v>12.819999694824219</v>
      </c>
      <c r="D116" s="17">
        <f>SUM($C$3:C116)/A116</f>
        <v>14.483157908121745</v>
      </c>
    </row>
    <row r="117" spans="1:4" ht="12.75" customHeight="1">
      <c r="A117" s="17">
        <f t="shared" si="1"/>
        <v>115</v>
      </c>
      <c r="B117" s="20">
        <v>44463</v>
      </c>
      <c r="C117" s="21">
        <v>12.800000190734863</v>
      </c>
      <c r="D117" s="17">
        <f>SUM($C$3:C117)/A117</f>
        <v>14.468521754057512</v>
      </c>
    </row>
    <row r="118" spans="1:4" ht="12.75" customHeight="1">
      <c r="A118" s="17">
        <f t="shared" si="1"/>
        <v>116</v>
      </c>
      <c r="B118" s="20">
        <v>44466</v>
      </c>
      <c r="C118" s="21">
        <v>12.920000076293945</v>
      </c>
      <c r="D118" s="17">
        <f>SUM($C$3:C118)/A118</f>
        <v>14.455172429249204</v>
      </c>
    </row>
    <row r="119" spans="1:4" ht="12.75" customHeight="1">
      <c r="A119" s="17">
        <f t="shared" si="1"/>
        <v>117</v>
      </c>
      <c r="B119" s="20">
        <v>44467</v>
      </c>
      <c r="C119" s="21">
        <v>12.979999542236328</v>
      </c>
      <c r="D119" s="17">
        <f>SUM($C$3:C119)/A119</f>
        <v>14.442564113975591</v>
      </c>
    </row>
    <row r="120" spans="1:4" ht="12.75" customHeight="1">
      <c r="A120" s="17">
        <f t="shared" si="1"/>
        <v>118</v>
      </c>
      <c r="B120" s="20">
        <v>44468</v>
      </c>
      <c r="C120" s="21">
        <v>12.819999694824219</v>
      </c>
      <c r="D120" s="17">
        <f>SUM($C$3:C120)/A120</f>
        <v>14.428813568050579</v>
      </c>
    </row>
    <row r="121" spans="1:4" ht="12.75" customHeight="1">
      <c r="A121" s="17">
        <f t="shared" si="1"/>
        <v>119</v>
      </c>
      <c r="B121" s="20">
        <v>44469</v>
      </c>
      <c r="C121" s="21">
        <v>12.899999618530273</v>
      </c>
      <c r="D121" s="17">
        <f>SUM($C$3:C121)/A121</f>
        <v>14.41596639200419</v>
      </c>
    </row>
    <row r="122" spans="1:4" ht="12.75" customHeight="1">
      <c r="A122" s="17">
        <f t="shared" si="1"/>
        <v>120</v>
      </c>
      <c r="B122" s="20" t="s">
        <v>1</v>
      </c>
      <c r="C122" s="21">
        <v>13.029999732971191</v>
      </c>
      <c r="D122" s="17">
        <f>SUM($C$3:C122)/A122</f>
        <v>14.404416669845581</v>
      </c>
    </row>
    <row r="123" spans="1:4" ht="12.75" customHeight="1">
      <c r="A123" s="17">
        <f t="shared" si="1"/>
        <v>121</v>
      </c>
      <c r="B123" s="20" t="s">
        <v>2</v>
      </c>
      <c r="C123" s="21">
        <v>13.039999961853027</v>
      </c>
      <c r="D123" s="17">
        <f>SUM($C$3:C123)/A123</f>
        <v>14.393140498705147</v>
      </c>
    </row>
    <row r="124" spans="1:4" ht="12.75" customHeight="1">
      <c r="A124" s="17">
        <f t="shared" si="1"/>
        <v>122</v>
      </c>
      <c r="B124" s="20" t="s">
        <v>3</v>
      </c>
      <c r="C124" s="21">
        <v>12.930000305175781</v>
      </c>
      <c r="D124" s="17">
        <f>SUM($C$3:C124)/A124</f>
        <v>14.381147546299168</v>
      </c>
    </row>
    <row r="125" spans="1:4" ht="12.75" customHeight="1">
      <c r="A125" s="17">
        <f t="shared" si="1"/>
        <v>123</v>
      </c>
      <c r="B125" s="20" t="s">
        <v>4</v>
      </c>
      <c r="C125" s="21">
        <v>13.029999732971191</v>
      </c>
      <c r="D125" s="17">
        <f>SUM($C$3:C125)/A125</f>
        <v>14.370162604727396</v>
      </c>
    </row>
    <row r="126" spans="1:4" ht="12.75" customHeight="1">
      <c r="A126" s="17">
        <f t="shared" si="1"/>
        <v>124</v>
      </c>
      <c r="B126" s="20" t="s">
        <v>5</v>
      </c>
      <c r="C126" s="21">
        <v>12.970000267028809</v>
      </c>
      <c r="D126" s="17">
        <f>SUM($C$3:C126)/A126</f>
        <v>14.358870972971763</v>
      </c>
    </row>
    <row r="127" spans="1:4" ht="12.75" customHeight="1">
      <c r="A127" s="17">
        <f t="shared" si="1"/>
        <v>125</v>
      </c>
      <c r="B127" s="20" t="s">
        <v>6</v>
      </c>
      <c r="C127" s="21">
        <v>13.010000228881836</v>
      </c>
      <c r="D127" s="17">
        <f>SUM($C$3:C127)/A127</f>
        <v>14.348080007019043</v>
      </c>
    </row>
    <row r="128" spans="1:4" ht="12.75" customHeight="1">
      <c r="A128" s="17">
        <f t="shared" si="1"/>
        <v>126</v>
      </c>
      <c r="B128" s="20" t="s">
        <v>7</v>
      </c>
      <c r="C128" s="21">
        <v>12.859999656677246</v>
      </c>
      <c r="D128" s="17">
        <f>SUM($C$3:C128)/A128</f>
        <v>14.336269845508394</v>
      </c>
    </row>
    <row r="129" spans="1:4" ht="12.75" customHeight="1">
      <c r="A129" s="17">
        <f t="shared" si="1"/>
        <v>127</v>
      </c>
      <c r="B129" s="20" t="s">
        <v>8</v>
      </c>
      <c r="C129" s="21">
        <v>12.979999542236328</v>
      </c>
      <c r="D129" s="17">
        <f>SUM($C$3:C129)/A129</f>
        <v>14.325590551781843</v>
      </c>
    </row>
    <row r="130" spans="1:4" ht="12.75" customHeight="1">
      <c r="A130" s="17">
        <f t="shared" si="1"/>
        <v>128</v>
      </c>
      <c r="B130" s="20" t="s">
        <v>9</v>
      </c>
      <c r="C130" s="21">
        <v>12.930000305175781</v>
      </c>
      <c r="D130" s="17">
        <f>SUM($C$3:C130)/A130</f>
        <v>14.314687502980233</v>
      </c>
    </row>
    <row r="131" spans="1:4" ht="12.75" customHeight="1">
      <c r="A131" s="17">
        <f t="shared" si="1"/>
        <v>129</v>
      </c>
      <c r="B131" s="20" t="s">
        <v>10</v>
      </c>
      <c r="C131" s="21">
        <v>12.989999771118164</v>
      </c>
      <c r="D131" s="17">
        <f>SUM($C$3:C131)/A131</f>
        <v>14.304418605834016</v>
      </c>
    </row>
    <row r="132" spans="1:4" ht="12.75" customHeight="1">
      <c r="A132" s="17">
        <f t="shared" si="1"/>
        <v>130</v>
      </c>
      <c r="B132" s="20" t="s">
        <v>11</v>
      </c>
      <c r="C132" s="21">
        <v>13.029999732971191</v>
      </c>
      <c r="D132" s="17">
        <f>SUM($C$3:C132)/A132</f>
        <v>14.294615383735071</v>
      </c>
    </row>
    <row r="133" spans="1:4" ht="12.75" customHeight="1">
      <c r="A133" s="17">
        <f t="shared" ref="A133:A196" si="2">A132+1</f>
        <v>131</v>
      </c>
      <c r="B133" s="20" t="s">
        <v>12</v>
      </c>
      <c r="C133" s="21">
        <v>13.069999694824219</v>
      </c>
      <c r="D133" s="17">
        <f>SUM($C$3:C133)/A133</f>
        <v>14.285267172369339</v>
      </c>
    </row>
    <row r="134" spans="1:4" ht="12.75" customHeight="1">
      <c r="A134" s="17">
        <f t="shared" si="2"/>
        <v>132</v>
      </c>
      <c r="B134" s="20" t="s">
        <v>13</v>
      </c>
      <c r="C134" s="21">
        <v>13.020000457763672</v>
      </c>
      <c r="D134" s="17">
        <f>SUM($C$3:C134)/A134</f>
        <v>14.275681818470812</v>
      </c>
    </row>
    <row r="135" spans="1:4" ht="12.75" customHeight="1">
      <c r="A135" s="17">
        <f t="shared" si="2"/>
        <v>133</v>
      </c>
      <c r="B135" s="20" t="s">
        <v>14</v>
      </c>
      <c r="C135" s="21">
        <v>12.869999885559082</v>
      </c>
      <c r="D135" s="17">
        <f>SUM($C$3:C135)/A135</f>
        <v>14.26511278138125</v>
      </c>
    </row>
    <row r="136" spans="1:4" ht="12.75" customHeight="1">
      <c r="A136" s="17">
        <f t="shared" si="2"/>
        <v>134</v>
      </c>
      <c r="B136" s="20">
        <v>44497</v>
      </c>
      <c r="C136" s="21">
        <v>12.779999732971191</v>
      </c>
      <c r="D136" s="17">
        <f>SUM($C$3:C136)/A136</f>
        <v>14.254029848184159</v>
      </c>
    </row>
    <row r="137" spans="1:4" ht="12.75" customHeight="1">
      <c r="A137" s="17">
        <f t="shared" si="2"/>
        <v>135</v>
      </c>
      <c r="B137" s="20">
        <v>44498</v>
      </c>
      <c r="C137" s="21">
        <v>12.840000152587891</v>
      </c>
      <c r="D137" s="17">
        <f>SUM($C$3:C137)/A137</f>
        <v>14.243555554142706</v>
      </c>
    </row>
    <row r="138" spans="1:4" ht="12.75" customHeight="1">
      <c r="A138" s="17">
        <f t="shared" si="2"/>
        <v>136</v>
      </c>
      <c r="B138" s="20" t="s">
        <v>15</v>
      </c>
      <c r="C138" s="21">
        <v>12.590000152587891</v>
      </c>
      <c r="D138" s="17">
        <f>SUM($C$3:C138)/A138</f>
        <v>14.231397058543038</v>
      </c>
    </row>
    <row r="139" spans="1:4" ht="12.75" customHeight="1">
      <c r="A139" s="17">
        <f t="shared" si="2"/>
        <v>137</v>
      </c>
      <c r="B139" s="20" t="s">
        <v>16</v>
      </c>
      <c r="C139" s="21">
        <v>12.420000076293945</v>
      </c>
      <c r="D139" s="17">
        <f>SUM($C$3:C139)/A139</f>
        <v>14.218175182760197</v>
      </c>
    </row>
    <row r="140" spans="1:4" ht="12.75" customHeight="1">
      <c r="A140" s="17">
        <f t="shared" si="2"/>
        <v>138</v>
      </c>
      <c r="B140" s="20" t="s">
        <v>17</v>
      </c>
      <c r="C140" s="21">
        <v>12.380000114440918</v>
      </c>
      <c r="D140" s="17">
        <f>SUM($C$3:C140)/A140</f>
        <v>14.204855073569478</v>
      </c>
    </row>
    <row r="141" spans="1:4" ht="12.75" customHeight="1">
      <c r="A141" s="17">
        <f t="shared" si="2"/>
        <v>139</v>
      </c>
      <c r="B141" s="20" t="s">
        <v>18</v>
      </c>
      <c r="C141" s="21">
        <v>12.5</v>
      </c>
      <c r="D141" s="17">
        <f>SUM($C$3:C141)/A141</f>
        <v>14.192589929155309</v>
      </c>
    </row>
    <row r="142" spans="1:4" ht="12.75" customHeight="1">
      <c r="A142" s="17">
        <f t="shared" si="2"/>
        <v>140</v>
      </c>
      <c r="B142" s="20" t="s">
        <v>19</v>
      </c>
      <c r="C142" s="21">
        <v>12.430000305175781</v>
      </c>
      <c r="D142" s="17">
        <f>SUM($C$3:C142)/A142</f>
        <v>14.180000003269742</v>
      </c>
    </row>
    <row r="143" spans="1:4" ht="12.75" customHeight="1">
      <c r="A143" s="17">
        <f t="shared" si="2"/>
        <v>141</v>
      </c>
      <c r="B143" s="20" t="s">
        <v>20</v>
      </c>
      <c r="C143" s="21">
        <v>12.420000076293945</v>
      </c>
      <c r="D143" s="17">
        <f>SUM($C$3:C143)/A143</f>
        <v>14.167517734284097</v>
      </c>
    </row>
    <row r="144" spans="1:4" ht="12.75" customHeight="1">
      <c r="A144" s="17">
        <f t="shared" si="2"/>
        <v>142</v>
      </c>
      <c r="B144" s="20" t="s">
        <v>21</v>
      </c>
      <c r="C144" s="21">
        <v>12.390000343322754</v>
      </c>
      <c r="D144" s="17">
        <f>SUM($C$3:C144)/A144</f>
        <v>14.155000006178735</v>
      </c>
    </row>
    <row r="145" spans="1:4" ht="12.75" customHeight="1">
      <c r="A145" s="17">
        <f t="shared" si="2"/>
        <v>143</v>
      </c>
      <c r="B145" s="20" t="s">
        <v>22</v>
      </c>
      <c r="C145" s="21">
        <v>12.319999694824219</v>
      </c>
      <c r="D145" s="17">
        <f>SUM($C$3:C145)/A145</f>
        <v>14.142167836169262</v>
      </c>
    </row>
    <row r="146" spans="1:4" ht="12.75" customHeight="1">
      <c r="A146" s="17">
        <f t="shared" si="2"/>
        <v>144</v>
      </c>
      <c r="B146" s="20" t="s">
        <v>23</v>
      </c>
      <c r="C146" s="21">
        <v>12.489999771118164</v>
      </c>
      <c r="D146" s="17">
        <f>SUM($C$3:C146)/A146</f>
        <v>14.130694446828631</v>
      </c>
    </row>
    <row r="147" spans="1:4" ht="12.75" customHeight="1">
      <c r="A147" s="17">
        <f t="shared" si="2"/>
        <v>145</v>
      </c>
      <c r="B147" s="20" t="s">
        <v>24</v>
      </c>
      <c r="C147" s="21">
        <v>12.449999809265137</v>
      </c>
      <c r="D147" s="17">
        <f>SUM($C$3:C147)/A147</f>
        <v>14.119103449328193</v>
      </c>
    </row>
    <row r="148" spans="1:4" ht="12.75" customHeight="1">
      <c r="A148" s="17">
        <f t="shared" si="2"/>
        <v>146</v>
      </c>
      <c r="B148" s="20" t="s">
        <v>25</v>
      </c>
      <c r="C148" s="21">
        <v>12.439999580383301</v>
      </c>
      <c r="D148" s="17">
        <f>SUM($C$3:C148)/A148</f>
        <v>14.107602737897064</v>
      </c>
    </row>
    <row r="149" spans="1:4" ht="12.75" customHeight="1">
      <c r="A149" s="17">
        <f t="shared" si="2"/>
        <v>147</v>
      </c>
      <c r="B149" s="20" t="s">
        <v>26</v>
      </c>
      <c r="C149" s="21">
        <v>12.470000267028809</v>
      </c>
      <c r="D149" s="17">
        <f>SUM($C$3:C149)/A149</f>
        <v>14.096462585034015</v>
      </c>
    </row>
    <row r="150" spans="1:4" ht="12.75" customHeight="1">
      <c r="A150" s="17">
        <f t="shared" si="2"/>
        <v>148</v>
      </c>
      <c r="B150" s="20" t="s">
        <v>27</v>
      </c>
      <c r="C150" s="21">
        <v>12.489999771118164</v>
      </c>
      <c r="D150" s="17">
        <f>SUM($C$3:C150)/A150</f>
        <v>14.085608106561612</v>
      </c>
    </row>
    <row r="151" spans="1:4" ht="12.75" customHeight="1">
      <c r="A151" s="17">
        <f t="shared" si="2"/>
        <v>149</v>
      </c>
      <c r="B151" s="20" t="s">
        <v>28</v>
      </c>
      <c r="C151" s="21">
        <v>12.380000114440918</v>
      </c>
      <c r="D151" s="17">
        <f>SUM($C$3:C151)/A151</f>
        <v>14.074161073057445</v>
      </c>
    </row>
    <row r="152" spans="1:4" ht="12.75" customHeight="1">
      <c r="A152" s="17">
        <f t="shared" si="2"/>
        <v>150</v>
      </c>
      <c r="B152" s="20" t="s">
        <v>29</v>
      </c>
      <c r="C152" s="21">
        <v>12.520000457763672</v>
      </c>
      <c r="D152" s="17">
        <f>SUM($C$3:C152)/A152</f>
        <v>14.06380000228882</v>
      </c>
    </row>
    <row r="153" spans="1:4" ht="12.75" customHeight="1">
      <c r="A153" s="17">
        <f t="shared" si="2"/>
        <v>151</v>
      </c>
      <c r="B153" s="20" t="s">
        <v>30</v>
      </c>
      <c r="C153" s="21">
        <v>12.550000190734863</v>
      </c>
      <c r="D153" s="17">
        <f>SUM($C$3:C153)/A153</f>
        <v>14.053774837973894</v>
      </c>
    </row>
    <row r="154" spans="1:4" ht="12.75" customHeight="1">
      <c r="A154" s="17">
        <f t="shared" si="2"/>
        <v>152</v>
      </c>
      <c r="B154" s="20" t="s">
        <v>31</v>
      </c>
      <c r="C154" s="21">
        <v>12.550000190734863</v>
      </c>
      <c r="D154" s="17">
        <f>SUM($C$3:C154)/A154</f>
        <v>14.043881583715741</v>
      </c>
    </row>
    <row r="155" spans="1:4" ht="12.75" customHeight="1">
      <c r="A155" s="17">
        <f t="shared" si="2"/>
        <v>153</v>
      </c>
      <c r="B155" s="20" t="s">
        <v>32</v>
      </c>
      <c r="C155" s="21">
        <v>12.600000381469727</v>
      </c>
      <c r="D155" s="17">
        <f>SUM($C$3:C155)/A155</f>
        <v>14.034444451674918</v>
      </c>
    </row>
    <row r="156" spans="1:4" ht="12.75" customHeight="1">
      <c r="A156" s="17">
        <f t="shared" si="2"/>
        <v>154</v>
      </c>
      <c r="B156" s="20" t="s">
        <v>33</v>
      </c>
      <c r="C156" s="21">
        <v>12.560000419616699</v>
      </c>
      <c r="D156" s="17">
        <f>SUM($C$3:C156)/A156</f>
        <v>14.024870139778436</v>
      </c>
    </row>
    <row r="157" spans="1:4" ht="12.75" customHeight="1">
      <c r="A157" s="17">
        <f t="shared" si="2"/>
        <v>155</v>
      </c>
      <c r="B157" s="20" t="s">
        <v>34</v>
      </c>
      <c r="C157" s="21">
        <v>12.460000038146973</v>
      </c>
      <c r="D157" s="17">
        <f>SUM($C$3:C157)/A157</f>
        <v>14.014774203638879</v>
      </c>
    </row>
    <row r="158" spans="1:4" ht="12.75" customHeight="1">
      <c r="A158" s="17">
        <f t="shared" si="2"/>
        <v>156</v>
      </c>
      <c r="B158" s="20">
        <v>44529</v>
      </c>
      <c r="C158" s="21">
        <v>12.449999809265137</v>
      </c>
      <c r="D158" s="17">
        <f>SUM($C$3:C158)/A158</f>
        <v>14.004743598546739</v>
      </c>
    </row>
    <row r="159" spans="1:4" ht="12.75" customHeight="1">
      <c r="A159" s="17">
        <f t="shared" si="2"/>
        <v>157</v>
      </c>
      <c r="B159" s="20">
        <v>44530</v>
      </c>
      <c r="C159" s="21">
        <v>12.390000343322754</v>
      </c>
      <c r="D159" s="17">
        <f>SUM($C$3:C159)/A159</f>
        <v>13.994458609659961</v>
      </c>
    </row>
    <row r="160" spans="1:4" ht="12.75" customHeight="1">
      <c r="A160" s="17">
        <f t="shared" si="2"/>
        <v>158</v>
      </c>
      <c r="B160" s="20">
        <v>44531</v>
      </c>
      <c r="C160" s="21">
        <v>12.439999580383301</v>
      </c>
      <c r="D160" s="17">
        <f>SUM($C$3:C160)/A160</f>
        <v>13.984620261373401</v>
      </c>
    </row>
    <row r="161" spans="1:4" ht="12.75" customHeight="1">
      <c r="A161" s="17">
        <f t="shared" si="2"/>
        <v>159</v>
      </c>
      <c r="B161" s="20">
        <v>44532</v>
      </c>
      <c r="C161" s="21">
        <v>12.470000267028809</v>
      </c>
      <c r="D161" s="17">
        <f>SUM($C$3:C161)/A161</f>
        <v>13.975094349459285</v>
      </c>
    </row>
    <row r="162" spans="1:4" ht="12.75" customHeight="1">
      <c r="A162" s="17">
        <f t="shared" si="2"/>
        <v>160</v>
      </c>
      <c r="B162" s="20">
        <v>44533</v>
      </c>
      <c r="C162" s="21">
        <v>12.579999923706055</v>
      </c>
      <c r="D162" s="17">
        <f>SUM($C$3:C162)/A162</f>
        <v>13.966375009298327</v>
      </c>
    </row>
    <row r="163" spans="1:4" ht="12.75" customHeight="1">
      <c r="A163" s="17">
        <f t="shared" si="2"/>
        <v>161</v>
      </c>
      <c r="B163" s="20">
        <v>44536</v>
      </c>
      <c r="C163" s="21">
        <v>12.590000152587891</v>
      </c>
      <c r="D163" s="17">
        <f>SUM($C$3:C163)/A163</f>
        <v>13.957826097144846</v>
      </c>
    </row>
    <row r="164" spans="1:4" ht="12.75" customHeight="1">
      <c r="A164" s="17">
        <f t="shared" si="2"/>
        <v>162</v>
      </c>
      <c r="B164" s="20">
        <v>44537</v>
      </c>
      <c r="C164" s="21">
        <v>12.670000076293945</v>
      </c>
      <c r="D164" s="17">
        <f>SUM($C$3:C164)/A164</f>
        <v>13.949876553806259</v>
      </c>
    </row>
    <row r="165" spans="1:4" ht="12.75" customHeight="1">
      <c r="A165" s="17">
        <f t="shared" si="2"/>
        <v>163</v>
      </c>
      <c r="B165" s="20">
        <v>44538</v>
      </c>
      <c r="C165" s="21">
        <v>12.840000152587891</v>
      </c>
      <c r="D165" s="17">
        <f>SUM($C$3:C165)/A165</f>
        <v>13.943067496130073</v>
      </c>
    </row>
    <row r="166" spans="1:4" ht="12.75" customHeight="1">
      <c r="A166" s="17">
        <f t="shared" si="2"/>
        <v>164</v>
      </c>
      <c r="B166" s="20">
        <v>44539</v>
      </c>
      <c r="C166" s="21">
        <v>13.010000228881836</v>
      </c>
      <c r="D166" s="17">
        <f>SUM($C$3:C166)/A166</f>
        <v>13.937378061573682</v>
      </c>
    </row>
    <row r="167" spans="1:4" ht="12.75" customHeight="1">
      <c r="A167" s="17">
        <f t="shared" si="2"/>
        <v>165</v>
      </c>
      <c r="B167" s="20">
        <v>44540</v>
      </c>
      <c r="C167" s="21">
        <v>12.979999542236328</v>
      </c>
      <c r="D167" s="17">
        <f>SUM($C$3:C167)/A167</f>
        <v>13.931575767517092</v>
      </c>
    </row>
    <row r="168" spans="1:4" ht="12.75" customHeight="1">
      <c r="A168" s="17">
        <f t="shared" si="2"/>
        <v>166</v>
      </c>
      <c r="B168" s="20">
        <v>44543</v>
      </c>
      <c r="C168" s="21">
        <v>13.170000076293945</v>
      </c>
      <c r="D168" s="17">
        <f>SUM($C$3:C168)/A168</f>
        <v>13.926987962148278</v>
      </c>
    </row>
    <row r="169" spans="1:4" ht="12.75" customHeight="1">
      <c r="A169" s="17">
        <f t="shared" si="2"/>
        <v>167</v>
      </c>
      <c r="B169" s="20">
        <v>44544</v>
      </c>
      <c r="C169" s="21">
        <v>13.100000381469727</v>
      </c>
      <c r="D169" s="17">
        <f>SUM($C$3:C169)/A169</f>
        <v>13.922035940707088</v>
      </c>
    </row>
    <row r="170" spans="1:4" ht="12.75" customHeight="1">
      <c r="A170" s="17">
        <f t="shared" si="2"/>
        <v>168</v>
      </c>
      <c r="B170" s="20">
        <v>44545</v>
      </c>
      <c r="C170" s="21">
        <v>12.989999771118164</v>
      </c>
      <c r="D170" s="17">
        <f>SUM($C$3:C170)/A170</f>
        <v>13.916488106364298</v>
      </c>
    </row>
    <row r="171" spans="1:4" ht="12.75" customHeight="1">
      <c r="A171" s="17">
        <f t="shared" si="2"/>
        <v>169</v>
      </c>
      <c r="B171" s="20">
        <v>44546</v>
      </c>
      <c r="C171" s="21">
        <v>13.090000152587891</v>
      </c>
      <c r="D171" s="17">
        <f>SUM($C$3:C171)/A171</f>
        <v>13.911597645099349</v>
      </c>
    </row>
    <row r="172" spans="1:4" ht="12.75" customHeight="1">
      <c r="A172" s="17">
        <f t="shared" si="2"/>
        <v>170</v>
      </c>
      <c r="B172" s="20">
        <v>44547</v>
      </c>
      <c r="C172" s="21">
        <v>12.899999618530273</v>
      </c>
      <c r="D172" s="17">
        <f>SUM($C$3:C172)/A172</f>
        <v>13.90564706847247</v>
      </c>
    </row>
    <row r="173" spans="1:4" ht="12.75" customHeight="1">
      <c r="A173" s="17">
        <f t="shared" si="2"/>
        <v>171</v>
      </c>
      <c r="B173" s="20">
        <v>44550</v>
      </c>
      <c r="C173" s="21">
        <v>12.789999961853027</v>
      </c>
      <c r="D173" s="17">
        <f>SUM($C$3:C173)/A173</f>
        <v>13.899122816386978</v>
      </c>
    </row>
    <row r="174" spans="1:4" ht="12.75" customHeight="1">
      <c r="A174" s="17">
        <f t="shared" si="2"/>
        <v>172</v>
      </c>
      <c r="B174" s="20">
        <v>44551</v>
      </c>
      <c r="C174" s="21">
        <v>12.880000114440918</v>
      </c>
      <c r="D174" s="17">
        <f>SUM($C$3:C174)/A174</f>
        <v>13.893197684398919</v>
      </c>
    </row>
    <row r="175" spans="1:4" ht="12.75" customHeight="1">
      <c r="A175" s="17">
        <f t="shared" si="2"/>
        <v>173</v>
      </c>
      <c r="B175" s="20">
        <v>44552</v>
      </c>
      <c r="C175" s="21">
        <v>12.880000114440918</v>
      </c>
      <c r="D175" s="17">
        <f>SUM($C$3:C175)/A175</f>
        <v>13.88734105104656</v>
      </c>
    </row>
    <row r="176" spans="1:4" ht="12.75" customHeight="1">
      <c r="A176" s="17">
        <f t="shared" si="2"/>
        <v>174</v>
      </c>
      <c r="B176" s="20">
        <v>44553</v>
      </c>
      <c r="C176" s="21">
        <v>12.989999771118164</v>
      </c>
      <c r="D176" s="17">
        <f>SUM($C$3:C176)/A176</f>
        <v>13.882183917253869</v>
      </c>
    </row>
    <row r="177" spans="1:4" ht="12.75" customHeight="1">
      <c r="A177" s="17">
        <f t="shared" si="2"/>
        <v>175</v>
      </c>
      <c r="B177" s="20">
        <v>44554</v>
      </c>
      <c r="C177" s="21">
        <v>12.979999542236328</v>
      </c>
      <c r="D177" s="17">
        <f>SUM($C$3:C177)/A177</f>
        <v>13.877028577968055</v>
      </c>
    </row>
    <row r="178" spans="1:4" ht="12.75" customHeight="1">
      <c r="A178" s="17">
        <f t="shared" si="2"/>
        <v>176</v>
      </c>
      <c r="B178" s="20">
        <v>44557</v>
      </c>
      <c r="C178" s="21">
        <v>12.970000267028809</v>
      </c>
      <c r="D178" s="17">
        <f>SUM($C$3:C178)/A178</f>
        <v>13.871875008019536</v>
      </c>
    </row>
    <row r="179" spans="1:4" ht="12.75" customHeight="1">
      <c r="A179" s="17">
        <f t="shared" si="2"/>
        <v>177</v>
      </c>
      <c r="B179" s="20">
        <v>44558</v>
      </c>
      <c r="C179" s="21">
        <v>13.039999961853027</v>
      </c>
      <c r="D179" s="17">
        <f>SUM($C$3:C179)/A179</f>
        <v>13.867175149001646</v>
      </c>
    </row>
    <row r="180" spans="1:4" ht="12.75" customHeight="1">
      <c r="A180" s="17">
        <f t="shared" si="2"/>
        <v>178</v>
      </c>
      <c r="B180" s="20">
        <v>44559</v>
      </c>
      <c r="C180" s="21">
        <v>12.829999923706055</v>
      </c>
      <c r="D180" s="17">
        <f>SUM($C$3:C180)/A180</f>
        <v>13.861348321893244</v>
      </c>
    </row>
    <row r="181" spans="1:4" ht="12.75" customHeight="1">
      <c r="A181" s="17">
        <f t="shared" si="2"/>
        <v>179</v>
      </c>
      <c r="B181" s="20">
        <v>44560</v>
      </c>
      <c r="C181" s="21">
        <v>12.890000343322754</v>
      </c>
      <c r="D181" s="17">
        <f>SUM($C$3:C181)/A181</f>
        <v>13.855921796873297</v>
      </c>
    </row>
    <row r="182" spans="1:4" ht="12.75" customHeight="1">
      <c r="A182" s="17">
        <f t="shared" si="2"/>
        <v>180</v>
      </c>
      <c r="B182" s="20">
        <v>44561</v>
      </c>
      <c r="C182" s="21">
        <v>12.949999809265137</v>
      </c>
      <c r="D182" s="17">
        <f>SUM($C$3:C182)/A182</f>
        <v>13.85088889694214</v>
      </c>
    </row>
    <row r="183" spans="1:4" ht="12.75" customHeight="1">
      <c r="A183" s="17">
        <f t="shared" si="2"/>
        <v>181</v>
      </c>
      <c r="B183" s="20" t="s">
        <v>35</v>
      </c>
      <c r="C183" s="21">
        <v>12.920000076293945</v>
      </c>
      <c r="D183" s="17">
        <f>SUM($C$3:C183)/A183</f>
        <v>13.845745864783863</v>
      </c>
    </row>
    <row r="184" spans="1:4" ht="12.75" customHeight="1">
      <c r="A184" s="17">
        <f t="shared" si="2"/>
        <v>182</v>
      </c>
      <c r="B184" s="20" t="s">
        <v>36</v>
      </c>
      <c r="C184" s="21">
        <v>12.840000152587891</v>
      </c>
      <c r="D184" s="17">
        <f>SUM($C$3:C184)/A184</f>
        <v>13.840219789442127</v>
      </c>
    </row>
    <row r="185" spans="1:4" ht="12.75" customHeight="1">
      <c r="A185" s="17">
        <f t="shared" si="2"/>
        <v>183</v>
      </c>
      <c r="B185" s="20" t="s">
        <v>37</v>
      </c>
      <c r="C185" s="21">
        <v>12.739999771118164</v>
      </c>
      <c r="D185" s="17">
        <f>SUM($C$3:C185)/A185</f>
        <v>13.834207658194455</v>
      </c>
    </row>
    <row r="186" spans="1:4" ht="12.75" customHeight="1">
      <c r="A186" s="17">
        <f t="shared" si="2"/>
        <v>184</v>
      </c>
      <c r="B186" s="20" t="s">
        <v>38</v>
      </c>
      <c r="C186" s="21">
        <v>12.770000457763672</v>
      </c>
      <c r="D186" s="17">
        <f>SUM($C$3:C186)/A186</f>
        <v>13.828423923409504</v>
      </c>
    </row>
    <row r="187" spans="1:4" ht="12.75" customHeight="1">
      <c r="A187" s="17">
        <f t="shared" si="2"/>
        <v>185</v>
      </c>
      <c r="B187" s="20" t="s">
        <v>39</v>
      </c>
      <c r="C187" s="21">
        <v>12.819999694824219</v>
      </c>
      <c r="D187" s="17">
        <f>SUM($C$3:C187)/A187</f>
        <v>13.822972981633368</v>
      </c>
    </row>
    <row r="188" spans="1:4" ht="12.75" customHeight="1">
      <c r="A188" s="17">
        <f t="shared" si="2"/>
        <v>186</v>
      </c>
      <c r="B188" s="20" t="s">
        <v>40</v>
      </c>
      <c r="C188" s="21">
        <v>12.7</v>
      </c>
      <c r="D188" s="17">
        <f>SUM($C$3:C188)/A188</f>
        <v>13.8169354924848</v>
      </c>
    </row>
    <row r="189" spans="1:4" ht="12.75" customHeight="1">
      <c r="A189" s="17">
        <f t="shared" si="2"/>
        <v>187</v>
      </c>
      <c r="B189" s="20" t="s">
        <v>41</v>
      </c>
      <c r="C189" s="21">
        <v>12.770000457763672</v>
      </c>
      <c r="D189" s="17">
        <f>SUM($C$3:C189)/A189</f>
        <v>13.811336909411425</v>
      </c>
    </row>
    <row r="190" spans="1:4" ht="12.75" customHeight="1">
      <c r="A190" s="17">
        <f t="shared" si="2"/>
        <v>188</v>
      </c>
      <c r="B190" s="20" t="s">
        <v>42</v>
      </c>
      <c r="C190" s="21">
        <v>12.57</v>
      </c>
      <c r="D190" s="17">
        <f>SUM($C$3:C190)/A190</f>
        <v>13.804734053510302</v>
      </c>
    </row>
    <row r="191" spans="1:4" ht="12.75" customHeight="1">
      <c r="A191" s="17">
        <f t="shared" si="2"/>
        <v>189</v>
      </c>
      <c r="B191" s="20" t="s">
        <v>43</v>
      </c>
      <c r="C191" s="21">
        <v>12.449999809265137</v>
      </c>
      <c r="D191" s="17">
        <f>SUM($C$3:C191)/A191</f>
        <v>13.797566147456095</v>
      </c>
    </row>
    <row r="192" spans="1:4" ht="12.75" customHeight="1">
      <c r="A192" s="17">
        <f t="shared" si="2"/>
        <v>190</v>
      </c>
      <c r="B192" s="20" t="s">
        <v>44</v>
      </c>
      <c r="C192" s="21">
        <v>12.5</v>
      </c>
      <c r="D192" s="17">
        <f>SUM($C$3:C192)/A192</f>
        <v>13.790736851943167</v>
      </c>
    </row>
    <row r="193" spans="1:4" ht="12.75" customHeight="1">
      <c r="A193" s="17">
        <f t="shared" si="2"/>
        <v>191</v>
      </c>
      <c r="B193" s="20" t="s">
        <v>45</v>
      </c>
      <c r="C193" s="21">
        <v>12.659999847412109</v>
      </c>
      <c r="D193" s="17">
        <f>SUM($C$3:C193)/A193</f>
        <v>13.784816762914209</v>
      </c>
    </row>
    <row r="194" spans="1:4" ht="12.75" customHeight="1">
      <c r="A194" s="17">
        <f t="shared" si="2"/>
        <v>192</v>
      </c>
      <c r="B194" s="20" t="s">
        <v>46</v>
      </c>
      <c r="C194" s="21">
        <v>12.619999885559082</v>
      </c>
      <c r="D194" s="17">
        <f>SUM($C$3:C194)/A194</f>
        <v>13.778750008344652</v>
      </c>
    </row>
    <row r="195" spans="1:4" ht="12.75" customHeight="1">
      <c r="A195" s="17">
        <f t="shared" si="2"/>
        <v>193</v>
      </c>
      <c r="B195" s="20" t="s">
        <v>47</v>
      </c>
      <c r="C195" s="21">
        <v>12.729999542236328</v>
      </c>
      <c r="D195" s="17">
        <f>SUM($C$3:C195)/A195</f>
        <v>13.773316068105748</v>
      </c>
    </row>
    <row r="196" spans="1:4" ht="12.75" customHeight="1">
      <c r="A196" s="17">
        <f t="shared" si="2"/>
        <v>194</v>
      </c>
      <c r="B196" s="20" t="s">
        <v>48</v>
      </c>
      <c r="C196" s="21">
        <v>12.609999656677246</v>
      </c>
      <c r="D196" s="17">
        <f>SUM($C$3:C196)/A196</f>
        <v>13.767319591758179</v>
      </c>
    </row>
    <row r="197" spans="1:4" ht="12.75" customHeight="1">
      <c r="A197" s="17">
        <f t="shared" ref="A197:A451" si="3">A196+1</f>
        <v>195</v>
      </c>
      <c r="B197" s="20" t="s">
        <v>49</v>
      </c>
      <c r="C197" s="21">
        <v>12.600000381469727</v>
      </c>
      <c r="D197" s="17">
        <f>SUM($C$3:C197)/A197</f>
        <v>13.761333339397725</v>
      </c>
    </row>
    <row r="198" spans="1:4" ht="12.75" customHeight="1">
      <c r="A198" s="17">
        <f t="shared" si="3"/>
        <v>196</v>
      </c>
      <c r="B198" s="20" t="s">
        <v>50</v>
      </c>
      <c r="C198" s="21">
        <v>12.329999923706055</v>
      </c>
      <c r="D198" s="17">
        <f>SUM($C$3:C198)/A198</f>
        <v>13.754030617889095</v>
      </c>
    </row>
    <row r="199" spans="1:4" ht="12.75" customHeight="1">
      <c r="A199" s="17">
        <f t="shared" si="3"/>
        <v>197</v>
      </c>
      <c r="B199" s="20" t="s">
        <v>51</v>
      </c>
      <c r="C199" s="21">
        <v>12.409999847412109</v>
      </c>
      <c r="D199" s="17">
        <f>SUM($C$3:C199)/A199</f>
        <v>13.747208126668399</v>
      </c>
    </row>
    <row r="200" spans="1:4" ht="12.75" customHeight="1">
      <c r="A200" s="17">
        <f t="shared" si="3"/>
        <v>198</v>
      </c>
      <c r="B200" s="20">
        <v>44588</v>
      </c>
      <c r="C200" s="21">
        <v>12.220000267028809</v>
      </c>
      <c r="D200" s="17">
        <f>SUM($C$3:C200)/A200</f>
        <v>13.739494955660119</v>
      </c>
    </row>
    <row r="201" spans="1:4" ht="12.75" customHeight="1">
      <c r="A201" s="17">
        <f t="shared" si="3"/>
        <v>199</v>
      </c>
      <c r="B201" s="20">
        <v>44589</v>
      </c>
      <c r="C201" s="21">
        <v>12.039999961853027</v>
      </c>
      <c r="D201" s="17">
        <f>SUM($C$3:C201)/A201</f>
        <v>13.730954779811841</v>
      </c>
    </row>
    <row r="202" spans="1:4" ht="12.75" customHeight="1">
      <c r="A202" s="17">
        <f t="shared" si="3"/>
        <v>200</v>
      </c>
      <c r="B202" s="20" t="s">
        <v>52</v>
      </c>
      <c r="C202" s="21">
        <v>12.260000228881836</v>
      </c>
      <c r="D202" s="17">
        <f>SUM($C$3:C202)/A202</f>
        <v>13.723600007057192</v>
      </c>
    </row>
    <row r="203" spans="1:4" ht="12.75" customHeight="1">
      <c r="A203" s="17">
        <f t="shared" si="3"/>
        <v>201</v>
      </c>
      <c r="B203" s="20" t="s">
        <v>53</v>
      </c>
      <c r="C203" s="21">
        <v>12.279999732971191</v>
      </c>
      <c r="D203" s="17">
        <f>SUM($C$3:C203)/A203</f>
        <v>13.71641791614134</v>
      </c>
    </row>
    <row r="204" spans="1:4" ht="12.75" customHeight="1">
      <c r="A204" s="17">
        <f t="shared" si="3"/>
        <v>202</v>
      </c>
      <c r="B204" s="20" t="s">
        <v>54</v>
      </c>
      <c r="C204" s="21">
        <v>12.390000343322754</v>
      </c>
      <c r="D204" s="17">
        <f>SUM($C$3:C204)/A204</f>
        <v>13.709851492513526</v>
      </c>
    </row>
    <row r="205" spans="1:4" ht="12.75" customHeight="1">
      <c r="A205" s="17">
        <f t="shared" si="3"/>
        <v>203</v>
      </c>
      <c r="B205" s="20" t="s">
        <v>55</v>
      </c>
      <c r="C205" s="21">
        <v>12.409999847412109</v>
      </c>
      <c r="D205" s="17">
        <f>SUM($C$3:C205)/A205</f>
        <v>13.703448282439135</v>
      </c>
    </row>
    <row r="206" spans="1:4" ht="12.75" customHeight="1">
      <c r="A206" s="17">
        <f t="shared" si="3"/>
        <v>204</v>
      </c>
      <c r="B206" s="20" t="s">
        <v>56</v>
      </c>
      <c r="C206" s="21">
        <v>12.369999885559082</v>
      </c>
      <c r="D206" s="17">
        <f>SUM($C$3:C206)/A206</f>
        <v>13.696911770689722</v>
      </c>
    </row>
    <row r="207" spans="1:4" ht="12.75" customHeight="1">
      <c r="A207" s="17">
        <f t="shared" si="3"/>
        <v>205</v>
      </c>
      <c r="B207" s="20" t="s">
        <v>57</v>
      </c>
      <c r="C207" s="21">
        <v>12.25</v>
      </c>
      <c r="D207" s="17">
        <f>SUM($C$3:C207)/A207</f>
        <v>13.689853664491237</v>
      </c>
    </row>
    <row r="208" spans="1:4" ht="12.75" customHeight="1">
      <c r="A208" s="17">
        <f t="shared" si="3"/>
        <v>206</v>
      </c>
      <c r="B208" s="20" t="s">
        <v>58</v>
      </c>
      <c r="C208" s="21">
        <v>12.319999694824219</v>
      </c>
      <c r="D208" s="17">
        <f>SUM($C$3:C208)/A208</f>
        <v>13.683203887939454</v>
      </c>
    </row>
    <row r="209" spans="1:4" ht="12.75" customHeight="1">
      <c r="A209" s="17">
        <f t="shared" si="3"/>
        <v>207</v>
      </c>
      <c r="B209" s="20" t="s">
        <v>59</v>
      </c>
      <c r="C209" s="21">
        <v>12.359999656677246</v>
      </c>
      <c r="D209" s="17">
        <f>SUM($C$3:C209)/A209</f>
        <v>13.676811596967173</v>
      </c>
    </row>
    <row r="210" spans="1:4" ht="12.75" customHeight="1">
      <c r="A210" s="17">
        <f t="shared" si="3"/>
        <v>208</v>
      </c>
      <c r="B210" s="20" t="s">
        <v>60</v>
      </c>
      <c r="C210" s="21">
        <v>12.369999885559082</v>
      </c>
      <c r="D210" s="17">
        <f>SUM($C$3:C210)/A210</f>
        <v>13.670528848354634</v>
      </c>
    </row>
    <row r="211" spans="1:4" ht="12.75" customHeight="1">
      <c r="A211" s="17">
        <f t="shared" si="3"/>
        <v>209</v>
      </c>
      <c r="B211" s="20" t="s">
        <v>61</v>
      </c>
      <c r="C211" s="21">
        <v>12.449999809265137</v>
      </c>
      <c r="D211" s="17">
        <f>SUM($C$3:C211)/A211</f>
        <v>13.664688996492963</v>
      </c>
    </row>
    <row r="212" spans="1:4" ht="12.75" customHeight="1">
      <c r="A212" s="17">
        <f t="shared" si="3"/>
        <v>210</v>
      </c>
      <c r="B212" s="20" t="s">
        <v>62</v>
      </c>
      <c r="C212" s="21">
        <v>12.430000305175781</v>
      </c>
      <c r="D212" s="17">
        <f>SUM($C$3:C212)/A212</f>
        <v>13.658809526534309</v>
      </c>
    </row>
    <row r="213" spans="1:4" ht="12.75" customHeight="1">
      <c r="A213" s="17">
        <f t="shared" si="3"/>
        <v>211</v>
      </c>
      <c r="B213" s="20" t="s">
        <v>63</v>
      </c>
      <c r="C213" s="21">
        <v>12.279999732971191</v>
      </c>
      <c r="D213" s="17">
        <f>SUM($C$3:C213)/A213</f>
        <v>13.652274882962919</v>
      </c>
    </row>
    <row r="214" spans="1:4" ht="12.75" customHeight="1">
      <c r="A214" s="17">
        <f t="shared" si="3"/>
        <v>212</v>
      </c>
      <c r="B214" s="20" t="s">
        <v>64</v>
      </c>
      <c r="C214" s="21">
        <v>12.350000381469727</v>
      </c>
      <c r="D214" s="17">
        <f>SUM($C$3:C214)/A214</f>
        <v>13.646132078710593</v>
      </c>
    </row>
    <row r="215" spans="1:4" ht="12.75" customHeight="1">
      <c r="A215" s="17">
        <f t="shared" si="3"/>
        <v>213</v>
      </c>
      <c r="B215" s="20" t="s">
        <v>65</v>
      </c>
      <c r="C215" s="21">
        <v>12.130000114440918</v>
      </c>
      <c r="D215" s="17">
        <f>SUM($C$3:C215)/A215</f>
        <v>13.639014088268013</v>
      </c>
    </row>
    <row r="216" spans="1:4" ht="12.75" customHeight="1">
      <c r="A216" s="17">
        <f t="shared" si="3"/>
        <v>214</v>
      </c>
      <c r="B216" s="20">
        <v>44617</v>
      </c>
      <c r="C216" s="21">
        <v>12.210000038146973</v>
      </c>
      <c r="D216" s="17">
        <f>SUM($C$3:C216)/A216</f>
        <v>13.632336452519784</v>
      </c>
    </row>
    <row r="217" spans="1:4" ht="12.75" customHeight="1">
      <c r="A217" s="17">
        <f t="shared" si="3"/>
        <v>215</v>
      </c>
      <c r="B217" s="20">
        <v>44620</v>
      </c>
      <c r="C217" s="21">
        <v>12.239999771118164</v>
      </c>
      <c r="D217" s="17">
        <f>SUM($C$3:C217)/A217</f>
        <v>13.625860467955125</v>
      </c>
    </row>
    <row r="218" spans="1:4" ht="12.75" customHeight="1">
      <c r="A218" s="17">
        <f t="shared" si="3"/>
        <v>216</v>
      </c>
      <c r="B218" s="20" t="s">
        <v>66</v>
      </c>
      <c r="C218" s="21">
        <v>12.350000380000001</v>
      </c>
      <c r="D218" s="17">
        <f>SUM($C$3:C218)/A218</f>
        <v>13.619953708288666</v>
      </c>
    </row>
    <row r="219" spans="1:4" ht="12.75" customHeight="1">
      <c r="A219" s="17">
        <f t="shared" si="3"/>
        <v>217</v>
      </c>
      <c r="B219" s="20" t="s">
        <v>67</v>
      </c>
      <c r="C219" s="21">
        <v>12.289999959999999</v>
      </c>
      <c r="D219" s="17">
        <f>SUM($C$3:C219)/A219</f>
        <v>13.613824889172127</v>
      </c>
    </row>
    <row r="220" spans="1:4" ht="12.75" customHeight="1">
      <c r="A220" s="17">
        <f t="shared" si="3"/>
        <v>218</v>
      </c>
      <c r="B220" s="20" t="s">
        <v>68</v>
      </c>
      <c r="C220" s="21">
        <v>12.25</v>
      </c>
      <c r="D220" s="17">
        <f>SUM($C$3:C220)/A220</f>
        <v>13.607568811698862</v>
      </c>
    </row>
    <row r="221" spans="1:4" ht="12.75" customHeight="1">
      <c r="A221" s="17">
        <f t="shared" si="3"/>
        <v>219</v>
      </c>
      <c r="B221" s="20" t="s">
        <v>69</v>
      </c>
      <c r="C221" s="21">
        <v>12.130000109999999</v>
      </c>
      <c r="D221" s="17">
        <f>SUM($C$3:C221)/A221</f>
        <v>13.600821922650008</v>
      </c>
    </row>
    <row r="222" spans="1:4" ht="12.75" customHeight="1">
      <c r="A222" s="17">
        <f t="shared" si="3"/>
        <v>220</v>
      </c>
      <c r="B222" s="20" t="s">
        <v>70</v>
      </c>
      <c r="C222" s="21">
        <v>11.81000042</v>
      </c>
      <c r="D222" s="17">
        <f>SUM($C$3:C222)/A222</f>
        <v>13.59268182491069</v>
      </c>
    </row>
    <row r="223" spans="1:4" ht="12.75" customHeight="1">
      <c r="A223" s="17">
        <f t="shared" si="3"/>
        <v>221</v>
      </c>
      <c r="B223" s="20" t="s">
        <v>71</v>
      </c>
      <c r="C223" s="21">
        <v>11.579999920000001</v>
      </c>
      <c r="D223" s="17">
        <f>SUM($C$3:C223)/A223</f>
        <v>13.583574666969916</v>
      </c>
    </row>
    <row r="224" spans="1:4" ht="12.75" customHeight="1">
      <c r="A224" s="17">
        <f t="shared" si="3"/>
        <v>222</v>
      </c>
      <c r="B224" s="20" t="s">
        <v>72</v>
      </c>
      <c r="C224" s="21">
        <v>11.47000027</v>
      </c>
      <c r="D224" s="17">
        <f>SUM($C$3:C224)/A224</f>
        <v>13.57405406157816</v>
      </c>
    </row>
    <row r="225" spans="1:4" ht="12.75" customHeight="1">
      <c r="A225" s="17">
        <f t="shared" si="3"/>
        <v>223</v>
      </c>
      <c r="B225" s="20" t="s">
        <v>73</v>
      </c>
      <c r="C225" s="21">
        <v>11.630000109999999</v>
      </c>
      <c r="D225" s="17">
        <f>SUM($C$3:C225)/A225</f>
        <v>13.565336330853594</v>
      </c>
    </row>
    <row r="226" spans="1:4" ht="12.75" customHeight="1">
      <c r="A226" s="17">
        <f t="shared" si="3"/>
        <v>224</v>
      </c>
      <c r="B226" s="20" t="s">
        <v>74</v>
      </c>
      <c r="C226" s="21">
        <v>11.670000079999999</v>
      </c>
      <c r="D226" s="17">
        <f>SUM($C$3:C226)/A226</f>
        <v>13.556875008305141</v>
      </c>
    </row>
    <row r="227" spans="1:4" ht="12.75" customHeight="1">
      <c r="A227" s="17">
        <f t="shared" si="3"/>
        <v>225</v>
      </c>
      <c r="B227" s="20" t="s">
        <v>75</v>
      </c>
      <c r="C227" s="21">
        <v>11.350000380000001</v>
      </c>
      <c r="D227" s="17">
        <f>SUM($C$3:C227)/A227</f>
        <v>13.547066676623785</v>
      </c>
    </row>
    <row r="228" spans="1:4" ht="12.75" customHeight="1">
      <c r="A228" s="17">
        <f t="shared" si="3"/>
        <v>226</v>
      </c>
      <c r="B228" s="20" t="s">
        <v>76</v>
      </c>
      <c r="C228" s="21">
        <v>10.789999959999999</v>
      </c>
      <c r="D228" s="17">
        <f>SUM($C$3:C228)/A228</f>
        <v>13.534867266373237</v>
      </c>
    </row>
    <row r="229" spans="1:4" ht="12.75" customHeight="1">
      <c r="A229" s="17">
        <f t="shared" si="3"/>
        <v>227</v>
      </c>
      <c r="B229" s="20" t="s">
        <v>77</v>
      </c>
      <c r="C229" s="21">
        <v>11.14000034</v>
      </c>
      <c r="D229" s="17">
        <f>SUM($C$3:C229)/A229</f>
        <v>13.524317191807716</v>
      </c>
    </row>
    <row r="230" spans="1:4" ht="12.75" customHeight="1">
      <c r="A230" s="17">
        <f t="shared" si="3"/>
        <v>228</v>
      </c>
      <c r="B230" s="20" t="s">
        <v>78</v>
      </c>
      <c r="C230" s="21">
        <v>11.35999966</v>
      </c>
      <c r="D230" s="17">
        <f>SUM($C$3:C230)/A230</f>
        <v>13.514824571054174</v>
      </c>
    </row>
    <row r="231" spans="1:4" ht="12.75" customHeight="1">
      <c r="A231" s="17">
        <f t="shared" si="3"/>
        <v>229</v>
      </c>
      <c r="B231" s="20" t="s">
        <v>79</v>
      </c>
      <c r="C231" s="21">
        <v>11.460000040000001</v>
      </c>
      <c r="D231" s="17">
        <f>SUM($C$3:C231)/A231</f>
        <v>13.505851538167475</v>
      </c>
    </row>
    <row r="232" spans="1:4" ht="12.75" customHeight="1">
      <c r="A232" s="17">
        <f t="shared" si="3"/>
        <v>230</v>
      </c>
      <c r="B232" s="20" t="s">
        <v>80</v>
      </c>
      <c r="C232" s="21">
        <v>11.420000079999999</v>
      </c>
      <c r="D232" s="17">
        <f>SUM($C$3:C232)/A232</f>
        <v>13.496782618784138</v>
      </c>
    </row>
    <row r="233" spans="1:4" ht="12.75" customHeight="1">
      <c r="A233" s="17">
        <f t="shared" si="3"/>
        <v>231</v>
      </c>
      <c r="B233" s="20" t="s">
        <v>81</v>
      </c>
      <c r="C233" s="21">
        <v>11.44999981</v>
      </c>
      <c r="D233" s="17">
        <f>SUM($C$3:C233)/A233</f>
        <v>13.48792208714438</v>
      </c>
    </row>
    <row r="234" spans="1:4" ht="12.75" customHeight="1">
      <c r="A234" s="17">
        <f t="shared" si="3"/>
        <v>232</v>
      </c>
      <c r="B234" s="20" t="s">
        <v>82</v>
      </c>
      <c r="C234" s="21">
        <v>11.5</v>
      </c>
      <c r="D234" s="17">
        <f>SUM($C$3:C234)/A234</f>
        <v>13.479353457458412</v>
      </c>
    </row>
    <row r="235" spans="1:4" ht="12.75" customHeight="1">
      <c r="A235" s="17">
        <f t="shared" si="3"/>
        <v>233</v>
      </c>
      <c r="B235" s="20" t="s">
        <v>83</v>
      </c>
      <c r="C235" s="21">
        <v>11.43999958</v>
      </c>
      <c r="D235" s="17">
        <f>SUM($C$3:C235)/A235</f>
        <v>13.470600865709663</v>
      </c>
    </row>
    <row r="236" spans="1:4" ht="12.75" customHeight="1">
      <c r="A236" s="17">
        <f t="shared" si="3"/>
        <v>234</v>
      </c>
      <c r="B236" s="20" t="s">
        <v>84</v>
      </c>
      <c r="C236" s="21">
        <v>11.260000229999999</v>
      </c>
      <c r="D236" s="17">
        <f>SUM($C$3:C236)/A236</f>
        <v>13.461153854445948</v>
      </c>
    </row>
    <row r="237" spans="1:4" ht="12.75" customHeight="1">
      <c r="A237" s="17">
        <f t="shared" si="3"/>
        <v>235</v>
      </c>
      <c r="B237" s="20" t="s">
        <v>85</v>
      </c>
      <c r="C237" s="21">
        <v>11.260000229999999</v>
      </c>
      <c r="D237" s="17">
        <f>SUM($C$3:C237)/A237</f>
        <v>13.451787243278092</v>
      </c>
    </row>
    <row r="238" spans="1:4" ht="12.75" customHeight="1">
      <c r="A238" s="17">
        <f t="shared" si="3"/>
        <v>236</v>
      </c>
      <c r="B238" s="20" t="s">
        <v>86</v>
      </c>
      <c r="C238" s="21">
        <v>11.25</v>
      </c>
      <c r="D238" s="17">
        <f>SUM($C$3:C238)/A238</f>
        <v>13.44245763631505</v>
      </c>
    </row>
    <row r="239" spans="1:4" ht="12.75" customHeight="1">
      <c r="A239" s="17">
        <f t="shared" si="3"/>
        <v>237</v>
      </c>
      <c r="B239" s="20">
        <v>44650</v>
      </c>
      <c r="C239" s="21">
        <v>11.5</v>
      </c>
      <c r="D239" s="17">
        <f>SUM($C$3:C239)/A239</f>
        <v>13.434261612533129</v>
      </c>
    </row>
    <row r="240" spans="1:4" ht="12.75" customHeight="1">
      <c r="A240" s="17">
        <f t="shared" si="3"/>
        <v>238</v>
      </c>
      <c r="B240" s="20">
        <v>44651</v>
      </c>
      <c r="C240" s="21">
        <v>11.460000040000001</v>
      </c>
      <c r="D240" s="17">
        <f>SUM($C$3:C240)/A240</f>
        <v>13.425966395841815</v>
      </c>
    </row>
    <row r="241" spans="1:4" ht="12.75" customHeight="1">
      <c r="A241" s="17">
        <f t="shared" si="3"/>
        <v>239</v>
      </c>
      <c r="B241" s="20" t="s">
        <v>87</v>
      </c>
      <c r="C241" s="21">
        <v>11.600000381469727</v>
      </c>
      <c r="D241" s="17">
        <f>SUM($C$3:C241)/A241</f>
        <v>13.418326370677079</v>
      </c>
    </row>
    <row r="242" spans="1:4" ht="12.75" customHeight="1">
      <c r="A242" s="17">
        <f t="shared" si="3"/>
        <v>240</v>
      </c>
      <c r="B242" s="20" t="s">
        <v>88</v>
      </c>
      <c r="C242" s="21">
        <v>11.579999923706055</v>
      </c>
      <c r="D242" s="17">
        <f>SUM($C$3:C242)/A242</f>
        <v>13.410666677148033</v>
      </c>
    </row>
    <row r="243" spans="1:4" ht="12.75" customHeight="1">
      <c r="A243" s="17">
        <f t="shared" si="3"/>
        <v>241</v>
      </c>
      <c r="B243" s="20" t="s">
        <v>89</v>
      </c>
      <c r="C243" s="21">
        <v>11.470000267028809</v>
      </c>
      <c r="D243" s="17">
        <f>SUM($C$3:C243)/A243</f>
        <v>13.402614119429694</v>
      </c>
    </row>
    <row r="244" spans="1:4" ht="12.75" customHeight="1">
      <c r="A244" s="17">
        <f t="shared" si="3"/>
        <v>242</v>
      </c>
      <c r="B244" s="20" t="s">
        <v>90</v>
      </c>
      <c r="C244" s="21">
        <v>11.529999732971191</v>
      </c>
      <c r="D244" s="17">
        <f>SUM($C$3:C244)/A244</f>
        <v>13.394876043452594</v>
      </c>
    </row>
    <row r="245" spans="1:4" ht="12.75" customHeight="1">
      <c r="A245" s="17">
        <f t="shared" si="3"/>
        <v>243</v>
      </c>
      <c r="B245" s="20" t="s">
        <v>91</v>
      </c>
      <c r="C245" s="21">
        <v>11.260000228881836</v>
      </c>
      <c r="D245" s="17">
        <f>SUM($C$3:C245)/A245</f>
        <v>13.386090546273291</v>
      </c>
    </row>
    <row r="246" spans="1:4" ht="12.75" customHeight="1">
      <c r="A246" s="17">
        <f t="shared" si="3"/>
        <v>244</v>
      </c>
      <c r="B246" s="20" t="s">
        <v>92</v>
      </c>
      <c r="C246" s="21">
        <v>11.439999580383301</v>
      </c>
      <c r="D246" s="17">
        <f>SUM($C$3:C246)/A246</f>
        <v>13.378114763626201</v>
      </c>
    </row>
    <row r="247" spans="1:4" ht="12.75" customHeight="1">
      <c r="A247" s="17">
        <f t="shared" si="3"/>
        <v>245</v>
      </c>
      <c r="B247" s="20" t="s">
        <v>93</v>
      </c>
      <c r="C247" s="21">
        <v>11.369999885559082</v>
      </c>
      <c r="D247" s="17">
        <f>SUM($C$3:C247)/A247</f>
        <v>13.369918376368783</v>
      </c>
    </row>
    <row r="248" spans="1:4" ht="12.75" customHeight="1">
      <c r="A248" s="17">
        <f t="shared" si="3"/>
        <v>246</v>
      </c>
      <c r="B248" s="20" t="s">
        <v>94</v>
      </c>
      <c r="C248" s="21">
        <v>11.539999961853027</v>
      </c>
      <c r="D248" s="17">
        <f>SUM($C$3:C248)/A248</f>
        <v>13.36247968362685</v>
      </c>
    </row>
    <row r="249" spans="1:4" ht="12.75" customHeight="1">
      <c r="A249" s="17">
        <f t="shared" si="3"/>
        <v>247</v>
      </c>
      <c r="B249" s="20" t="s">
        <v>95</v>
      </c>
      <c r="C249" s="21">
        <v>11.510000228881836</v>
      </c>
      <c r="D249" s="17">
        <f>SUM($C$3:C249)/A249</f>
        <v>13.35497976680602</v>
      </c>
    </row>
    <row r="250" spans="1:4" ht="12.75" customHeight="1">
      <c r="A250" s="17">
        <f t="shared" si="3"/>
        <v>248</v>
      </c>
      <c r="B250" s="20" t="s">
        <v>96</v>
      </c>
      <c r="C250" s="21">
        <v>11.409999847412109</v>
      </c>
      <c r="D250" s="17">
        <f>SUM($C$3:C250)/A250</f>
        <v>13.347137105840721</v>
      </c>
    </row>
    <row r="251" spans="1:4" ht="12.75" customHeight="1">
      <c r="A251" s="17">
        <f t="shared" si="3"/>
        <v>249</v>
      </c>
      <c r="B251" s="20" t="s">
        <v>97</v>
      </c>
      <c r="C251" s="21">
        <v>11.380000114440918</v>
      </c>
      <c r="D251" s="17">
        <f>SUM($C$3:C251)/A251</f>
        <v>13.339236957280884</v>
      </c>
    </row>
    <row r="252" spans="1:4" ht="12.75" customHeight="1">
      <c r="A252" s="17">
        <f t="shared" si="3"/>
        <v>250</v>
      </c>
      <c r="B252" s="20" t="s">
        <v>98</v>
      </c>
      <c r="C252" s="21">
        <v>11.229999542236328</v>
      </c>
      <c r="D252" s="17">
        <f>SUM($C$3:C252)/A252</f>
        <v>13.330800007620704</v>
      </c>
    </row>
    <row r="253" spans="1:4" ht="12.75" customHeight="1">
      <c r="A253" s="17">
        <f t="shared" si="3"/>
        <v>251</v>
      </c>
      <c r="B253" s="20" t="s">
        <v>99</v>
      </c>
      <c r="C253" s="21">
        <v>11.029999732971191</v>
      </c>
      <c r="D253" s="17">
        <f>SUM($C$3:C253)/A253</f>
        <v>13.321633472661942</v>
      </c>
    </row>
    <row r="254" spans="1:4" ht="12.75" customHeight="1">
      <c r="A254" s="17">
        <f t="shared" si="3"/>
        <v>252</v>
      </c>
      <c r="B254" s="20" t="s">
        <v>100</v>
      </c>
      <c r="C254" s="21">
        <v>11.100000381469727</v>
      </c>
      <c r="D254" s="17">
        <f>SUM($C$3:C254)/A254</f>
        <v>13.312817468331813</v>
      </c>
    </row>
    <row r="255" spans="1:4" ht="12.75" customHeight="1">
      <c r="A255" s="17">
        <f t="shared" si="3"/>
        <v>253</v>
      </c>
      <c r="B255" s="20" t="s">
        <v>101</v>
      </c>
      <c r="C255" s="21">
        <v>10.600000381469727</v>
      </c>
      <c r="D255" s="17">
        <f>SUM($C$3:C255)/A255</f>
        <v>13.30209487115054</v>
      </c>
    </row>
    <row r="256" spans="1:4" ht="12.75" customHeight="1">
      <c r="A256" s="17">
        <f t="shared" si="3"/>
        <v>254</v>
      </c>
      <c r="B256" s="20" t="s">
        <v>102</v>
      </c>
      <c r="C256" s="21">
        <v>10.579999923706055</v>
      </c>
      <c r="D256" s="17">
        <f>SUM($C$3:C256)/A256</f>
        <v>13.291377961908633</v>
      </c>
    </row>
    <row r="257" spans="1:4" ht="12.75" customHeight="1">
      <c r="A257" s="17">
        <f t="shared" si="3"/>
        <v>255</v>
      </c>
      <c r="B257" s="20" t="s">
        <v>103</v>
      </c>
      <c r="C257" s="21">
        <v>10.819999694824219</v>
      </c>
      <c r="D257" s="17">
        <f>SUM($C$3:C257)/A257</f>
        <v>13.28168628242987</v>
      </c>
    </row>
    <row r="258" spans="1:4" ht="12.75" customHeight="1">
      <c r="A258" s="17">
        <f t="shared" si="3"/>
        <v>256</v>
      </c>
      <c r="B258" s="20">
        <v>44679</v>
      </c>
      <c r="C258" s="21">
        <v>10.960000038146973</v>
      </c>
      <c r="D258" s="17">
        <f>SUM($C$3:C258)/A258</f>
        <v>13.272617195538141</v>
      </c>
    </row>
    <row r="259" spans="1:4" ht="12.75" customHeight="1">
      <c r="A259" s="17">
        <f t="shared" si="3"/>
        <v>257</v>
      </c>
      <c r="B259" s="20">
        <v>44680</v>
      </c>
      <c r="C259" s="21">
        <v>11.14000034</v>
      </c>
      <c r="D259" s="17">
        <f>SUM($C$3:C259)/A259</f>
        <v>13.264319075477681</v>
      </c>
    </row>
    <row r="260" spans="1:4" ht="12.75" customHeight="1">
      <c r="A260" s="17">
        <f t="shared" si="3"/>
        <v>258</v>
      </c>
      <c r="B260" s="20" t="s">
        <v>104</v>
      </c>
      <c r="C260" s="21">
        <v>10.789999959999999</v>
      </c>
      <c r="D260" s="17">
        <f>SUM($C$3:C260)/A260</f>
        <v>13.254728691309163</v>
      </c>
    </row>
    <row r="261" spans="1:4" ht="12.75" customHeight="1">
      <c r="A261" s="17">
        <f t="shared" si="3"/>
        <v>259</v>
      </c>
      <c r="B261" s="20" t="s">
        <v>105</v>
      </c>
      <c r="C261" s="21">
        <v>10.539999959999999</v>
      </c>
      <c r="D261" s="17">
        <f>SUM($C$3:C261)/A261</f>
        <v>13.244247113196</v>
      </c>
    </row>
    <row r="262" spans="1:4" ht="12.75" customHeight="1">
      <c r="A262" s="17">
        <f t="shared" si="3"/>
        <v>260</v>
      </c>
      <c r="B262" s="20" t="s">
        <v>106</v>
      </c>
      <c r="C262" s="21">
        <v>10.47000027</v>
      </c>
      <c r="D262" s="17">
        <f>SUM($C$3:C262)/A262</f>
        <v>13.233576933029861</v>
      </c>
    </row>
    <row r="263" spans="1:4" ht="12.75" customHeight="1">
      <c r="A263" s="17">
        <f t="shared" si="3"/>
        <v>261</v>
      </c>
      <c r="B263" s="20" t="s">
        <v>107</v>
      </c>
      <c r="C263" s="21">
        <v>10.539999959999999</v>
      </c>
      <c r="D263" s="17">
        <f>SUM($C$3:C263)/A263</f>
        <v>13.223256714742391</v>
      </c>
    </row>
    <row r="264" spans="1:4" ht="12.75" customHeight="1">
      <c r="A264" s="17">
        <f t="shared" si="3"/>
        <v>262</v>
      </c>
      <c r="B264" s="20" t="s">
        <v>108</v>
      </c>
      <c r="C264" s="21">
        <v>10.60999966</v>
      </c>
      <c r="D264" s="17">
        <f>SUM($C$3:C264)/A264</f>
        <v>13.213282451174672</v>
      </c>
    </row>
    <row r="265" spans="1:4" ht="12.75" customHeight="1">
      <c r="A265" s="17">
        <f t="shared" si="3"/>
        <v>263</v>
      </c>
      <c r="B265" s="20" t="s">
        <v>109</v>
      </c>
      <c r="C265" s="21">
        <v>10.56000042</v>
      </c>
      <c r="D265" s="17">
        <f>SUM($C$3:C265)/A265</f>
        <v>13.203193926341308</v>
      </c>
    </row>
    <row r="266" spans="1:4" ht="12.75" customHeight="1">
      <c r="A266" s="17">
        <f t="shared" si="3"/>
        <v>264</v>
      </c>
      <c r="B266" s="20" t="s">
        <v>110</v>
      </c>
      <c r="C266" s="21">
        <v>10.65999985</v>
      </c>
      <c r="D266" s="17">
        <f>SUM($C$3:C266)/A266</f>
        <v>13.193560615446076</v>
      </c>
    </row>
    <row r="267" spans="1:4" ht="12.75" customHeight="1">
      <c r="A267" s="17">
        <f t="shared" si="3"/>
        <v>265</v>
      </c>
      <c r="B267" s="20" t="s">
        <v>111</v>
      </c>
      <c r="C267" s="21">
        <v>10.59000015</v>
      </c>
      <c r="D267" s="17">
        <f>SUM($C$3:C267)/A267</f>
        <v>13.183735858972694</v>
      </c>
    </row>
    <row r="268" spans="1:4" ht="12.75" customHeight="1">
      <c r="A268" s="17">
        <f t="shared" si="3"/>
        <v>266</v>
      </c>
      <c r="B268" s="20" t="s">
        <v>112</v>
      </c>
      <c r="C268" s="21">
        <v>10.68000031</v>
      </c>
      <c r="D268" s="17">
        <f>SUM($C$3:C268)/A268</f>
        <v>13.174323319314903</v>
      </c>
    </row>
    <row r="269" spans="1:4" ht="12.75" customHeight="1">
      <c r="A269" s="17">
        <f t="shared" si="3"/>
        <v>267</v>
      </c>
      <c r="B269" s="20" t="s">
        <v>113</v>
      </c>
      <c r="C269" s="21">
        <v>10.619999890000001</v>
      </c>
      <c r="D269" s="17">
        <f>SUM($C$3:C269)/A269</f>
        <v>13.164756564897994</v>
      </c>
    </row>
    <row r="270" spans="1:4" ht="12.75" customHeight="1">
      <c r="A270" s="17">
        <f t="shared" si="3"/>
        <v>268</v>
      </c>
      <c r="B270" s="20" t="s">
        <v>114</v>
      </c>
      <c r="C270" s="21">
        <v>10.630000109999999</v>
      </c>
      <c r="D270" s="17">
        <f>SUM($C$3:C270)/A270</f>
        <v>13.155298518424493</v>
      </c>
    </row>
    <row r="271" spans="1:4" ht="12.75" customHeight="1">
      <c r="A271" s="17">
        <f t="shared" si="3"/>
        <v>269</v>
      </c>
      <c r="B271" s="20" t="s">
        <v>115</v>
      </c>
      <c r="C271" s="21">
        <v>10.83</v>
      </c>
      <c r="D271" s="17">
        <f>SUM($C$3:C271)/A271</f>
        <v>13.146654286013993</v>
      </c>
    </row>
    <row r="272" spans="1:4" ht="12.75" customHeight="1">
      <c r="A272" s="17">
        <f t="shared" si="3"/>
        <v>270</v>
      </c>
      <c r="B272" s="20" t="s">
        <v>116</v>
      </c>
      <c r="C272" s="21">
        <v>10.760000229999999</v>
      </c>
      <c r="D272" s="17">
        <f>SUM($C$3:C272)/A272</f>
        <v>13.137814826547274</v>
      </c>
    </row>
    <row r="273" spans="1:4" ht="12.75" customHeight="1">
      <c r="A273" s="17">
        <f t="shared" si="3"/>
        <v>271</v>
      </c>
      <c r="B273" s="20" t="s">
        <v>117</v>
      </c>
      <c r="C273" s="21">
        <v>10.56999969</v>
      </c>
      <c r="D273" s="17">
        <f>SUM($C$3:C273)/A273</f>
        <v>13.128339493940089</v>
      </c>
    </row>
    <row r="274" spans="1:4" ht="12.75" customHeight="1">
      <c r="A274" s="17">
        <f t="shared" si="3"/>
        <v>272</v>
      </c>
      <c r="B274" s="20" t="s">
        <v>118</v>
      </c>
      <c r="C274" s="21">
        <v>10.630000109999999</v>
      </c>
      <c r="D274" s="17">
        <f>SUM($C$3:C274)/A274</f>
        <v>13.119154422675603</v>
      </c>
    </row>
    <row r="275" spans="1:4" ht="12.75" customHeight="1">
      <c r="A275" s="17">
        <f t="shared" si="3"/>
        <v>273</v>
      </c>
      <c r="B275" s="20" t="s">
        <v>119</v>
      </c>
      <c r="C275" s="21">
        <v>10.670000079999999</v>
      </c>
      <c r="D275" s="17">
        <f>SUM($C$3:C275)/A275</f>
        <v>13.110183161347122</v>
      </c>
    </row>
    <row r="276" spans="1:4" ht="12.75" customHeight="1">
      <c r="A276" s="17">
        <f t="shared" si="3"/>
        <v>274</v>
      </c>
      <c r="B276" s="20" t="s">
        <v>120</v>
      </c>
      <c r="C276" s="21">
        <v>10.72000027</v>
      </c>
      <c r="D276" s="17">
        <f>SUM($C$3:C276)/A276</f>
        <v>13.101459866123227</v>
      </c>
    </row>
    <row r="277" spans="1:4" ht="12.75" customHeight="1">
      <c r="A277" s="17">
        <f t="shared" si="3"/>
        <v>275</v>
      </c>
      <c r="B277" s="20">
        <v>44711</v>
      </c>
      <c r="C277" s="21">
        <v>10.77999973</v>
      </c>
      <c r="D277" s="17">
        <f>SUM($C$3:C277)/A277</f>
        <v>13.09301819290096</v>
      </c>
    </row>
    <row r="278" spans="1:4" ht="12.75" customHeight="1">
      <c r="A278" s="17">
        <f t="shared" si="3"/>
        <v>276</v>
      </c>
      <c r="B278" s="20">
        <v>44712</v>
      </c>
      <c r="C278" s="21">
        <v>10.93999958</v>
      </c>
      <c r="D278" s="17">
        <f>SUM($C$3:C278)/A278</f>
        <v>13.085217400825231</v>
      </c>
    </row>
    <row r="279" spans="1:4" ht="12.75" customHeight="1">
      <c r="A279" s="17">
        <f t="shared" si="3"/>
        <v>277</v>
      </c>
      <c r="B279" s="20" t="s">
        <v>121</v>
      </c>
      <c r="C279" s="21">
        <v>10.899999619999999</v>
      </c>
      <c r="D279" s="17">
        <f>SUM($C$3:C279)/A279</f>
        <v>13.077328527970266</v>
      </c>
    </row>
    <row r="280" spans="1:4" ht="12.75" customHeight="1">
      <c r="A280" s="17">
        <f t="shared" si="3"/>
        <v>278</v>
      </c>
      <c r="B280" s="20" t="s">
        <v>122</v>
      </c>
      <c r="C280" s="21">
        <v>10.880000109999999</v>
      </c>
      <c r="D280" s="17">
        <f>SUM($C$3:C280)/A280</f>
        <v>13.069424468912819</v>
      </c>
    </row>
    <row r="281" spans="1:4" ht="12.75" customHeight="1">
      <c r="A281" s="17">
        <f t="shared" si="3"/>
        <v>279</v>
      </c>
      <c r="B281" s="20" t="s">
        <v>123</v>
      </c>
      <c r="C281" s="21">
        <v>11</v>
      </c>
      <c r="D281" s="17">
        <f>SUM($C$3:C281)/A281</f>
        <v>13.062007176909548</v>
      </c>
    </row>
    <row r="282" spans="1:4" ht="12.75" customHeight="1">
      <c r="A282" s="17">
        <f t="shared" si="3"/>
        <v>280</v>
      </c>
      <c r="B282" s="20" t="s">
        <v>124</v>
      </c>
      <c r="C282" s="21">
        <v>11.06000042</v>
      </c>
      <c r="D282" s="17">
        <f>SUM($C$3:C282)/A282</f>
        <v>13.054857152777728</v>
      </c>
    </row>
    <row r="283" spans="1:4" ht="12.75" customHeight="1">
      <c r="A283" s="17">
        <f t="shared" si="3"/>
        <v>281</v>
      </c>
      <c r="B283" s="20" t="s">
        <v>125</v>
      </c>
      <c r="C283" s="21">
        <v>11.15999985</v>
      </c>
      <c r="D283" s="17">
        <f>SUM($C$3:C283)/A283</f>
        <v>13.048113888355031</v>
      </c>
    </row>
    <row r="284" spans="1:4" ht="12.75" customHeight="1">
      <c r="A284" s="17">
        <f t="shared" si="3"/>
        <v>282</v>
      </c>
      <c r="B284" s="20" t="s">
        <v>126</v>
      </c>
      <c r="C284" s="21">
        <v>11.09000015</v>
      </c>
      <c r="D284" s="17">
        <f>SUM($C$3:C284)/A284</f>
        <v>13.041170222616184</v>
      </c>
    </row>
    <row r="285" spans="1:4" ht="12.75" customHeight="1">
      <c r="A285" s="17">
        <f t="shared" si="3"/>
        <v>283</v>
      </c>
      <c r="B285" s="20" t="s">
        <v>127</v>
      </c>
      <c r="C285" s="21">
        <v>11.22000027</v>
      </c>
      <c r="D285" s="17">
        <f>SUM($C$3:C285)/A285</f>
        <v>13.03473499310164</v>
      </c>
    </row>
    <row r="286" spans="1:4" ht="12.75" customHeight="1">
      <c r="A286" s="17">
        <f t="shared" si="3"/>
        <v>284</v>
      </c>
      <c r="B286" s="20" t="s">
        <v>128</v>
      </c>
      <c r="C286" s="21">
        <v>3.1099998950000001</v>
      </c>
      <c r="D286" s="17">
        <f>SUM($C$3:C286)/A286</f>
        <v>12.999788742756211</v>
      </c>
    </row>
    <row r="287" spans="1:4" ht="12.75" customHeight="1">
      <c r="A287" s="17">
        <f t="shared" si="3"/>
        <v>285</v>
      </c>
      <c r="B287" s="20" t="s">
        <v>129</v>
      </c>
      <c r="C287" s="21">
        <v>11.5</v>
      </c>
      <c r="D287" s="17">
        <f>SUM($C$3:C287)/A287</f>
        <v>12.994526326114961</v>
      </c>
    </row>
    <row r="288" spans="1:4" ht="12.75" customHeight="1">
      <c r="A288" s="17">
        <f t="shared" si="3"/>
        <v>286</v>
      </c>
      <c r="B288" s="20" t="s">
        <v>130</v>
      </c>
      <c r="C288" s="21">
        <v>11.619999890000001</v>
      </c>
      <c r="D288" s="17">
        <f>SUM($C$3:C288)/A288</f>
        <v>12.989720289625049</v>
      </c>
    </row>
    <row r="289" spans="1:4" ht="12.75" customHeight="1">
      <c r="A289" s="17">
        <f t="shared" si="3"/>
        <v>287</v>
      </c>
      <c r="B289" s="20" t="s">
        <v>131</v>
      </c>
      <c r="C289" s="21">
        <v>11.52999973</v>
      </c>
      <c r="D289" s="17">
        <f>SUM($C$3:C289)/A289</f>
        <v>12.984634155270955</v>
      </c>
    </row>
    <row r="290" spans="1:4" ht="12.75" customHeight="1">
      <c r="A290" s="17">
        <f t="shared" si="3"/>
        <v>288</v>
      </c>
      <c r="B290" s="20" t="s">
        <v>132</v>
      </c>
      <c r="C290" s="21">
        <v>11.69999981</v>
      </c>
      <c r="D290" s="17">
        <f>SUM($C$3:C290)/A290</f>
        <v>12.980173619349875</v>
      </c>
    </row>
    <row r="291" spans="1:4" ht="12.75" customHeight="1">
      <c r="A291" s="17">
        <f t="shared" si="3"/>
        <v>289</v>
      </c>
      <c r="B291" s="20" t="s">
        <v>133</v>
      </c>
      <c r="C291" s="21">
        <v>11.72000027</v>
      </c>
      <c r="D291" s="17">
        <f>SUM($C$3:C291)/A291</f>
        <v>12.975813157933439</v>
      </c>
    </row>
    <row r="292" spans="1:4" ht="12.75" customHeight="1">
      <c r="A292" s="17">
        <f t="shared" si="3"/>
        <v>290</v>
      </c>
      <c r="B292" s="20" t="s">
        <v>134</v>
      </c>
      <c r="C292" s="21">
        <v>11.69999981</v>
      </c>
      <c r="D292" s="17">
        <f>SUM($C$3:C292)/A292</f>
        <v>12.971413801561255</v>
      </c>
    </row>
    <row r="293" spans="1:4" ht="12.75" customHeight="1">
      <c r="A293" s="17">
        <f t="shared" si="3"/>
        <v>291</v>
      </c>
      <c r="B293" s="20" t="s">
        <v>135</v>
      </c>
      <c r="C293" s="21">
        <v>11.55000019</v>
      </c>
      <c r="D293" s="17">
        <f>SUM($C$3:C293)/A293</f>
        <v>12.966529218703656</v>
      </c>
    </row>
    <row r="294" spans="1:4" ht="12.75" customHeight="1">
      <c r="A294" s="17">
        <f t="shared" si="3"/>
        <v>292</v>
      </c>
      <c r="B294" s="20" t="s">
        <v>136</v>
      </c>
      <c r="C294" s="21">
        <v>11.72000027</v>
      </c>
      <c r="D294" s="17">
        <f>SUM($C$3:C294)/A294</f>
        <v>12.962260283947822</v>
      </c>
    </row>
    <row r="295" spans="1:4" ht="12.75" customHeight="1">
      <c r="A295" s="17">
        <f t="shared" si="3"/>
        <v>293</v>
      </c>
      <c r="B295" s="20" t="s">
        <v>137</v>
      </c>
      <c r="C295" s="21">
        <v>11.850000380000001</v>
      </c>
      <c r="D295" s="17">
        <f>SUM($C$3:C295)/A295</f>
        <v>12.958464175060628</v>
      </c>
    </row>
    <row r="296" spans="1:4" ht="12.75" customHeight="1">
      <c r="A296" s="17">
        <f t="shared" si="3"/>
        <v>294</v>
      </c>
      <c r="B296" s="20" t="s">
        <v>138</v>
      </c>
      <c r="C296" s="21">
        <v>11.960000040000001</v>
      </c>
      <c r="D296" s="17">
        <f>SUM($C$3:C296)/A296</f>
        <v>12.955068038546816</v>
      </c>
    </row>
    <row r="297" spans="1:4" ht="12.75" customHeight="1">
      <c r="A297" s="17">
        <f t="shared" si="3"/>
        <v>295</v>
      </c>
      <c r="B297" s="20" t="s">
        <v>139</v>
      </c>
      <c r="C297" s="21">
        <v>12.05000019</v>
      </c>
      <c r="D297" s="17">
        <f>SUM($C$3:C297)/A297</f>
        <v>12.952000011941573</v>
      </c>
    </row>
    <row r="298" spans="1:4" ht="12.75" customHeight="1">
      <c r="A298" s="17">
        <f t="shared" si="3"/>
        <v>296</v>
      </c>
      <c r="B298" s="20">
        <v>44741</v>
      </c>
      <c r="C298" s="21">
        <v>11.920000079999999</v>
      </c>
      <c r="D298" s="17">
        <f>SUM($C$3:C298)/A298</f>
        <v>12.948513525685014</v>
      </c>
    </row>
    <row r="299" spans="1:4" ht="12.75" customHeight="1">
      <c r="A299" s="17">
        <f t="shared" si="3"/>
        <v>297</v>
      </c>
      <c r="B299" s="20">
        <v>44742</v>
      </c>
      <c r="C299" s="21">
        <v>12.100000380000001</v>
      </c>
      <c r="D299" s="17">
        <f>SUM($C$3:C299)/A299</f>
        <v>12.945656579066547</v>
      </c>
    </row>
    <row r="300" spans="1:4" ht="12.75" customHeight="1">
      <c r="A300" s="17">
        <f t="shared" si="3"/>
        <v>298</v>
      </c>
      <c r="B300" s="20" t="s">
        <v>140</v>
      </c>
      <c r="C300" s="21">
        <v>12.05000019</v>
      </c>
      <c r="D300" s="17">
        <f>SUM($C$3:C300)/A300</f>
        <v>12.942651020713974</v>
      </c>
    </row>
    <row r="301" spans="1:4" ht="12.75" customHeight="1">
      <c r="A301" s="17">
        <f t="shared" si="3"/>
        <v>299</v>
      </c>
      <c r="B301" s="20" t="s">
        <v>141</v>
      </c>
      <c r="C301" s="21">
        <v>12.149999619999999</v>
      </c>
      <c r="D301" s="17">
        <f>SUM($C$3:C301)/A301</f>
        <v>12.94000001268483</v>
      </c>
    </row>
    <row r="302" spans="1:4" ht="12.75" customHeight="1">
      <c r="A302" s="17">
        <f t="shared" si="3"/>
        <v>300</v>
      </c>
      <c r="B302" s="20" t="s">
        <v>142</v>
      </c>
      <c r="C302" s="21">
        <v>12.14000034</v>
      </c>
      <c r="D302" s="17">
        <f>SUM($C$3:C302)/A302</f>
        <v>12.937333347109215</v>
      </c>
    </row>
    <row r="303" spans="1:4" ht="12.75" customHeight="1">
      <c r="A303" s="17">
        <f t="shared" si="3"/>
        <v>301</v>
      </c>
      <c r="B303" s="20" t="s">
        <v>143</v>
      </c>
      <c r="C303" s="21">
        <v>11.93000031</v>
      </c>
      <c r="D303" s="17">
        <f>SUM($C$3:C303)/A303</f>
        <v>12.93398672572347</v>
      </c>
    </row>
    <row r="304" spans="1:4" ht="12.75" customHeight="1">
      <c r="A304" s="17">
        <f t="shared" si="3"/>
        <v>302</v>
      </c>
      <c r="B304" s="20" t="s">
        <v>144</v>
      </c>
      <c r="C304" s="21">
        <v>11.94999981</v>
      </c>
      <c r="D304" s="17">
        <f>SUM($C$3:C304)/A304</f>
        <v>12.930728490903194</v>
      </c>
    </row>
    <row r="305" spans="1:4" ht="12.75" customHeight="1">
      <c r="A305" s="17">
        <f t="shared" si="3"/>
        <v>303</v>
      </c>
      <c r="B305" s="20" t="s">
        <v>145</v>
      </c>
      <c r="C305" s="21">
        <v>11.93000031</v>
      </c>
      <c r="D305" s="17">
        <f>SUM($C$3:C305)/A305</f>
        <v>12.927425757632886</v>
      </c>
    </row>
    <row r="306" spans="1:4" ht="12.75" customHeight="1">
      <c r="A306" s="17">
        <f t="shared" si="3"/>
        <v>304</v>
      </c>
      <c r="B306" s="20" t="s">
        <v>146</v>
      </c>
      <c r="C306" s="21">
        <v>11.75</v>
      </c>
      <c r="D306" s="17">
        <f>SUM($C$3:C306)/A306</f>
        <v>12.923552646588041</v>
      </c>
    </row>
    <row r="307" spans="1:4" ht="12.75" customHeight="1">
      <c r="A307" s="17">
        <f t="shared" si="3"/>
        <v>305</v>
      </c>
      <c r="B307" s="20" t="s">
        <v>147</v>
      </c>
      <c r="C307" s="21">
        <v>11.649999619999999</v>
      </c>
      <c r="D307" s="17">
        <f>SUM($C$3:C307)/A307</f>
        <v>12.919377062894311</v>
      </c>
    </row>
    <row r="308" spans="1:4" ht="12.75" customHeight="1">
      <c r="A308" s="17">
        <f t="shared" si="3"/>
        <v>306</v>
      </c>
      <c r="B308" s="20" t="s">
        <v>148</v>
      </c>
      <c r="C308" s="21">
        <v>11.65999985</v>
      </c>
      <c r="D308" s="17">
        <f>SUM($C$3:C308)/A308</f>
        <v>12.915261451087467</v>
      </c>
    </row>
    <row r="309" spans="1:4" ht="12.75" customHeight="1">
      <c r="A309" s="17">
        <f t="shared" si="3"/>
        <v>307</v>
      </c>
      <c r="B309" s="20" t="s">
        <v>149</v>
      </c>
      <c r="C309" s="21">
        <v>11.619999890000001</v>
      </c>
      <c r="D309" s="17">
        <f>SUM($C$3:C309)/A309</f>
        <v>12.911042358054608</v>
      </c>
    </row>
    <row r="310" spans="1:4" ht="12.75" customHeight="1">
      <c r="A310" s="17">
        <f t="shared" si="3"/>
        <v>308</v>
      </c>
      <c r="B310" s="20" t="s">
        <v>150</v>
      </c>
      <c r="C310" s="21">
        <v>11.40999985</v>
      </c>
      <c r="D310" s="17">
        <f>SUM($C$3:C310)/A310</f>
        <v>12.906168843418069</v>
      </c>
    </row>
    <row r="311" spans="1:4" ht="12.75" customHeight="1">
      <c r="A311" s="17">
        <f t="shared" si="3"/>
        <v>309</v>
      </c>
      <c r="B311" s="20" t="s">
        <v>151</v>
      </c>
      <c r="C311" s="21">
        <v>11.55000019</v>
      </c>
      <c r="D311" s="17">
        <f>SUM($C$3:C311)/A311</f>
        <v>12.901779948099563</v>
      </c>
    </row>
    <row r="312" spans="1:4" ht="12.75" customHeight="1">
      <c r="A312" s="17">
        <f t="shared" si="3"/>
        <v>310</v>
      </c>
      <c r="B312" s="20" t="s">
        <v>152</v>
      </c>
      <c r="C312" s="21">
        <v>11.510000229999999</v>
      </c>
      <c r="D312" s="17">
        <f>SUM($C$3:C312)/A312</f>
        <v>12.897290336105694</v>
      </c>
    </row>
    <row r="313" spans="1:4" ht="12.75" customHeight="1">
      <c r="A313" s="17">
        <f t="shared" si="3"/>
        <v>311</v>
      </c>
      <c r="B313" s="20" t="s">
        <v>153</v>
      </c>
      <c r="C313" s="21">
        <v>13.52000046</v>
      </c>
      <c r="D313" s="17">
        <f>SUM($C$3:C313)/A313</f>
        <v>12.899292619462267</v>
      </c>
    </row>
    <row r="314" spans="1:4" ht="12.75" customHeight="1">
      <c r="A314" s="17">
        <f t="shared" si="3"/>
        <v>312</v>
      </c>
      <c r="B314" s="20" t="s">
        <v>154</v>
      </c>
      <c r="C314" s="21">
        <v>11.399999619999999</v>
      </c>
      <c r="D314" s="17">
        <f>SUM($C$3:C314)/A314</f>
        <v>12.89448719318194</v>
      </c>
    </row>
    <row r="315" spans="1:4" ht="12.75" customHeight="1">
      <c r="A315" s="17">
        <f t="shared" si="3"/>
        <v>313</v>
      </c>
      <c r="B315" s="20" t="s">
        <v>155</v>
      </c>
      <c r="C315" s="21">
        <v>11.399999619999999</v>
      </c>
      <c r="D315" s="17">
        <f>SUM($C$3:C315)/A315</f>
        <v>12.889712472500847</v>
      </c>
    </row>
    <row r="316" spans="1:4" ht="12.75" customHeight="1">
      <c r="A316" s="17">
        <f t="shared" si="3"/>
        <v>314</v>
      </c>
      <c r="B316" s="20" t="s">
        <v>156</v>
      </c>
      <c r="C316" s="21">
        <v>11.369999890000001</v>
      </c>
      <c r="D316" s="17">
        <f>SUM($C$3:C316)/A316</f>
        <v>12.884872623511992</v>
      </c>
    </row>
    <row r="317" spans="1:4" ht="12.75" customHeight="1">
      <c r="A317" s="17">
        <f t="shared" si="3"/>
        <v>315</v>
      </c>
      <c r="B317" s="20" t="s">
        <v>157</v>
      </c>
      <c r="C317" s="21">
        <v>11.44999981</v>
      </c>
      <c r="D317" s="17">
        <f>SUM($C$3:C317)/A317</f>
        <v>12.880317471723064</v>
      </c>
    </row>
    <row r="318" spans="1:4" ht="12.75" customHeight="1">
      <c r="A318" s="17">
        <f t="shared" si="3"/>
        <v>316</v>
      </c>
      <c r="B318" s="20" t="s">
        <v>158</v>
      </c>
      <c r="C318" s="21">
        <v>11.39000034</v>
      </c>
      <c r="D318" s="17">
        <f>SUM($C$3:C318)/A318</f>
        <v>12.875601278268244</v>
      </c>
    </row>
    <row r="319" spans="1:4" ht="12.75" customHeight="1">
      <c r="A319" s="17">
        <f t="shared" si="3"/>
        <v>317</v>
      </c>
      <c r="B319" s="20">
        <v>44770</v>
      </c>
      <c r="C319" s="21">
        <v>11.39000034</v>
      </c>
      <c r="D319" s="17">
        <f>SUM($C$3:C319)/A319</f>
        <v>12.870914839977177</v>
      </c>
    </row>
    <row r="320" spans="1:4" ht="12.75" customHeight="1">
      <c r="A320" s="17">
        <f t="shared" si="3"/>
        <v>318</v>
      </c>
      <c r="B320" s="20">
        <v>44771</v>
      </c>
      <c r="C320" s="21">
        <v>11.239999770000001</v>
      </c>
      <c r="D320" s="17">
        <f>SUM($C$3:C320)/A320</f>
        <v>12.86578617623511</v>
      </c>
    </row>
    <row r="321" spans="1:4" ht="12.75" customHeight="1">
      <c r="A321" s="17">
        <f t="shared" si="3"/>
        <v>319</v>
      </c>
      <c r="B321" s="20" t="s">
        <v>159</v>
      </c>
      <c r="C321" s="21">
        <v>11.27999973</v>
      </c>
      <c r="D321" s="17">
        <f>SUM($C$3:C321)/A321</f>
        <v>12.860815058848795</v>
      </c>
    </row>
    <row r="322" spans="1:4" ht="12.75" customHeight="1">
      <c r="A322" s="17">
        <f t="shared" si="3"/>
        <v>320</v>
      </c>
      <c r="B322" s="20" t="s">
        <v>160</v>
      </c>
      <c r="C322" s="21">
        <v>11.06</v>
      </c>
      <c r="D322" s="17">
        <f>SUM($C$3:C322)/A322</f>
        <v>12.855187511789893</v>
      </c>
    </row>
    <row r="323" spans="1:4" ht="12.75" customHeight="1">
      <c r="A323" s="17">
        <f t="shared" si="3"/>
        <v>321</v>
      </c>
      <c r="B323" s="20" t="s">
        <v>161</v>
      </c>
      <c r="C323" s="21">
        <v>10.95</v>
      </c>
      <c r="D323" s="17">
        <f>SUM($C$3:C323)/A323</f>
        <v>12.849252348201762</v>
      </c>
    </row>
    <row r="324" spans="1:4" ht="12.75" customHeight="1">
      <c r="A324" s="17">
        <f t="shared" si="3"/>
        <v>322</v>
      </c>
      <c r="B324" s="20" t="s">
        <v>162</v>
      </c>
      <c r="C324" s="21">
        <v>11.04</v>
      </c>
      <c r="D324" s="17">
        <f>SUM($C$3:C324)/A324</f>
        <v>12.843633552089335</v>
      </c>
    </row>
    <row r="325" spans="1:4" ht="12.75" customHeight="1">
      <c r="A325" s="17">
        <f t="shared" si="3"/>
        <v>323</v>
      </c>
      <c r="B325" s="20" t="s">
        <v>163</v>
      </c>
      <c r="C325" s="21">
        <v>11.149999619999999</v>
      </c>
      <c r="D325" s="17">
        <f>SUM($C$3:C325)/A325</f>
        <v>12.838390103383174</v>
      </c>
    </row>
    <row r="326" spans="1:4" ht="12.75" customHeight="1">
      <c r="A326" s="17">
        <f t="shared" si="3"/>
        <v>324</v>
      </c>
      <c r="B326" s="20" t="s">
        <v>164</v>
      </c>
      <c r="C326" s="21">
        <v>11.14000034</v>
      </c>
      <c r="D326" s="17">
        <f>SUM($C$3:C326)/A326</f>
        <v>12.833148159669031</v>
      </c>
    </row>
    <row r="327" spans="1:4" ht="12.75" customHeight="1">
      <c r="A327" s="17">
        <f t="shared" si="3"/>
        <v>325</v>
      </c>
      <c r="B327" s="20" t="s">
        <v>165</v>
      </c>
      <c r="C327" s="21">
        <v>11.18000031</v>
      </c>
      <c r="D327" s="17">
        <f>SUM($C$3:C327)/A327</f>
        <v>12.828061550900818</v>
      </c>
    </row>
    <row r="328" spans="1:4" ht="12.75" customHeight="1">
      <c r="A328" s="17">
        <f t="shared" si="3"/>
        <v>326</v>
      </c>
      <c r="B328" s="20" t="s">
        <v>166</v>
      </c>
      <c r="C328" s="21">
        <v>11.09000015</v>
      </c>
      <c r="D328" s="17">
        <f>SUM($C$3:C328)/A328</f>
        <v>12.82273007421094</v>
      </c>
    </row>
    <row r="329" spans="1:4" ht="12.75" customHeight="1">
      <c r="A329" s="17">
        <f t="shared" si="3"/>
        <v>327</v>
      </c>
      <c r="B329" s="20" t="s">
        <v>167</v>
      </c>
      <c r="C329" s="21">
        <v>11.28</v>
      </c>
      <c r="D329" s="17">
        <f>SUM($C$3:C329)/A329</f>
        <v>12.818012245237815</v>
      </c>
    </row>
    <row r="330" spans="1:4" ht="12.75" customHeight="1">
      <c r="A330" s="17">
        <f t="shared" si="3"/>
        <v>328</v>
      </c>
      <c r="B330" s="20" t="s">
        <v>168</v>
      </c>
      <c r="C330" s="21">
        <v>11.289999959999999</v>
      </c>
      <c r="D330" s="17">
        <f>SUM($C$3:C330)/A330</f>
        <v>12.813353671197458</v>
      </c>
    </row>
    <row r="331" spans="1:4" ht="12.75" customHeight="1">
      <c r="A331" s="17">
        <f t="shared" si="3"/>
        <v>329</v>
      </c>
      <c r="B331" s="20" t="s">
        <v>169</v>
      </c>
      <c r="C331" s="21">
        <v>11.27999973</v>
      </c>
      <c r="D331" s="17">
        <f>SUM($C$3:C331)/A331</f>
        <v>12.808693020920261</v>
      </c>
    </row>
    <row r="332" spans="1:4" ht="12.75" customHeight="1">
      <c r="A332" s="17">
        <f t="shared" si="3"/>
        <v>330</v>
      </c>
      <c r="B332" s="20" t="s">
        <v>170</v>
      </c>
      <c r="C332" s="21">
        <v>11.260000229999999</v>
      </c>
      <c r="D332" s="17">
        <f>SUM($C$3:C332)/A332</f>
        <v>12.804000012462927</v>
      </c>
    </row>
    <row r="333" spans="1:4" ht="12.75" customHeight="1">
      <c r="A333" s="17">
        <f t="shared" si="3"/>
        <v>331</v>
      </c>
      <c r="B333" s="20" t="s">
        <v>171</v>
      </c>
      <c r="C333" s="21">
        <v>11.329999920000001</v>
      </c>
      <c r="D333" s="17">
        <f>SUM($C$3:C333)/A333</f>
        <v>12.799546839978143</v>
      </c>
    </row>
    <row r="334" spans="1:4" ht="12.75" customHeight="1">
      <c r="A334" s="17">
        <f t="shared" si="3"/>
        <v>332</v>
      </c>
      <c r="B334" s="20" t="s">
        <v>172</v>
      </c>
      <c r="C334" s="21">
        <v>11.239999770000001</v>
      </c>
      <c r="D334" s="17">
        <f>SUM($C$3:C334)/A334</f>
        <v>12.794849409044476</v>
      </c>
    </row>
    <row r="335" spans="1:4" ht="12.75" customHeight="1">
      <c r="A335" s="17">
        <f t="shared" si="3"/>
        <v>333</v>
      </c>
      <c r="B335" s="20" t="s">
        <v>173</v>
      </c>
      <c r="C335" s="21">
        <v>11.210000040000001</v>
      </c>
      <c r="D335" s="17">
        <f>SUM($C$3:C335)/A335</f>
        <v>12.790090101629927</v>
      </c>
    </row>
    <row r="336" spans="1:4" ht="12.75" customHeight="1">
      <c r="A336" s="17">
        <f t="shared" si="3"/>
        <v>334</v>
      </c>
      <c r="B336" s="20" t="s">
        <v>174</v>
      </c>
      <c r="C336" s="21">
        <v>11.27999973</v>
      </c>
      <c r="D336" s="17">
        <f>SUM($C$3:C336)/A336</f>
        <v>12.785568872972352</v>
      </c>
    </row>
    <row r="337" spans="1:4" ht="12.75" customHeight="1">
      <c r="A337" s="17">
        <f t="shared" si="3"/>
        <v>335</v>
      </c>
      <c r="B337" s="20" t="s">
        <v>175</v>
      </c>
      <c r="C337" s="21">
        <v>11.239999770000001</v>
      </c>
      <c r="D337" s="17">
        <f>SUM($C$3:C337)/A337</f>
        <v>12.780955233859002</v>
      </c>
    </row>
    <row r="338" spans="1:4" ht="12.75" customHeight="1">
      <c r="A338" s="17">
        <f t="shared" si="3"/>
        <v>336</v>
      </c>
      <c r="B338" s="20" t="s">
        <v>176</v>
      </c>
      <c r="C338" s="21">
        <v>11.06999969</v>
      </c>
      <c r="D338" s="17">
        <f>SUM($C$3:C338)/A338</f>
        <v>12.775863104264184</v>
      </c>
    </row>
    <row r="339" spans="1:4" ht="12.75" customHeight="1">
      <c r="A339" s="17">
        <f t="shared" si="3"/>
        <v>337</v>
      </c>
      <c r="B339" s="20" t="s">
        <v>177</v>
      </c>
      <c r="C339" s="21">
        <v>11.18999958</v>
      </c>
      <c r="D339" s="17">
        <f>SUM($C$3:C339)/A339</f>
        <v>12.77115727778269</v>
      </c>
    </row>
    <row r="340" spans="1:4" ht="12.75" customHeight="1">
      <c r="A340" s="17">
        <f t="shared" si="3"/>
        <v>338</v>
      </c>
      <c r="B340" s="20" t="s">
        <v>178</v>
      </c>
      <c r="C340" s="21">
        <v>11.149999619999999</v>
      </c>
      <c r="D340" s="17">
        <f>SUM($C$3:C340)/A340</f>
        <v>12.766360953351381</v>
      </c>
    </row>
    <row r="341" spans="1:4" ht="12.75" customHeight="1">
      <c r="A341" s="17">
        <f t="shared" si="3"/>
        <v>339</v>
      </c>
      <c r="B341" s="20" t="s">
        <v>179</v>
      </c>
      <c r="C341" s="21">
        <v>11.119999890000001</v>
      </c>
      <c r="D341" s="17">
        <f>SUM($C$3:C341)/A341</f>
        <v>12.76150443104061</v>
      </c>
    </row>
    <row r="342" spans="1:4" ht="12.75" customHeight="1">
      <c r="A342" s="17">
        <f t="shared" si="3"/>
        <v>340</v>
      </c>
      <c r="B342" s="20">
        <v>44803</v>
      </c>
      <c r="C342" s="21">
        <v>11.079999920000001</v>
      </c>
      <c r="D342" s="17">
        <f>SUM($C$3:C342)/A342</f>
        <v>12.756558829537548</v>
      </c>
    </row>
    <row r="343" spans="1:4" ht="12.75" customHeight="1">
      <c r="A343" s="17">
        <f t="shared" si="3"/>
        <v>341</v>
      </c>
      <c r="B343" s="20">
        <v>44804</v>
      </c>
      <c r="C343" s="21">
        <v>11.100000380000001</v>
      </c>
      <c r="D343" s="17">
        <f>SUM($C$3:C343)/A343</f>
        <v>12.751700886870283</v>
      </c>
    </row>
    <row r="344" spans="1:4" ht="12.75" customHeight="1">
      <c r="A344" s="17">
        <f t="shared" si="3"/>
        <v>342</v>
      </c>
      <c r="B344" s="20" t="s">
        <v>195</v>
      </c>
      <c r="C344" s="21">
        <v>10.77999973</v>
      </c>
      <c r="D344" s="17">
        <f>SUM($C$3:C344)/A344</f>
        <v>12.745935678809259</v>
      </c>
    </row>
    <row r="345" spans="1:4" ht="12.75" customHeight="1">
      <c r="A345" s="17">
        <f t="shared" si="3"/>
        <v>343</v>
      </c>
      <c r="B345" s="20" t="s">
        <v>196</v>
      </c>
      <c r="C345" s="21">
        <v>10.7211</v>
      </c>
      <c r="D345" s="17">
        <f>SUM($C$3:C345)/A345</f>
        <v>12.74003236779232</v>
      </c>
    </row>
    <row r="346" spans="1:4" ht="12.75" customHeight="1">
      <c r="A346" s="17">
        <f t="shared" si="3"/>
        <v>344</v>
      </c>
      <c r="B346" s="20" t="s">
        <v>197</v>
      </c>
      <c r="C346" s="21">
        <v>10.72999954</v>
      </c>
      <c r="D346" s="17">
        <f>SUM($C$3:C346)/A346</f>
        <v>12.734189249106878</v>
      </c>
    </row>
    <row r="347" spans="1:4" ht="12.75" customHeight="1">
      <c r="A347" s="17">
        <f t="shared" si="3"/>
        <v>345</v>
      </c>
      <c r="B347" s="20" t="s">
        <v>198</v>
      </c>
      <c r="C347" s="21">
        <v>10.81999969</v>
      </c>
      <c r="D347" s="17">
        <f>SUM($C$3:C347)/A347</f>
        <v>12.728640873573235</v>
      </c>
    </row>
    <row r="348" spans="1:4" ht="12.75" customHeight="1">
      <c r="A348" s="17">
        <f t="shared" si="3"/>
        <v>346</v>
      </c>
      <c r="B348" s="20" t="s">
        <v>199</v>
      </c>
      <c r="C348" s="21">
        <v>10.80000019</v>
      </c>
      <c r="D348" s="17">
        <f>SUM($C$3:C348)/A348</f>
        <v>12.723066767551348</v>
      </c>
    </row>
    <row r="349" spans="1:4" ht="12.75" customHeight="1">
      <c r="A349" s="17">
        <f t="shared" si="3"/>
        <v>347</v>
      </c>
      <c r="B349" s="20" t="s">
        <v>200</v>
      </c>
      <c r="C349" s="21">
        <v>10.760000229999999</v>
      </c>
      <c r="D349" s="17">
        <f>SUM($C$3:C349)/A349</f>
        <v>12.717409515281746</v>
      </c>
    </row>
    <row r="350" spans="1:4" ht="12.75" customHeight="1">
      <c r="A350" s="17">
        <f t="shared" si="3"/>
        <v>348</v>
      </c>
      <c r="B350" s="20" t="s">
        <v>201</v>
      </c>
      <c r="C350" s="21">
        <v>10.9177</v>
      </c>
      <c r="D350" s="17">
        <f>SUM($C$3:C350)/A350</f>
        <v>12.712237936214844</v>
      </c>
    </row>
    <row r="351" spans="1:4" ht="12.75" customHeight="1">
      <c r="A351" s="17">
        <f t="shared" si="3"/>
        <v>349</v>
      </c>
      <c r="B351" s="20" t="s">
        <v>202</v>
      </c>
      <c r="C351" s="21">
        <v>10.96</v>
      </c>
      <c r="D351" s="17">
        <f>SUM($C$3:C351)/A351</f>
        <v>12.707217197142596</v>
      </c>
    </row>
    <row r="352" spans="1:4" ht="12.75" customHeight="1">
      <c r="A352" s="17">
        <f t="shared" si="3"/>
        <v>350</v>
      </c>
      <c r="B352" s="20" t="s">
        <v>203</v>
      </c>
      <c r="C352" s="21">
        <v>10.85</v>
      </c>
      <c r="D352" s="17">
        <f>SUM($C$3:C352)/A352</f>
        <v>12.701910862293618</v>
      </c>
    </row>
    <row r="353" spans="1:4" ht="12.75" customHeight="1">
      <c r="A353" s="17">
        <f t="shared" si="3"/>
        <v>351</v>
      </c>
      <c r="B353" s="20" t="s">
        <v>204</v>
      </c>
      <c r="C353" s="21">
        <v>10.78</v>
      </c>
      <c r="D353" s="17">
        <f>SUM($C$3:C353)/A353</f>
        <v>12.696435332771413</v>
      </c>
    </row>
    <row r="354" spans="1:4" ht="12.75" customHeight="1">
      <c r="A354" s="17">
        <f t="shared" si="3"/>
        <v>352</v>
      </c>
      <c r="B354" s="20" t="s">
        <v>205</v>
      </c>
      <c r="C354" s="21">
        <v>10.55</v>
      </c>
      <c r="D354" s="17">
        <f>SUM($C$3:C354)/A354</f>
        <v>12.690337505121494</v>
      </c>
    </row>
    <row r="355" spans="1:4" ht="12.75" customHeight="1">
      <c r="A355" s="17">
        <f t="shared" si="3"/>
        <v>353</v>
      </c>
      <c r="B355" s="20" t="s">
        <v>206</v>
      </c>
      <c r="C355" s="21">
        <v>10.55000019</v>
      </c>
      <c r="D355" s="17">
        <f>SUM($C$3:C355)/A355</f>
        <v>12.684274226608403</v>
      </c>
    </row>
    <row r="356" spans="1:4" ht="12.75" customHeight="1">
      <c r="A356" s="17">
        <f t="shared" si="3"/>
        <v>354</v>
      </c>
      <c r="B356" s="20" t="s">
        <v>207</v>
      </c>
      <c r="C356" s="21">
        <v>10.55</v>
      </c>
      <c r="D356" s="17">
        <f>SUM($C$3:C356)/A356</f>
        <v>12.678245203369396</v>
      </c>
    </row>
    <row r="357" spans="1:4" ht="12.75" customHeight="1">
      <c r="A357" s="17">
        <f t="shared" si="3"/>
        <v>355</v>
      </c>
      <c r="B357" s="20" t="s">
        <v>208</v>
      </c>
      <c r="C357" s="21">
        <v>10.49</v>
      </c>
      <c r="D357" s="17">
        <f>SUM($C$3:C357)/A357</f>
        <v>12.672081132373989</v>
      </c>
    </row>
    <row r="358" spans="1:4" ht="12.75" customHeight="1">
      <c r="A358" s="17">
        <f t="shared" si="3"/>
        <v>356</v>
      </c>
      <c r="B358" s="20" t="s">
        <v>209</v>
      </c>
      <c r="C358" s="21">
        <v>10.42</v>
      </c>
      <c r="D358" s="17">
        <f>SUM($C$3:C358)/A358</f>
        <v>12.665755061777434</v>
      </c>
    </row>
    <row r="359" spans="1:4" ht="12.75" customHeight="1">
      <c r="A359" s="17">
        <f t="shared" si="3"/>
        <v>357</v>
      </c>
      <c r="B359" s="20" t="s">
        <v>210</v>
      </c>
      <c r="C359" s="21">
        <v>10.4</v>
      </c>
      <c r="D359" s="17">
        <f>SUM($C$3:C359)/A359</f>
        <v>12.659408408943321</v>
      </c>
    </row>
    <row r="360" spans="1:4" ht="12.75" customHeight="1">
      <c r="A360" s="17">
        <f t="shared" si="3"/>
        <v>358</v>
      </c>
      <c r="B360" s="20" t="s">
        <v>211</v>
      </c>
      <c r="C360" s="21">
        <v>10.34</v>
      </c>
      <c r="D360" s="17">
        <f>SUM($C$3:C360)/A360</f>
        <v>12.652929614504933</v>
      </c>
    </row>
    <row r="361" spans="1:4" ht="12.75" customHeight="1">
      <c r="A361" s="17">
        <f t="shared" si="3"/>
        <v>359</v>
      </c>
      <c r="B361" s="20" t="s">
        <v>212</v>
      </c>
      <c r="C361" s="21">
        <v>10.48</v>
      </c>
      <c r="D361" s="17">
        <f>SUM($C$3:C361)/A361</f>
        <v>12.64687688577372</v>
      </c>
    </row>
    <row r="362" spans="1:4" ht="12.75" customHeight="1">
      <c r="A362" s="17">
        <f t="shared" si="3"/>
        <v>360</v>
      </c>
      <c r="B362" s="20" t="s">
        <v>213</v>
      </c>
      <c r="C362" s="21">
        <v>10.37</v>
      </c>
      <c r="D362" s="17">
        <f>SUM($C$3:C362)/A362</f>
        <v>12.640552227757683</v>
      </c>
    </row>
    <row r="363" spans="1:4" ht="12.75" customHeight="1">
      <c r="A363" s="17">
        <f t="shared" si="3"/>
        <v>361</v>
      </c>
      <c r="B363" s="20" t="s">
        <v>214</v>
      </c>
      <c r="C363" s="21">
        <v>10.369999890000001</v>
      </c>
      <c r="D363" s="17">
        <f>SUM($C$3:C363)/A363</f>
        <v>12.634262609093533</v>
      </c>
    </row>
    <row r="364" spans="1:4" ht="12.75" customHeight="1">
      <c r="A364" s="17">
        <f t="shared" si="3"/>
        <v>362</v>
      </c>
      <c r="B364" s="20">
        <v>44834</v>
      </c>
      <c r="C364" s="21">
        <v>10.3500003814697</v>
      </c>
      <c r="D364" s="17">
        <f>SUM($C$3:C364)/A364</f>
        <v>12.627952492442638</v>
      </c>
    </row>
    <row r="365" spans="1:4" ht="12.75" customHeight="1">
      <c r="A365" s="17">
        <f t="shared" si="3"/>
        <v>363</v>
      </c>
      <c r="B365" s="20" t="s">
        <v>215</v>
      </c>
      <c r="C365" s="21">
        <v>10.149999619999999</v>
      </c>
      <c r="D365" s="17">
        <f>SUM($C$3:C365)/A365</f>
        <v>12.621126175989628</v>
      </c>
    </row>
    <row r="366" spans="1:4" ht="12.75" customHeight="1">
      <c r="A366" s="17">
        <f t="shared" si="3"/>
        <v>364</v>
      </c>
      <c r="B366" s="20" t="s">
        <v>216</v>
      </c>
      <c r="C366" s="21">
        <v>10.15999985</v>
      </c>
      <c r="D366" s="17">
        <f>SUM($C$3:C366)/A366</f>
        <v>12.614364839929216</v>
      </c>
    </row>
    <row r="367" spans="1:4" ht="12.75" customHeight="1">
      <c r="A367" s="17">
        <f t="shared" si="3"/>
        <v>365</v>
      </c>
      <c r="B367" s="20" t="s">
        <v>217</v>
      </c>
      <c r="C367" s="21">
        <v>10.260000229999999</v>
      </c>
      <c r="D367" s="17">
        <f>SUM($C$3:C367)/A367</f>
        <v>12.607914525929409</v>
      </c>
    </row>
    <row r="368" spans="1:4" ht="12.75" customHeight="1">
      <c r="A368" s="17">
        <f t="shared" si="3"/>
        <v>366</v>
      </c>
      <c r="B368" s="20" t="s">
        <v>218</v>
      </c>
      <c r="C368" s="21">
        <v>10.170000079999999</v>
      </c>
      <c r="D368" s="17">
        <f>SUM($C$3:C368)/A368</f>
        <v>12.601253557497909</v>
      </c>
    </row>
    <row r="369" spans="1:4" ht="12.75" customHeight="1">
      <c r="A369" s="17">
        <f t="shared" si="3"/>
        <v>367</v>
      </c>
      <c r="B369" s="20" t="s">
        <v>219</v>
      </c>
      <c r="C369" s="21">
        <v>10.39000034</v>
      </c>
      <c r="D369" s="17">
        <f>SUM($C$3:C369)/A369</f>
        <v>12.595228344371213</v>
      </c>
    </row>
    <row r="370" spans="1:4" ht="12.75" customHeight="1">
      <c r="A370" s="17">
        <f t="shared" si="3"/>
        <v>368</v>
      </c>
      <c r="B370" s="20" t="s">
        <v>220</v>
      </c>
      <c r="C370" s="21">
        <v>10.369999890000001</v>
      </c>
      <c r="D370" s="17">
        <f>SUM($C$3:C370)/A370</f>
        <v>12.589181527919118</v>
      </c>
    </row>
    <row r="371" spans="1:4" ht="12.75" customHeight="1">
      <c r="A371" s="17">
        <f t="shared" si="3"/>
        <v>369</v>
      </c>
      <c r="B371" s="20" t="s">
        <v>221</v>
      </c>
      <c r="C371" s="21">
        <v>10.350000380000001</v>
      </c>
      <c r="D371" s="17">
        <f>SUM($C$3:C371)/A371</f>
        <v>12.58311328632584</v>
      </c>
    </row>
    <row r="372" spans="1:4" ht="12.75" customHeight="1">
      <c r="A372" s="17">
        <f t="shared" si="3"/>
        <v>370</v>
      </c>
      <c r="B372" s="20" t="s">
        <v>222</v>
      </c>
      <c r="C372" s="21">
        <v>10.18000031</v>
      </c>
      <c r="D372" s="17">
        <f>SUM($C$3:C372)/A372</f>
        <v>12.576618386389825</v>
      </c>
    </row>
    <row r="373" spans="1:4" ht="12.75" customHeight="1">
      <c r="A373" s="17">
        <f t="shared" si="3"/>
        <v>371</v>
      </c>
      <c r="B373" s="20" t="s">
        <v>223</v>
      </c>
      <c r="C373" s="21">
        <v>10.119999890000001</v>
      </c>
      <c r="D373" s="17">
        <f>SUM($C$3:C373)/A373</f>
        <v>12.569996773192008</v>
      </c>
    </row>
    <row r="374" spans="1:4" ht="12.75" customHeight="1">
      <c r="A374" s="17">
        <f t="shared" si="3"/>
        <v>372</v>
      </c>
      <c r="B374" s="20" t="s">
        <v>224</v>
      </c>
      <c r="C374" s="21">
        <v>10.100000380000001</v>
      </c>
      <c r="D374" s="17">
        <f>SUM($C$3:C374)/A374</f>
        <v>12.563356997941492</v>
      </c>
    </row>
    <row r="375" spans="1:4" ht="12.75" customHeight="1">
      <c r="A375" s="17">
        <f t="shared" si="3"/>
        <v>373</v>
      </c>
      <c r="B375" s="20" t="s">
        <v>225</v>
      </c>
      <c r="C375" s="21">
        <v>9.8100004199999997</v>
      </c>
      <c r="D375" s="17">
        <f>SUM($C$3:C375)/A375</f>
        <v>12.555975344917519</v>
      </c>
    </row>
    <row r="376" spans="1:4" ht="12.75" customHeight="1">
      <c r="A376" s="17">
        <f t="shared" si="3"/>
        <v>374</v>
      </c>
      <c r="B376" s="20" t="s">
        <v>226</v>
      </c>
      <c r="C376" s="21">
        <v>9.7799997330000004</v>
      </c>
      <c r="D376" s="17">
        <f>SUM($C$3:C376)/A376</f>
        <v>12.548552950233248</v>
      </c>
    </row>
    <row r="377" spans="1:4" ht="12.75" customHeight="1">
      <c r="A377" s="17">
        <f t="shared" si="3"/>
        <v>375</v>
      </c>
      <c r="B377" s="20" t="s">
        <v>227</v>
      </c>
      <c r="C377" s="21">
        <v>9.8299999239999991</v>
      </c>
      <c r="D377" s="17">
        <f>SUM($C$3:C377)/A377</f>
        <v>12.541303475496626</v>
      </c>
    </row>
    <row r="378" spans="1:4" ht="12.75" customHeight="1">
      <c r="A378" s="17">
        <f t="shared" si="3"/>
        <v>376</v>
      </c>
      <c r="B378" s="20" t="s">
        <v>228</v>
      </c>
      <c r="C378" s="21">
        <v>9.7399997710000008</v>
      </c>
      <c r="D378" s="17">
        <f>SUM($C$3:C378)/A378</f>
        <v>12.533853199686794</v>
      </c>
    </row>
    <row r="379" spans="1:4" ht="12.75" customHeight="1">
      <c r="A379" s="17">
        <f t="shared" si="3"/>
        <v>377</v>
      </c>
      <c r="B379" s="20">
        <v>44862</v>
      </c>
      <c r="C379" s="21">
        <v>9.5299997330000004</v>
      </c>
      <c r="D379" s="17">
        <f>SUM($C$3:C379)/A379</f>
        <v>12.52588541860805</v>
      </c>
    </row>
    <row r="380" spans="1:4" ht="12.75" customHeight="1">
      <c r="A380" s="17">
        <f t="shared" si="3"/>
        <v>378</v>
      </c>
      <c r="B380" s="20">
        <v>44865</v>
      </c>
      <c r="C380" s="21">
        <v>9.3900003430000005</v>
      </c>
      <c r="D380" s="17">
        <f>SUM($C$3:C380)/A380</f>
        <v>12.517589426344536</v>
      </c>
    </row>
    <row r="381" spans="1:4" ht="12.75" customHeight="1">
      <c r="A381" s="17">
        <f t="shared" si="3"/>
        <v>379</v>
      </c>
      <c r="B381" s="20" t="s">
        <v>229</v>
      </c>
      <c r="C381" s="21">
        <v>9.7100000380000004</v>
      </c>
      <c r="D381" s="17">
        <f>SUM($C$3:C381)/A381</f>
        <v>12.510181538776344</v>
      </c>
    </row>
    <row r="382" spans="1:4" ht="12.75" customHeight="1">
      <c r="A382" s="17">
        <f t="shared" si="3"/>
        <v>380</v>
      </c>
      <c r="B382" s="20" t="s">
        <v>230</v>
      </c>
      <c r="C382" s="21">
        <v>9.8100004199999997</v>
      </c>
      <c r="D382" s="17">
        <f>SUM($C$3:C382)/A382</f>
        <v>12.503075798990089</v>
      </c>
    </row>
    <row r="383" spans="1:4" ht="12.75" customHeight="1">
      <c r="A383" s="17">
        <f t="shared" si="3"/>
        <v>381</v>
      </c>
      <c r="B383" s="20" t="s">
        <v>231</v>
      </c>
      <c r="C383" s="21">
        <v>9.7399997710000008</v>
      </c>
      <c r="D383" s="17">
        <f>SUM($C$3:C383)/A383</f>
        <v>12.495823630937622</v>
      </c>
    </row>
    <row r="384" spans="1:4" ht="12.75" customHeight="1">
      <c r="A384" s="17">
        <f t="shared" si="3"/>
        <v>382</v>
      </c>
      <c r="B384" s="20" t="s">
        <v>232</v>
      </c>
      <c r="C384" s="21">
        <v>10.02000046</v>
      </c>
      <c r="D384" s="17">
        <f>SUM($C$3:C384)/A384</f>
        <v>12.489342418448256</v>
      </c>
    </row>
    <row r="385" spans="1:4" ht="12.75" customHeight="1">
      <c r="A385" s="17">
        <f t="shared" si="3"/>
        <v>383</v>
      </c>
      <c r="B385" s="20" t="s">
        <v>233</v>
      </c>
      <c r="C385" s="21">
        <v>10.06000042</v>
      </c>
      <c r="D385" s="17">
        <f>SUM($C$3:C385)/A385</f>
        <v>12.482999488948391</v>
      </c>
    </row>
    <row r="386" spans="1:4" ht="12.75" customHeight="1">
      <c r="A386" s="17">
        <f t="shared" si="3"/>
        <v>384</v>
      </c>
      <c r="B386" s="20" t="s">
        <v>234</v>
      </c>
      <c r="C386" s="21">
        <v>9.9899997710000008</v>
      </c>
      <c r="D386" s="17">
        <f>SUM($C$3:C386)/A386</f>
        <v>12.476507302182901</v>
      </c>
    </row>
    <row r="387" spans="1:4" ht="12.75" customHeight="1">
      <c r="A387" s="17">
        <f t="shared" si="3"/>
        <v>385</v>
      </c>
      <c r="B387" s="20" t="s">
        <v>235</v>
      </c>
      <c r="C387" s="21">
        <v>9.9200000760000009</v>
      </c>
      <c r="D387" s="17">
        <f>SUM($C$3:C387)/A387</f>
        <v>12.469867023673334</v>
      </c>
    </row>
    <row r="388" spans="1:4" ht="12.75" customHeight="1">
      <c r="A388" s="17">
        <f t="shared" si="3"/>
        <v>386</v>
      </c>
      <c r="B388" s="20" t="s">
        <v>236</v>
      </c>
      <c r="C388" s="21">
        <v>9.8800001139999996</v>
      </c>
      <c r="D388" s="17">
        <f>SUM($C$3:C388)/A388</f>
        <v>12.463157523907341</v>
      </c>
    </row>
    <row r="389" spans="1:4" ht="12.75" customHeight="1">
      <c r="A389" s="17">
        <f t="shared" si="3"/>
        <v>387</v>
      </c>
      <c r="B389" s="20" t="s">
        <v>237</v>
      </c>
      <c r="C389" s="21">
        <v>10.130000109999999</v>
      </c>
      <c r="D389" s="17">
        <f>SUM($C$3:C389)/A389</f>
        <v>12.457128693380449</v>
      </c>
    </row>
    <row r="390" spans="1:4" ht="12.75" customHeight="1">
      <c r="A390" s="17">
        <f t="shared" si="3"/>
        <v>388</v>
      </c>
      <c r="B390" s="20" t="s">
        <v>238</v>
      </c>
      <c r="C390" s="21">
        <v>10.15999985</v>
      </c>
      <c r="D390" s="17">
        <f>SUM($C$3:C390)/A390</f>
        <v>12.451208258217095</v>
      </c>
    </row>
    <row r="391" spans="1:4" ht="12.75" customHeight="1">
      <c r="A391" s="17">
        <f t="shared" si="3"/>
        <v>389</v>
      </c>
      <c r="B391" s="20" t="s">
        <v>239</v>
      </c>
      <c r="C391" s="21">
        <v>10.31000042</v>
      </c>
      <c r="D391" s="17">
        <f>SUM($C$3:C391)/A391</f>
        <v>12.445703867887488</v>
      </c>
    </row>
    <row r="392" spans="1:4" ht="12.75" customHeight="1">
      <c r="A392" s="17">
        <f t="shared" si="3"/>
        <v>390</v>
      </c>
      <c r="B392" s="20" t="s">
        <v>240</v>
      </c>
      <c r="C392" s="21">
        <v>10.260000229999999</v>
      </c>
      <c r="D392" s="17">
        <f>SUM($C$3:C392)/A392</f>
        <v>12.440099499585211</v>
      </c>
    </row>
    <row r="393" spans="1:4" ht="12.75" customHeight="1">
      <c r="A393" s="17">
        <f t="shared" si="3"/>
        <v>391</v>
      </c>
      <c r="B393" s="20" t="s">
        <v>241</v>
      </c>
      <c r="C393" s="21">
        <v>10.19999981</v>
      </c>
      <c r="D393" s="17">
        <f>SUM($C$3:C393)/A393</f>
        <v>12.434370344368881</v>
      </c>
    </row>
    <row r="394" spans="1:4" ht="12.75" customHeight="1">
      <c r="A394" s="17">
        <f t="shared" si="3"/>
        <v>392</v>
      </c>
      <c r="B394" s="20" t="s">
        <v>242</v>
      </c>
      <c r="C394" s="21">
        <v>10.18999958</v>
      </c>
      <c r="D394" s="17">
        <f>SUM($C$3:C394)/A394</f>
        <v>12.428644908745492</v>
      </c>
    </row>
    <row r="395" spans="1:4" ht="12.75" customHeight="1">
      <c r="A395" s="17">
        <f t="shared" si="3"/>
        <v>393</v>
      </c>
      <c r="B395" s="20" t="s">
        <v>243</v>
      </c>
      <c r="C395" s="21">
        <v>10.119999890000001</v>
      </c>
      <c r="D395" s="17">
        <f>SUM($C$3:C395)/A395</f>
        <v>12.422770493939524</v>
      </c>
    </row>
    <row r="396" spans="1:4" ht="12.75" customHeight="1">
      <c r="A396" s="17">
        <f t="shared" si="3"/>
        <v>394</v>
      </c>
      <c r="B396" s="20" t="s">
        <v>244</v>
      </c>
      <c r="C396" s="21">
        <v>10.130000109999999</v>
      </c>
      <c r="D396" s="17">
        <f>SUM($C$3:C396)/A396</f>
        <v>12.416951279767089</v>
      </c>
    </row>
    <row r="397" spans="1:4" ht="12.75" customHeight="1">
      <c r="A397" s="17">
        <f t="shared" si="3"/>
        <v>395</v>
      </c>
      <c r="B397" s="20" t="s">
        <v>245</v>
      </c>
      <c r="C397" s="21">
        <v>10.170000079999999</v>
      </c>
      <c r="D397" s="17">
        <f>SUM($C$3:C397)/A397</f>
        <v>12.411262795717045</v>
      </c>
    </row>
    <row r="398" spans="1:4" ht="12.75" customHeight="1">
      <c r="A398" s="17">
        <f t="shared" si="3"/>
        <v>396</v>
      </c>
      <c r="B398" s="20" t="s">
        <v>246</v>
      </c>
      <c r="C398" s="21">
        <v>10.130000109999999</v>
      </c>
      <c r="D398" s="17">
        <f>SUM($C$3:C398)/A398</f>
        <v>12.405502031359173</v>
      </c>
    </row>
    <row r="399" spans="1:4" ht="12.75" customHeight="1">
      <c r="A399" s="17">
        <f t="shared" si="3"/>
        <v>397</v>
      </c>
      <c r="B399" s="20" t="s">
        <v>247</v>
      </c>
      <c r="C399" s="21">
        <v>10.19999981</v>
      </c>
      <c r="D399" s="17">
        <f>SUM($C$3:C399)/A399</f>
        <v>12.399946610146682</v>
      </c>
    </row>
    <row r="400" spans="1:4" ht="12.75" customHeight="1">
      <c r="A400" s="17">
        <f t="shared" si="3"/>
        <v>398</v>
      </c>
      <c r="B400" s="20" t="s">
        <v>248</v>
      </c>
      <c r="C400" s="21">
        <v>10.100000380000001</v>
      </c>
      <c r="D400" s="17">
        <f>SUM($C$3:C400)/A400</f>
        <v>12.394167850774455</v>
      </c>
    </row>
    <row r="401" spans="1:4" ht="12.75" customHeight="1">
      <c r="A401" s="17">
        <f t="shared" si="3"/>
        <v>399</v>
      </c>
      <c r="B401" s="20" t="s">
        <v>249</v>
      </c>
      <c r="C401" s="21">
        <v>10.39000034</v>
      </c>
      <c r="D401" s="17">
        <f>SUM($C$3:C401)/A401</f>
        <v>12.389144874556974</v>
      </c>
    </row>
    <row r="402" spans="1:4" ht="12.75" customHeight="1">
      <c r="A402" s="17">
        <f t="shared" si="3"/>
        <v>400</v>
      </c>
      <c r="B402" s="20">
        <v>44895</v>
      </c>
      <c r="C402" s="21">
        <v>10.380000109999999</v>
      </c>
      <c r="D402" s="17">
        <f>SUM($C$3:C402)/A402</f>
        <v>12.384122012645582</v>
      </c>
    </row>
    <row r="403" spans="1:4">
      <c r="A403" s="17">
        <f t="shared" si="3"/>
        <v>401</v>
      </c>
      <c r="B403" s="20" t="s">
        <v>250</v>
      </c>
      <c r="C403" s="21">
        <v>10.47000027</v>
      </c>
      <c r="D403" s="17">
        <f>SUM($C$3:C403)/A403</f>
        <v>12.379348641716293</v>
      </c>
    </row>
    <row r="404" spans="1:4">
      <c r="A404" s="17">
        <f t="shared" si="3"/>
        <v>402</v>
      </c>
      <c r="B404" s="20" t="s">
        <v>251</v>
      </c>
      <c r="C404" s="21">
        <v>10.420000079999999</v>
      </c>
      <c r="D404" s="17">
        <f>SUM($C$3:C404)/A404</f>
        <v>12.374474640318988</v>
      </c>
    </row>
    <row r="405" spans="1:4">
      <c r="A405" s="17">
        <f t="shared" si="3"/>
        <v>403</v>
      </c>
      <c r="B405" s="20" t="s">
        <v>252</v>
      </c>
      <c r="C405" s="21">
        <v>10.60999966</v>
      </c>
      <c r="D405" s="17">
        <f>SUM($C$3:C405)/A405</f>
        <v>12.370096290491892</v>
      </c>
    </row>
    <row r="406" spans="1:4">
      <c r="A406" s="17">
        <f t="shared" si="3"/>
        <v>404</v>
      </c>
      <c r="B406" s="20" t="s">
        <v>253</v>
      </c>
      <c r="C406" s="21">
        <v>10.68000031</v>
      </c>
      <c r="D406" s="17">
        <f>SUM($C$3:C406)/A406</f>
        <v>12.365912884599586</v>
      </c>
    </row>
    <row r="407" spans="1:4">
      <c r="A407" s="17">
        <f t="shared" si="3"/>
        <v>405</v>
      </c>
      <c r="B407" s="20" t="s">
        <v>254</v>
      </c>
      <c r="C407" s="21">
        <v>10.649999619999999</v>
      </c>
      <c r="D407" s="17">
        <f>SUM($C$3:C407)/A407</f>
        <v>12.361676061724031</v>
      </c>
    </row>
    <row r="408" spans="1:4">
      <c r="A408" s="17">
        <f t="shared" si="3"/>
        <v>406</v>
      </c>
      <c r="B408" s="20" t="s">
        <v>255</v>
      </c>
      <c r="C408" s="21">
        <v>10.65999985</v>
      </c>
      <c r="D408" s="17">
        <f>SUM($C$3:C408)/A408</f>
        <v>12.357484741005498</v>
      </c>
    </row>
    <row r="409" spans="1:4">
      <c r="A409" s="17">
        <f t="shared" si="3"/>
        <v>407</v>
      </c>
      <c r="B409" s="20" t="s">
        <v>256</v>
      </c>
      <c r="C409" s="21">
        <v>10.77000046</v>
      </c>
      <c r="D409" s="17">
        <f>SUM($C$3:C409)/A409</f>
        <v>12.353584288226616</v>
      </c>
    </row>
    <row r="410" spans="1:4">
      <c r="A410" s="17">
        <f t="shared" si="3"/>
        <v>408</v>
      </c>
      <c r="B410" s="20" t="s">
        <v>257</v>
      </c>
      <c r="C410" s="21">
        <v>10.920000079999999</v>
      </c>
      <c r="D410" s="17">
        <f>SUM($C$3:C410)/A410</f>
        <v>12.350070601441747</v>
      </c>
    </row>
    <row r="411" spans="1:4">
      <c r="A411" s="17">
        <f t="shared" si="3"/>
        <v>409</v>
      </c>
      <c r="B411" s="20" t="s">
        <v>258</v>
      </c>
      <c r="C411" s="21">
        <v>10.90999985</v>
      </c>
      <c r="D411" s="17">
        <f>SUM($C$3:C411)/A411</f>
        <v>12.346549646059247</v>
      </c>
    </row>
    <row r="412" spans="1:4">
      <c r="A412" s="17">
        <f t="shared" si="3"/>
        <v>410</v>
      </c>
      <c r="B412" s="20" t="s">
        <v>259</v>
      </c>
      <c r="C412" s="21">
        <v>10.93999958</v>
      </c>
      <c r="D412" s="17">
        <f>SUM($C$3:C412)/A412</f>
        <v>12.343119036142031</v>
      </c>
    </row>
    <row r="413" spans="1:4">
      <c r="A413" s="17">
        <f t="shared" si="3"/>
        <v>411</v>
      </c>
      <c r="B413" s="20" t="s">
        <v>260</v>
      </c>
      <c r="C413" s="21">
        <v>10.90999985</v>
      </c>
      <c r="D413" s="17">
        <f>SUM($C$3:C413)/A413</f>
        <v>12.339632128146549</v>
      </c>
    </row>
    <row r="414" spans="1:4">
      <c r="A414" s="17">
        <f t="shared" si="3"/>
        <v>412</v>
      </c>
      <c r="B414" s="20" t="s">
        <v>261</v>
      </c>
      <c r="C414" s="21">
        <v>10.94999981</v>
      </c>
      <c r="D414" s="17">
        <f>SUM($C$3:C414)/A414</f>
        <v>12.336259234170466</v>
      </c>
    </row>
    <row r="415" spans="1:4">
      <c r="A415" s="17">
        <f t="shared" si="3"/>
        <v>413</v>
      </c>
      <c r="B415" s="20" t="s">
        <v>262</v>
      </c>
      <c r="C415" s="21">
        <v>10.77999973</v>
      </c>
      <c r="D415" s="17">
        <f>SUM($C$3:C415)/A415</f>
        <v>12.332491051351651</v>
      </c>
    </row>
    <row r="416" spans="1:4">
      <c r="A416" s="17">
        <f t="shared" si="3"/>
        <v>414</v>
      </c>
      <c r="B416" s="20" t="s">
        <v>263</v>
      </c>
      <c r="C416" s="21">
        <v>10.600000380000001</v>
      </c>
      <c r="D416" s="17">
        <f>SUM($C$3:C416)/A416</f>
        <v>12.328306291275922</v>
      </c>
    </row>
    <row r="417" spans="1:4">
      <c r="A417" s="17">
        <f t="shared" si="3"/>
        <v>415</v>
      </c>
      <c r="B417" s="20" t="s">
        <v>264</v>
      </c>
      <c r="C417" s="21">
        <v>10.60999966</v>
      </c>
      <c r="D417" s="17">
        <f>SUM($C$3:C417)/A417</f>
        <v>12.324165793369232</v>
      </c>
    </row>
    <row r="418" spans="1:4">
      <c r="A418" s="17">
        <f t="shared" si="3"/>
        <v>416</v>
      </c>
      <c r="B418" s="20" t="s">
        <v>265</v>
      </c>
      <c r="C418" s="21">
        <v>10.64000034</v>
      </c>
      <c r="D418" s="17">
        <f>SUM($C$3:C418)/A418</f>
        <v>12.320117318721712</v>
      </c>
    </row>
    <row r="419" spans="1:4">
      <c r="A419" s="17">
        <f t="shared" si="3"/>
        <v>417</v>
      </c>
      <c r="B419" s="20" t="s">
        <v>266</v>
      </c>
      <c r="C419" s="21">
        <v>10.630000109999999</v>
      </c>
      <c r="D419" s="17">
        <f>SUM($C$3:C419)/A419</f>
        <v>12.316064279851874</v>
      </c>
    </row>
    <row r="420" spans="1:4">
      <c r="A420" s="17">
        <f t="shared" si="3"/>
        <v>418</v>
      </c>
      <c r="B420" s="20" t="s">
        <v>267</v>
      </c>
      <c r="C420" s="21">
        <v>10.630000109999999</v>
      </c>
      <c r="D420" s="17">
        <f>SUM($C$3:C420)/A420</f>
        <v>12.312030633512515</v>
      </c>
    </row>
    <row r="421" spans="1:4">
      <c r="A421" s="17">
        <f t="shared" si="3"/>
        <v>419</v>
      </c>
      <c r="B421" s="20" t="s">
        <v>268</v>
      </c>
      <c r="C421" s="21">
        <v>10.75</v>
      </c>
      <c r="D421" s="17">
        <f>SUM($C$3:C421)/A421</f>
        <v>12.308302636773822</v>
      </c>
    </row>
    <row r="422" spans="1:4">
      <c r="A422" s="17">
        <f t="shared" si="3"/>
        <v>420</v>
      </c>
      <c r="B422" s="20" t="s">
        <v>269</v>
      </c>
      <c r="C422" s="21">
        <v>10.739999770000001</v>
      </c>
      <c r="D422" s="17">
        <f>SUM($C$3:C422)/A422</f>
        <v>12.304568582329123</v>
      </c>
    </row>
    <row r="423" spans="1:4">
      <c r="A423" s="17">
        <f t="shared" si="3"/>
        <v>421</v>
      </c>
      <c r="B423" s="20">
        <v>44924</v>
      </c>
      <c r="C423" s="21">
        <v>10.68000031</v>
      </c>
      <c r="D423" s="17">
        <f>SUM($C$3:C423)/A423</f>
        <v>12.300709750328341</v>
      </c>
    </row>
    <row r="424" spans="1:4">
      <c r="A424" s="17">
        <f t="shared" si="3"/>
        <v>422</v>
      </c>
      <c r="B424" s="20">
        <v>44925</v>
      </c>
      <c r="C424" s="21">
        <v>10.72999954</v>
      </c>
      <c r="D424" s="17">
        <f>SUM($C$3:C424)/A424</f>
        <v>12.296987688218559</v>
      </c>
    </row>
    <row r="425" spans="1:4">
      <c r="A425" s="17">
        <f t="shared" si="3"/>
        <v>423</v>
      </c>
      <c r="B425" s="20" t="s">
        <v>270</v>
      </c>
      <c r="C425" s="21">
        <v>10.760000228881836</v>
      </c>
      <c r="D425" s="17">
        <f>SUM($C$3:C425)/A425</f>
        <v>12.293354148125564</v>
      </c>
    </row>
    <row r="426" spans="1:4">
      <c r="A426" s="17">
        <f t="shared" si="3"/>
        <v>424</v>
      </c>
      <c r="B426" s="20" t="s">
        <v>271</v>
      </c>
      <c r="C426" s="21">
        <v>10.779999732971191</v>
      </c>
      <c r="D426" s="17">
        <f>SUM($C$3:C426)/A426</f>
        <v>12.289784916014352</v>
      </c>
    </row>
    <row r="427" spans="1:4">
      <c r="A427" s="17">
        <f t="shared" si="3"/>
        <v>425</v>
      </c>
      <c r="B427" s="20" t="s">
        <v>272</v>
      </c>
      <c r="C427" s="21">
        <v>10.960000038146973</v>
      </c>
      <c r="D427" s="17">
        <f>SUM($C$3:C427)/A427</f>
        <v>12.286656010419369</v>
      </c>
    </row>
    <row r="428" spans="1:4">
      <c r="A428" s="17">
        <f t="shared" si="3"/>
        <v>426</v>
      </c>
      <c r="B428" s="20" t="s">
        <v>273</v>
      </c>
      <c r="C428" s="21">
        <v>11</v>
      </c>
      <c r="D428" s="17">
        <f>SUM($C$3:C428)/A428</f>
        <v>12.283635691146085</v>
      </c>
    </row>
    <row r="429" spans="1:4">
      <c r="A429" s="17">
        <f t="shared" si="3"/>
        <v>427</v>
      </c>
      <c r="B429" s="20" t="s">
        <v>274</v>
      </c>
      <c r="C429" s="21">
        <v>11.069999694824219</v>
      </c>
      <c r="D429" s="17">
        <f>SUM($C$3:C429)/A429</f>
        <v>12.28079345227882</v>
      </c>
    </row>
    <row r="430" spans="1:4">
      <c r="A430" s="17">
        <f t="shared" si="3"/>
        <v>428</v>
      </c>
      <c r="B430" s="20" t="s">
        <v>275</v>
      </c>
      <c r="C430" s="21">
        <v>11.079999923706055</v>
      </c>
      <c r="D430" s="17">
        <f>SUM($C$3:C430)/A430</f>
        <v>12.277987859922341</v>
      </c>
    </row>
    <row r="431" spans="1:4">
      <c r="A431" s="17">
        <f t="shared" si="3"/>
        <v>429</v>
      </c>
      <c r="B431" s="20" t="s">
        <v>276</v>
      </c>
      <c r="C431" s="21">
        <v>11.079999923706055</v>
      </c>
      <c r="D431" s="17">
        <f>SUM($C$3:C431)/A431</f>
        <v>12.275195347250508</v>
      </c>
    </row>
    <row r="432" spans="1:4">
      <c r="A432" s="17">
        <f t="shared" si="3"/>
        <v>430</v>
      </c>
      <c r="B432" s="20" t="s">
        <v>277</v>
      </c>
      <c r="C432" s="21">
        <v>11.079999923706055</v>
      </c>
      <c r="D432" s="17">
        <f>SUM($C$3:C432)/A432</f>
        <v>12.272415823009707</v>
      </c>
    </row>
    <row r="433" spans="1:4">
      <c r="A433" s="17">
        <f t="shared" si="3"/>
        <v>431</v>
      </c>
      <c r="B433" s="20" t="s">
        <v>278</v>
      </c>
      <c r="C433" s="21">
        <v>11.25</v>
      </c>
      <c r="D433" s="17">
        <f>SUM($C$3:C433)/A433</f>
        <v>12.270043628524766</v>
      </c>
    </row>
    <row r="434" spans="1:4">
      <c r="A434" s="17">
        <f t="shared" si="3"/>
        <v>432</v>
      </c>
      <c r="B434" s="20" t="s">
        <v>279</v>
      </c>
      <c r="C434" s="21">
        <v>11.390000343322754</v>
      </c>
      <c r="D434" s="17">
        <f>SUM($C$3:C434)/A434</f>
        <v>12.268006491290501</v>
      </c>
    </row>
    <row r="435" spans="1:4">
      <c r="A435" s="17">
        <f t="shared" si="3"/>
        <v>433</v>
      </c>
      <c r="B435" s="20" t="s">
        <v>280</v>
      </c>
      <c r="C435" s="21">
        <v>11.369999885559082</v>
      </c>
      <c r="D435" s="17">
        <f>SUM($C$3:C435)/A435</f>
        <v>12.265932573032462</v>
      </c>
    </row>
    <row r="436" spans="1:4">
      <c r="A436" s="17">
        <f t="shared" si="3"/>
        <v>434</v>
      </c>
      <c r="B436" s="20" t="s">
        <v>281</v>
      </c>
      <c r="C436" s="21">
        <v>11.350000381469727</v>
      </c>
      <c r="D436" s="17">
        <f>SUM($C$3:C436)/A436</f>
        <v>12.263822130194759</v>
      </c>
    </row>
    <row r="437" spans="1:4">
      <c r="A437" s="17">
        <f t="shared" si="3"/>
        <v>435</v>
      </c>
      <c r="B437" s="20" t="s">
        <v>282</v>
      </c>
      <c r="C437" s="21">
        <v>11.390000343322754</v>
      </c>
      <c r="D437" s="17">
        <f>SUM($C$3:C437)/A437</f>
        <v>12.261813344477812</v>
      </c>
    </row>
    <row r="438" spans="1:4">
      <c r="A438" s="17">
        <f t="shared" si="3"/>
        <v>436</v>
      </c>
      <c r="B438" s="20" t="s">
        <v>283</v>
      </c>
      <c r="C438" s="21">
        <v>11.460000038146973</v>
      </c>
      <c r="D438" s="17">
        <f>SUM($C$3:C438)/A438</f>
        <v>12.259974323133017</v>
      </c>
    </row>
    <row r="439" spans="1:4">
      <c r="A439" s="17">
        <f t="shared" si="3"/>
        <v>437</v>
      </c>
      <c r="B439" s="20">
        <v>44956</v>
      </c>
      <c r="C439" s="21">
        <v>11.489999771118164</v>
      </c>
      <c r="D439" s="17">
        <f>SUM($C$3:C439)/A439</f>
        <v>12.258212367636416</v>
      </c>
    </row>
    <row r="440" spans="1:4">
      <c r="A440" s="17">
        <f t="shared" si="3"/>
        <v>438</v>
      </c>
      <c r="B440" s="20">
        <v>44957</v>
      </c>
      <c r="C440" s="21">
        <v>11.390000343322754</v>
      </c>
      <c r="D440" s="17">
        <f>SUM($C$3:C440)/A440</f>
        <v>12.256230148402823</v>
      </c>
    </row>
    <row r="441" spans="1:4">
      <c r="A441" s="17">
        <f t="shared" si="3"/>
        <v>439</v>
      </c>
      <c r="B441" s="20" t="s">
        <v>284</v>
      </c>
      <c r="C441" s="21">
        <v>11.44999981</v>
      </c>
      <c r="D441" s="17">
        <f>SUM($C$3:C441)/A441</f>
        <v>12.254393632825595</v>
      </c>
    </row>
    <row r="442" spans="1:4">
      <c r="A442" s="17">
        <f t="shared" si="3"/>
        <v>440</v>
      </c>
      <c r="B442" s="20" t="s">
        <v>285</v>
      </c>
      <c r="C442" s="21">
        <v>11.43000031</v>
      </c>
      <c r="D442" s="17">
        <f>SUM($C$3:C442)/A442</f>
        <v>12.252520011637355</v>
      </c>
    </row>
    <row r="443" spans="1:4">
      <c r="A443" s="17">
        <f t="shared" si="3"/>
        <v>441</v>
      </c>
      <c r="B443" s="20" t="s">
        <v>286</v>
      </c>
      <c r="C443" s="21">
        <v>11.31999969</v>
      </c>
      <c r="D443" s="17">
        <f>SUM($C$3:C443)/A443</f>
        <v>12.250405453084889</v>
      </c>
    </row>
    <row r="444" spans="1:4">
      <c r="A444" s="17">
        <f t="shared" si="3"/>
        <v>442</v>
      </c>
      <c r="B444" s="20" t="s">
        <v>287</v>
      </c>
      <c r="C444" s="21">
        <v>11.18999958</v>
      </c>
      <c r="D444" s="17">
        <f>SUM($C$3:C444)/A444</f>
        <v>12.248006344774744</v>
      </c>
    </row>
    <row r="445" spans="1:4">
      <c r="A445" s="17">
        <f t="shared" si="3"/>
        <v>443</v>
      </c>
      <c r="B445" s="20" t="s">
        <v>288</v>
      </c>
      <c r="C445" s="21">
        <v>11.210000040000001</v>
      </c>
      <c r="D445" s="17">
        <f>SUM($C$3:C445)/A445</f>
        <v>12.245663215418592</v>
      </c>
    </row>
    <row r="446" spans="1:4">
      <c r="A446" s="17">
        <f t="shared" si="3"/>
        <v>444</v>
      </c>
      <c r="B446" s="20" t="s">
        <v>289</v>
      </c>
      <c r="C446" s="21">
        <v>11.170000079999999</v>
      </c>
      <c r="D446" s="17">
        <f>SUM($C$3:C446)/A446</f>
        <v>12.243240550699181</v>
      </c>
    </row>
    <row r="447" spans="1:4">
      <c r="A447" s="17">
        <f t="shared" si="3"/>
        <v>445</v>
      </c>
      <c r="B447" s="20" t="s">
        <v>290</v>
      </c>
      <c r="C447" s="21">
        <v>11.31000042</v>
      </c>
      <c r="D447" s="17">
        <f>SUM($C$3:C447)/A447</f>
        <v>12.241143381866149</v>
      </c>
    </row>
    <row r="448" spans="1:4">
      <c r="A448" s="17">
        <f t="shared" si="3"/>
        <v>446</v>
      </c>
      <c r="B448" s="20" t="s">
        <v>291</v>
      </c>
      <c r="C448" s="21">
        <v>11.27000046</v>
      </c>
      <c r="D448" s="17">
        <f>SUM($C$3:C448)/A448</f>
        <v>12.238965931368691</v>
      </c>
    </row>
    <row r="449" spans="1:4">
      <c r="A449" s="17">
        <f t="shared" si="3"/>
        <v>447</v>
      </c>
      <c r="B449" s="20" t="s">
        <v>292</v>
      </c>
      <c r="C449" s="21">
        <v>11.369999890000001</v>
      </c>
      <c r="D449" s="17">
        <f>SUM($C$3:C449)/A449</f>
        <v>12.237021935750416</v>
      </c>
    </row>
    <row r="450" spans="1:4">
      <c r="A450" s="17">
        <f t="shared" si="3"/>
        <v>448</v>
      </c>
      <c r="B450" s="20" t="s">
        <v>293</v>
      </c>
      <c r="C450" s="21">
        <v>11.39000034</v>
      </c>
      <c r="D450" s="17">
        <f>SUM($C$3:C450)/A450</f>
        <v>12.235131262545618</v>
      </c>
    </row>
    <row r="451" spans="1:4">
      <c r="A451" s="17">
        <f t="shared" si="3"/>
        <v>449</v>
      </c>
      <c r="B451" s="20" t="s">
        <v>294</v>
      </c>
      <c r="C451" s="21">
        <v>11.31999969</v>
      </c>
      <c r="D451" s="17">
        <f>SUM($C$3:C451)/A451</f>
        <v>12.233093107595629</v>
      </c>
    </row>
    <row r="452" spans="1:4">
      <c r="A452" s="17">
        <f t="shared" ref="A452:A606" si="4">A451+1</f>
        <v>450</v>
      </c>
      <c r="B452" s="20" t="s">
        <v>295</v>
      </c>
      <c r="C452" s="21">
        <v>11.260000229999999</v>
      </c>
      <c r="D452" s="17">
        <f>SUM($C$3:C452)/A452</f>
        <v>12.230930678978748</v>
      </c>
    </row>
    <row r="453" spans="1:4">
      <c r="A453" s="17">
        <f t="shared" si="4"/>
        <v>451</v>
      </c>
      <c r="B453" s="20" t="s">
        <v>296</v>
      </c>
      <c r="C453" s="21">
        <v>11.15999985</v>
      </c>
      <c r="D453" s="17">
        <f>SUM($C$3:C453)/A453</f>
        <v>12.228556109513162</v>
      </c>
    </row>
    <row r="454" spans="1:4">
      <c r="A454" s="17">
        <f t="shared" si="4"/>
        <v>452</v>
      </c>
      <c r="B454" s="20" t="s">
        <v>297</v>
      </c>
      <c r="C454" s="21">
        <v>11.40999985</v>
      </c>
      <c r="D454" s="17">
        <f>SUM($C$3:C454)/A454</f>
        <v>12.226745144337247</v>
      </c>
    </row>
    <row r="455" spans="1:4">
      <c r="A455" s="17">
        <f t="shared" si="4"/>
        <v>453</v>
      </c>
      <c r="B455" s="20" t="s">
        <v>298</v>
      </c>
      <c r="C455" s="21">
        <v>11.43999958</v>
      </c>
      <c r="D455" s="17">
        <f>SUM($C$3:C455)/A455</f>
        <v>12.22500839916211</v>
      </c>
    </row>
    <row r="456" spans="1:4">
      <c r="A456" s="17">
        <f t="shared" si="4"/>
        <v>454</v>
      </c>
      <c r="B456" s="20" t="s">
        <v>299</v>
      </c>
      <c r="C456" s="21">
        <v>11.350000380000001</v>
      </c>
      <c r="D456" s="17">
        <f>SUM($C$3:C456)/A456</f>
        <v>12.223081068723427</v>
      </c>
    </row>
    <row r="457" spans="1:4">
      <c r="A457" s="17">
        <f t="shared" si="4"/>
        <v>455</v>
      </c>
      <c r="B457" s="20" t="s">
        <v>300</v>
      </c>
      <c r="C457" s="21">
        <v>11.350000380000001</v>
      </c>
      <c r="D457" s="17">
        <f>SUM($C$3:C457)/A457</f>
        <v>12.221162210066893</v>
      </c>
    </row>
    <row r="458" spans="1:4">
      <c r="A458" s="17">
        <f t="shared" si="4"/>
        <v>456</v>
      </c>
      <c r="B458" s="20" t="s">
        <v>301</v>
      </c>
      <c r="C458" s="21">
        <v>11.22999954</v>
      </c>
      <c r="D458" s="17">
        <f>SUM($C$3:C458)/A458</f>
        <v>12.218988607720254</v>
      </c>
    </row>
    <row r="459" spans="1:4">
      <c r="A459" s="17">
        <f t="shared" si="4"/>
        <v>457</v>
      </c>
      <c r="B459" s="20">
        <v>44984</v>
      </c>
      <c r="C459" s="21">
        <v>11.210000040000001</v>
      </c>
      <c r="D459" s="17">
        <f>SUM($C$3:C459)/A459</f>
        <v>12.216780755274476</v>
      </c>
    </row>
    <row r="460" spans="1:4">
      <c r="A460" s="17">
        <f t="shared" si="4"/>
        <v>458</v>
      </c>
      <c r="B460" s="20">
        <v>44985</v>
      </c>
      <c r="C460" s="21">
        <v>11.27000046</v>
      </c>
      <c r="D460" s="17">
        <f>SUM($C$3:C460)/A460</f>
        <v>12.214713549389598</v>
      </c>
    </row>
    <row r="461" spans="1:4">
      <c r="A461" s="17">
        <f t="shared" si="4"/>
        <v>459</v>
      </c>
      <c r="B461" s="20" t="s">
        <v>302</v>
      </c>
      <c r="C461" s="21">
        <v>11.39000034</v>
      </c>
      <c r="D461" s="17">
        <f>SUM($C$3:C461)/A461</f>
        <v>12.212916788584828</v>
      </c>
    </row>
    <row r="462" spans="1:4">
      <c r="A462" s="17">
        <f t="shared" si="4"/>
        <v>460</v>
      </c>
      <c r="B462" s="20" t="s">
        <v>303</v>
      </c>
      <c r="C462" s="21">
        <v>11.380000109999999</v>
      </c>
      <c r="D462" s="17">
        <f>SUM($C$3:C462)/A462</f>
        <v>12.211106100153122</v>
      </c>
    </row>
    <row r="463" spans="1:4">
      <c r="A463" s="17">
        <f t="shared" si="4"/>
        <v>461</v>
      </c>
      <c r="B463" s="20" t="s">
        <v>304</v>
      </c>
      <c r="C463" s="21">
        <v>11.43000031</v>
      </c>
      <c r="D463" s="17">
        <f>SUM($C$3:C463)/A463</f>
        <v>12.209411727506367</v>
      </c>
    </row>
    <row r="464" spans="1:4">
      <c r="A464" s="17">
        <f t="shared" si="4"/>
        <v>462</v>
      </c>
      <c r="B464" s="20" t="s">
        <v>305</v>
      </c>
      <c r="C464" s="21">
        <v>11.369999890000001</v>
      </c>
      <c r="D464" s="17">
        <f>SUM($C$3:C464)/A464</f>
        <v>12.207594818767177</v>
      </c>
    </row>
    <row r="465" spans="1:4">
      <c r="A465" s="17">
        <f t="shared" si="4"/>
        <v>463</v>
      </c>
      <c r="B465" s="20" t="s">
        <v>306</v>
      </c>
      <c r="C465" s="21">
        <v>11.27000046</v>
      </c>
      <c r="D465" s="17">
        <f>SUM($C$3:C465)/A465</f>
        <v>12.205569776955585</v>
      </c>
    </row>
    <row r="466" spans="1:4">
      <c r="A466" s="17">
        <f t="shared" si="4"/>
        <v>464</v>
      </c>
      <c r="B466" s="20" t="s">
        <v>307</v>
      </c>
      <c r="C466" s="21">
        <v>11.22000027</v>
      </c>
      <c r="D466" s="17">
        <f>SUM($C$3:C466)/A466</f>
        <v>12.20344570474232</v>
      </c>
    </row>
    <row r="467" spans="1:4">
      <c r="A467" s="17">
        <f t="shared" si="4"/>
        <v>465</v>
      </c>
      <c r="B467" s="20" t="s">
        <v>308</v>
      </c>
      <c r="C467" s="21">
        <v>11.170000079999999</v>
      </c>
      <c r="D467" s="17">
        <f>SUM($C$3:C467)/A467</f>
        <v>12.201223241033196</v>
      </c>
    </row>
    <row r="468" spans="1:4">
      <c r="A468" s="17">
        <f t="shared" si="4"/>
        <v>466</v>
      </c>
      <c r="B468" s="20" t="s">
        <v>309</v>
      </c>
      <c r="C468" s="21">
        <v>11.02999973</v>
      </c>
      <c r="D468" s="17">
        <f>SUM($C$3:C468)/A468</f>
        <v>12.198709885859305</v>
      </c>
    </row>
    <row r="469" spans="1:4">
      <c r="A469" s="17">
        <f t="shared" si="4"/>
        <v>467</v>
      </c>
      <c r="B469" s="20" t="s">
        <v>310</v>
      </c>
      <c r="C469" s="21">
        <v>11.170000079999999</v>
      </c>
      <c r="D469" s="17">
        <f>SUM($C$3:C469)/A469</f>
        <v>12.196507081135838</v>
      </c>
    </row>
    <row r="470" spans="1:4">
      <c r="A470" s="17">
        <f t="shared" si="4"/>
        <v>468</v>
      </c>
      <c r="B470" s="20" t="s">
        <v>311</v>
      </c>
      <c r="C470" s="21">
        <v>11.079999920000001</v>
      </c>
      <c r="D470" s="17">
        <f>SUM($C$3:C470)/A470</f>
        <v>12.194121382073581</v>
      </c>
    </row>
    <row r="471" spans="1:4">
      <c r="A471" s="17">
        <f t="shared" si="4"/>
        <v>469</v>
      </c>
      <c r="B471" s="20" t="s">
        <v>312</v>
      </c>
      <c r="C471" s="21">
        <v>11.119999890000001</v>
      </c>
      <c r="D471" s="17">
        <f>SUM($C$3:C471)/A471</f>
        <v>12.19183114435061</v>
      </c>
    </row>
    <row r="472" spans="1:4">
      <c r="A472" s="17">
        <f t="shared" si="4"/>
        <v>470</v>
      </c>
      <c r="B472" s="20" t="s">
        <v>313</v>
      </c>
      <c r="C472" s="21">
        <v>11.02000046</v>
      </c>
      <c r="D472" s="17">
        <f>SUM($C$3:C472)/A472</f>
        <v>12.189337887575396</v>
      </c>
    </row>
    <row r="473" spans="1:4">
      <c r="A473" s="17">
        <f t="shared" si="4"/>
        <v>471</v>
      </c>
      <c r="B473" s="20" t="s">
        <v>314</v>
      </c>
      <c r="C473" s="21">
        <v>11.06999969</v>
      </c>
      <c r="D473" s="17">
        <f>SUM($C$3:C473)/A473</f>
        <v>12.186961373355492</v>
      </c>
    </row>
    <row r="474" spans="1:4">
      <c r="A474" s="17">
        <f t="shared" si="4"/>
        <v>472</v>
      </c>
      <c r="B474" s="20" t="s">
        <v>315</v>
      </c>
      <c r="C474" s="21">
        <v>11.039999959999999</v>
      </c>
      <c r="D474" s="17">
        <f>SUM($C$3:C474)/A474</f>
        <v>12.184531370361096</v>
      </c>
    </row>
    <row r="475" spans="1:4">
      <c r="A475" s="17">
        <f t="shared" si="4"/>
        <v>473</v>
      </c>
      <c r="B475" s="20" t="s">
        <v>316</v>
      </c>
      <c r="C475" s="21">
        <v>11.119999890000001</v>
      </c>
      <c r="D475" s="17">
        <f>SUM($C$3:C475)/A475</f>
        <v>12.182280775265195</v>
      </c>
    </row>
    <row r="476" spans="1:4">
      <c r="A476" s="17">
        <f t="shared" si="4"/>
        <v>474</v>
      </c>
      <c r="B476" s="20" t="s">
        <v>317</v>
      </c>
      <c r="C476" s="21">
        <v>11.18999958</v>
      </c>
      <c r="D476" s="17">
        <f>SUM($C$3:C476)/A476</f>
        <v>12.180187355022021</v>
      </c>
    </row>
    <row r="477" spans="1:4">
      <c r="A477" s="17">
        <f t="shared" si="4"/>
        <v>475</v>
      </c>
      <c r="B477" s="20" t="s">
        <v>318</v>
      </c>
      <c r="C477" s="21">
        <v>11.260000229999999</v>
      </c>
      <c r="D477" s="17">
        <f>SUM($C$3:C477)/A477</f>
        <v>12.178250118969341</v>
      </c>
    </row>
    <row r="478" spans="1:4">
      <c r="A478" s="17">
        <f t="shared" si="4"/>
        <v>476</v>
      </c>
      <c r="B478" s="20" t="s">
        <v>319</v>
      </c>
      <c r="C478" s="21">
        <v>11.19999981</v>
      </c>
      <c r="D478" s="17">
        <f>SUM($C$3:C478)/A478</f>
        <v>12.176194971261422</v>
      </c>
    </row>
    <row r="479" spans="1:4">
      <c r="A479" s="17">
        <f t="shared" si="4"/>
        <v>477</v>
      </c>
      <c r="B479" s="20" t="s">
        <v>320</v>
      </c>
      <c r="C479" s="21">
        <v>11.15999985</v>
      </c>
      <c r="D479" s="17">
        <f>SUM($C$3:C479)/A479</f>
        <v>12.174064583166535</v>
      </c>
    </row>
    <row r="480" spans="1:4">
      <c r="A480" s="17">
        <f t="shared" si="4"/>
        <v>478</v>
      </c>
      <c r="B480" s="20" t="s">
        <v>321</v>
      </c>
      <c r="C480" s="21">
        <v>11.15999985</v>
      </c>
      <c r="D480" s="17">
        <f>SUM($C$3:C480)/A480</f>
        <v>12.171943108829366</v>
      </c>
    </row>
    <row r="481" spans="1:4">
      <c r="A481" s="17">
        <f t="shared" si="4"/>
        <v>479</v>
      </c>
      <c r="B481" s="20" t="s">
        <v>322</v>
      </c>
      <c r="C481" s="21">
        <v>11.15999985</v>
      </c>
      <c r="D481" s="17">
        <f>SUM($C$3:C481)/A481</f>
        <v>12.169830492422623</v>
      </c>
    </row>
    <row r="482" spans="1:4">
      <c r="A482" s="17">
        <f t="shared" si="4"/>
        <v>480</v>
      </c>
      <c r="B482" s="20">
        <v>45015</v>
      </c>
      <c r="C482" s="21">
        <v>11.30000019</v>
      </c>
      <c r="D482" s="17">
        <f>SUM($C$3:C482)/A482</f>
        <v>12.168018345959242</v>
      </c>
    </row>
    <row r="483" spans="1:4">
      <c r="A483" s="17">
        <f t="shared" si="4"/>
        <v>481</v>
      </c>
      <c r="B483" s="20">
        <v>45016</v>
      </c>
      <c r="C483" s="21">
        <v>11.30000019</v>
      </c>
      <c r="D483" s="17">
        <f>SUM($C$3:C483)/A483</f>
        <v>12.166213734408391</v>
      </c>
    </row>
    <row r="484" spans="1:4">
      <c r="A484" s="17">
        <f t="shared" si="4"/>
        <v>482</v>
      </c>
      <c r="B484" s="20" t="s">
        <v>323</v>
      </c>
      <c r="C484" s="21">
        <v>11.31999969</v>
      </c>
      <c r="D484" s="17">
        <f>SUM($C$3:C484)/A484</f>
        <v>12.164458103610864</v>
      </c>
    </row>
    <row r="485" spans="1:4">
      <c r="A485" s="17">
        <f t="shared" si="4"/>
        <v>483</v>
      </c>
      <c r="B485" s="20" t="s">
        <v>324</v>
      </c>
      <c r="C485" s="21">
        <v>11.380000109999999</v>
      </c>
      <c r="D485" s="17">
        <f>SUM($C$3:C485)/A485</f>
        <v>12.162833966978129</v>
      </c>
    </row>
    <row r="486" spans="1:4">
      <c r="A486" s="17">
        <f t="shared" si="4"/>
        <v>484</v>
      </c>
      <c r="B486" s="20" t="s">
        <v>325</v>
      </c>
      <c r="C486" s="21">
        <v>11.369999890000001</v>
      </c>
      <c r="D486" s="17">
        <f>SUM($C$3:C486)/A486</f>
        <v>12.161195880042223</v>
      </c>
    </row>
    <row r="487" spans="1:4">
      <c r="A487" s="17">
        <f t="shared" si="4"/>
        <v>485</v>
      </c>
      <c r="B487" s="20" t="s">
        <v>326</v>
      </c>
      <c r="C487" s="21">
        <v>11.420000079999999</v>
      </c>
      <c r="D487" s="17">
        <f>SUM($C$3:C487)/A487</f>
        <v>12.159667641279251</v>
      </c>
    </row>
    <row r="488" spans="1:4">
      <c r="A488" s="17">
        <f t="shared" si="4"/>
        <v>486</v>
      </c>
      <c r="B488" s="20" t="s">
        <v>327</v>
      </c>
      <c r="C488" s="21">
        <v>11.40999985</v>
      </c>
      <c r="D488" s="17">
        <f>SUM($C$3:C488)/A488</f>
        <v>12.158125114959745</v>
      </c>
    </row>
    <row r="489" spans="1:4">
      <c r="A489" s="17">
        <f t="shared" si="4"/>
        <v>487</v>
      </c>
      <c r="B489" s="20" t="s">
        <v>328</v>
      </c>
      <c r="C489" s="21">
        <v>11.399999619999999</v>
      </c>
      <c r="D489" s="17">
        <f>SUM($C$3:C489)/A489</f>
        <v>12.156568389097405</v>
      </c>
    </row>
    <row r="490" spans="1:4">
      <c r="A490" s="17">
        <f t="shared" si="4"/>
        <v>488</v>
      </c>
      <c r="B490" s="20" t="s">
        <v>329</v>
      </c>
      <c r="C490" s="21">
        <v>11.399999619999999</v>
      </c>
      <c r="D490" s="17">
        <f>SUM($C$3:C490)/A490</f>
        <v>12.155018043259091</v>
      </c>
    </row>
    <row r="491" spans="1:4">
      <c r="A491" s="17">
        <f t="shared" si="4"/>
        <v>489</v>
      </c>
      <c r="B491" s="20" t="s">
        <v>330</v>
      </c>
      <c r="C491" s="21">
        <v>11.380000109999999</v>
      </c>
      <c r="D491" s="17">
        <f>SUM($C$3:C491)/A491</f>
        <v>12.153433139510094</v>
      </c>
    </row>
    <row r="492" spans="1:4">
      <c r="A492" s="17">
        <f t="shared" si="4"/>
        <v>490</v>
      </c>
      <c r="B492" s="20" t="s">
        <v>331</v>
      </c>
      <c r="C492" s="21">
        <v>11.40999985</v>
      </c>
      <c r="D492" s="17">
        <f>SUM($C$3:C492)/A492</f>
        <v>12.151915928715175</v>
      </c>
    </row>
    <row r="493" spans="1:4">
      <c r="A493" s="17">
        <f t="shared" si="4"/>
        <v>491</v>
      </c>
      <c r="B493" s="20" t="s">
        <v>332</v>
      </c>
      <c r="C493" s="21">
        <v>11.59000015</v>
      </c>
      <c r="D493" s="17">
        <f>SUM($C$3:C493)/A493</f>
        <v>12.150771497393963</v>
      </c>
    </row>
    <row r="494" spans="1:4">
      <c r="A494" s="17">
        <f t="shared" si="4"/>
        <v>492</v>
      </c>
      <c r="B494" s="20" t="s">
        <v>333</v>
      </c>
      <c r="C494" s="21">
        <v>11.649999619999999</v>
      </c>
      <c r="D494" s="17">
        <f>SUM($C$3:C494)/A494</f>
        <v>12.149753668374871</v>
      </c>
    </row>
    <row r="495" spans="1:4">
      <c r="A495" s="17">
        <f t="shared" si="4"/>
        <v>493</v>
      </c>
      <c r="B495" s="20" t="s">
        <v>334</v>
      </c>
      <c r="C495" s="21">
        <v>11.56000042</v>
      </c>
      <c r="D495" s="17">
        <f>SUM($C$3:C495)/A495</f>
        <v>12.14855741432137</v>
      </c>
    </row>
    <row r="496" spans="1:4">
      <c r="A496" s="17">
        <f t="shared" si="4"/>
        <v>494</v>
      </c>
      <c r="B496" s="20" t="s">
        <v>335</v>
      </c>
      <c r="C496" s="21">
        <v>11.5</v>
      </c>
      <c r="D496" s="17">
        <f>SUM($C$3:C496)/A496</f>
        <v>12.147244545061611</v>
      </c>
    </row>
    <row r="497" spans="1:4">
      <c r="A497" s="17">
        <f t="shared" si="4"/>
        <v>495</v>
      </c>
      <c r="B497" s="20" t="s">
        <v>336</v>
      </c>
      <c r="C497" s="21">
        <v>11.34000015</v>
      </c>
      <c r="D497" s="17">
        <f>SUM($C$3:C497)/A497</f>
        <v>12.14561374830391</v>
      </c>
    </row>
    <row r="498" spans="1:4">
      <c r="A498" s="17">
        <f t="shared" si="4"/>
        <v>496</v>
      </c>
      <c r="B498" s="20" t="s">
        <v>337</v>
      </c>
      <c r="C498" s="21">
        <v>11.22999954</v>
      </c>
      <c r="D498" s="17">
        <f>SUM($C$3:C498)/A498</f>
        <v>12.143767751916201</v>
      </c>
    </row>
    <row r="499" spans="1:4">
      <c r="A499" s="17">
        <f t="shared" si="4"/>
        <v>497</v>
      </c>
      <c r="B499" s="20" t="s">
        <v>338</v>
      </c>
      <c r="C499" s="21">
        <v>11.239999770000001</v>
      </c>
      <c r="D499" s="17">
        <f>SUM($C$3:C499)/A499</f>
        <v>12.141949305272508</v>
      </c>
    </row>
    <row r="500" spans="1:4">
      <c r="A500" s="17">
        <f t="shared" si="4"/>
        <v>498</v>
      </c>
      <c r="B500" s="20" t="s">
        <v>339</v>
      </c>
      <c r="C500" s="21">
        <v>11.22000027</v>
      </c>
      <c r="D500" s="17">
        <f>SUM($C$3:C500)/A500</f>
        <v>12.140098001988829</v>
      </c>
    </row>
    <row r="501" spans="1:4">
      <c r="A501" s="17">
        <f t="shared" si="4"/>
        <v>499</v>
      </c>
      <c r="B501" s="20">
        <v>45043</v>
      </c>
      <c r="C501" s="21">
        <v>11.31000042</v>
      </c>
      <c r="D501" s="17">
        <f>SUM($C$3:C501)/A501</f>
        <v>12.138434479780432</v>
      </c>
    </row>
    <row r="502" spans="1:4">
      <c r="A502" s="17">
        <f t="shared" si="4"/>
        <v>500</v>
      </c>
      <c r="B502" s="20">
        <v>45044</v>
      </c>
      <c r="C502" s="21">
        <v>11.40999985</v>
      </c>
      <c r="D502" s="17">
        <f>SUM($C$3:C502)/A502</f>
        <v>12.136977610520871</v>
      </c>
    </row>
    <row r="503" spans="1:4">
      <c r="A503" s="17">
        <f t="shared" si="4"/>
        <v>501</v>
      </c>
      <c r="B503" s="20" t="s">
        <v>340</v>
      </c>
      <c r="C503" s="21">
        <v>11.600000380000001</v>
      </c>
      <c r="D503" s="17">
        <f>SUM($C$3:C503)/A503</f>
        <v>12.135905799681508</v>
      </c>
    </row>
    <row r="504" spans="1:4">
      <c r="A504" s="17">
        <f t="shared" si="4"/>
        <v>502</v>
      </c>
      <c r="B504" s="20" t="s">
        <v>341</v>
      </c>
      <c r="C504" s="21">
        <v>11.56999969</v>
      </c>
      <c r="D504" s="17">
        <f>SUM($C$3:C504)/A504</f>
        <v>12.134778496674175</v>
      </c>
    </row>
    <row r="505" spans="1:4">
      <c r="A505" s="17">
        <f t="shared" si="4"/>
        <v>503</v>
      </c>
      <c r="B505" s="20" t="s">
        <v>342</v>
      </c>
      <c r="C505" s="21">
        <v>11.77999973</v>
      </c>
      <c r="D505" s="17">
        <f>SUM($C$3:C505)/A505</f>
        <v>12.134073171094306</v>
      </c>
    </row>
    <row r="506" spans="1:4">
      <c r="A506" s="17">
        <f t="shared" si="4"/>
        <v>504</v>
      </c>
      <c r="B506" s="20" t="s">
        <v>343</v>
      </c>
      <c r="C506" s="21">
        <v>11.649999619999999</v>
      </c>
      <c r="D506" s="17">
        <f>SUM($C$3:C506)/A506</f>
        <v>12.133112707699278</v>
      </c>
    </row>
    <row r="507" spans="1:4">
      <c r="A507" s="17">
        <f t="shared" si="4"/>
        <v>505</v>
      </c>
      <c r="B507" s="20" t="s">
        <v>344</v>
      </c>
      <c r="C507" s="21">
        <v>11.510000229999999</v>
      </c>
      <c r="D507" s="17">
        <f>SUM($C$3:C507)/A507</f>
        <v>12.131878821604822</v>
      </c>
    </row>
    <row r="508" spans="1:4">
      <c r="A508" s="17">
        <f t="shared" si="4"/>
        <v>506</v>
      </c>
      <c r="B508" s="20" t="s">
        <v>345</v>
      </c>
      <c r="C508" s="21">
        <v>11.47000027</v>
      </c>
      <c r="D508" s="17">
        <f>SUM($C$3:C508)/A508</f>
        <v>12.130570761226156</v>
      </c>
    </row>
    <row r="509" spans="1:4">
      <c r="A509" s="17">
        <f t="shared" si="4"/>
        <v>507</v>
      </c>
      <c r="B509" s="20" t="s">
        <v>346</v>
      </c>
      <c r="C509" s="21">
        <v>11.34000015</v>
      </c>
      <c r="D509" s="17">
        <f>SUM($C$3:C509)/A509</f>
        <v>12.12901145035589</v>
      </c>
    </row>
    <row r="510" spans="1:4">
      <c r="A510" s="17">
        <f t="shared" si="4"/>
        <v>508</v>
      </c>
      <c r="B510" s="20" t="s">
        <v>347</v>
      </c>
      <c r="C510" s="21">
        <v>11.47999954</v>
      </c>
      <c r="D510" s="17">
        <f>SUM($C$3:C510)/A510</f>
        <v>12.127733867855188</v>
      </c>
    </row>
    <row r="511" spans="1:4">
      <c r="A511" s="17">
        <f t="shared" si="4"/>
        <v>509</v>
      </c>
      <c r="B511" s="20" t="s">
        <v>348</v>
      </c>
      <c r="C511" s="21">
        <v>11.43999958</v>
      </c>
      <c r="D511" s="17">
        <f>SUM($C$3:C511)/A511</f>
        <v>12.126382719941917</v>
      </c>
    </row>
    <row r="512" spans="1:4">
      <c r="A512" s="17">
        <f t="shared" si="4"/>
        <v>510</v>
      </c>
      <c r="B512" s="20" t="s">
        <v>349</v>
      </c>
      <c r="C512" s="21">
        <v>11.39000034</v>
      </c>
      <c r="D512" s="17">
        <f>SUM($C$3:C512)/A512</f>
        <v>12.124938832922425</v>
      </c>
    </row>
    <row r="513" spans="1:4">
      <c r="A513" s="17">
        <f t="shared" si="4"/>
        <v>511</v>
      </c>
      <c r="B513" s="20" t="s">
        <v>350</v>
      </c>
      <c r="C513" s="21">
        <v>11.420000079999999</v>
      </c>
      <c r="D513" s="17">
        <f>SUM($C$3:C513)/A513</f>
        <v>12.123559305030209</v>
      </c>
    </row>
    <row r="514" spans="1:4">
      <c r="A514" s="17">
        <f t="shared" si="4"/>
        <v>512</v>
      </c>
      <c r="B514" s="20" t="s">
        <v>351</v>
      </c>
      <c r="C514" s="21">
        <v>11.369999890000001</v>
      </c>
      <c r="D514" s="17">
        <f>SUM($C$3:C514)/A514</f>
        <v>12.122087509297728</v>
      </c>
    </row>
    <row r="515" spans="1:4">
      <c r="A515" s="17">
        <f t="shared" si="4"/>
        <v>513</v>
      </c>
      <c r="B515" s="20" t="s">
        <v>352</v>
      </c>
      <c r="C515" s="21">
        <v>11.44999981</v>
      </c>
      <c r="D515" s="17">
        <f>SUM($C$3:C515)/A515</f>
        <v>12.120777396823463</v>
      </c>
    </row>
    <row r="516" spans="1:4">
      <c r="A516" s="17">
        <f t="shared" si="4"/>
        <v>514</v>
      </c>
      <c r="B516" s="20" t="s">
        <v>353</v>
      </c>
      <c r="C516" s="21">
        <v>11.27999973</v>
      </c>
      <c r="D516" s="17">
        <f>SUM($C$3:C516)/A516</f>
        <v>12.119141642607854</v>
      </c>
    </row>
    <row r="517" spans="1:4">
      <c r="A517" s="17">
        <f t="shared" si="4"/>
        <v>515</v>
      </c>
      <c r="B517" s="20" t="s">
        <v>354</v>
      </c>
      <c r="C517" s="21">
        <v>11.10999966</v>
      </c>
      <c r="D517" s="17">
        <f>SUM($C$3:C517)/A517</f>
        <v>12.117182143612498</v>
      </c>
    </row>
    <row r="518" spans="1:4">
      <c r="A518" s="17">
        <f t="shared" si="4"/>
        <v>516</v>
      </c>
      <c r="B518" s="20" t="s">
        <v>355</v>
      </c>
      <c r="C518" s="21">
        <v>11.09000015</v>
      </c>
      <c r="D518" s="17">
        <f>SUM($C$3:C518)/A518</f>
        <v>12.115191480834179</v>
      </c>
    </row>
    <row r="519" spans="1:4">
      <c r="A519" s="17">
        <f t="shared" si="4"/>
        <v>517</v>
      </c>
      <c r="B519" s="20" t="s">
        <v>356</v>
      </c>
      <c r="C519" s="21">
        <v>11.09000015</v>
      </c>
      <c r="D519" s="17">
        <f>SUM($C$3:C519)/A519</f>
        <v>12.113208518878988</v>
      </c>
    </row>
    <row r="520" spans="1:4">
      <c r="A520" s="17">
        <f t="shared" si="4"/>
        <v>518</v>
      </c>
      <c r="B520" s="20" t="s">
        <v>357</v>
      </c>
      <c r="C520" s="21">
        <v>11.10999966</v>
      </c>
      <c r="D520" s="17">
        <f>SUM($C$3:C520)/A520</f>
        <v>12.111271822240225</v>
      </c>
    </row>
    <row r="521" spans="1:4">
      <c r="A521" s="17">
        <f t="shared" si="4"/>
        <v>519</v>
      </c>
      <c r="B521" s="20">
        <v>45076</v>
      </c>
      <c r="C521" s="21">
        <v>11.079999920000001</v>
      </c>
      <c r="D521" s="17">
        <f>SUM($C$3:C521)/A521</f>
        <v>12.109284785819723</v>
      </c>
    </row>
    <row r="522" spans="1:4">
      <c r="A522" s="17">
        <f t="shared" si="4"/>
        <v>520</v>
      </c>
      <c r="B522" s="20">
        <v>45077</v>
      </c>
      <c r="C522" s="21">
        <v>10.93999958</v>
      </c>
      <c r="D522" s="17">
        <f>SUM($C$3:C522)/A522</f>
        <v>12.107036160423917</v>
      </c>
    </row>
    <row r="523" spans="1:4">
      <c r="A523" s="17">
        <f t="shared" si="4"/>
        <v>521</v>
      </c>
      <c r="B523" s="20" t="s">
        <v>358</v>
      </c>
      <c r="C523" s="21">
        <v>10.960000040000001</v>
      </c>
      <c r="D523" s="17">
        <f>SUM($C$3:C523)/A523</f>
        <v>12.104834555586251</v>
      </c>
    </row>
    <row r="524" spans="1:4">
      <c r="A524" s="17">
        <f t="shared" si="4"/>
        <v>522</v>
      </c>
      <c r="B524" s="20" t="s">
        <v>359</v>
      </c>
      <c r="C524" s="21">
        <v>11.100000380000001</v>
      </c>
      <c r="D524" s="17">
        <f>SUM($C$3:C524)/A524</f>
        <v>12.102909585901219</v>
      </c>
    </row>
    <row r="525" spans="1:4">
      <c r="A525" s="17">
        <f t="shared" si="4"/>
        <v>523</v>
      </c>
      <c r="B525" s="20" t="s">
        <v>360</v>
      </c>
      <c r="C525" s="21">
        <v>11.09000015</v>
      </c>
      <c r="D525" s="17">
        <f>SUM($C$3:C525)/A525</f>
        <v>12.100972856578274</v>
      </c>
    </row>
    <row r="526" spans="1:4">
      <c r="A526" s="17">
        <f t="shared" si="4"/>
        <v>524</v>
      </c>
      <c r="B526" s="20" t="s">
        <v>361</v>
      </c>
      <c r="C526" s="21">
        <v>11.02000046</v>
      </c>
      <c r="D526" s="17">
        <f>SUM($C$3:C526)/A526</f>
        <v>12.098909932157323</v>
      </c>
    </row>
    <row r="527" spans="1:4">
      <c r="A527" s="17">
        <f t="shared" si="4"/>
        <v>525</v>
      </c>
      <c r="B527" s="20" t="s">
        <v>362</v>
      </c>
      <c r="C527" s="21">
        <v>10.97999954</v>
      </c>
      <c r="D527" s="17">
        <f>SUM($C$3:C527)/A527</f>
        <v>12.096778674267499</v>
      </c>
    </row>
    <row r="528" spans="1:4">
      <c r="A528" s="17">
        <f t="shared" si="4"/>
        <v>526</v>
      </c>
      <c r="B528" s="20" t="s">
        <v>363</v>
      </c>
      <c r="C528" s="21">
        <v>11.09000015</v>
      </c>
      <c r="D528" s="17">
        <f>SUM($C$3:C528)/A528</f>
        <v>12.094864646654823</v>
      </c>
    </row>
    <row r="529" spans="1:4">
      <c r="A529" s="17">
        <f t="shared" si="4"/>
        <v>527</v>
      </c>
      <c r="B529" s="20" t="s">
        <v>364</v>
      </c>
      <c r="C529" s="21">
        <v>11.119999890000001</v>
      </c>
      <c r="D529" s="17">
        <f>SUM($C$3:C529)/A529</f>
        <v>12.093014808406902</v>
      </c>
    </row>
    <row r="530" spans="1:4">
      <c r="A530" s="17">
        <f t="shared" si="4"/>
        <v>528</v>
      </c>
      <c r="B530" s="20" t="s">
        <v>365</v>
      </c>
      <c r="C530" s="21">
        <v>11.44999981</v>
      </c>
      <c r="D530" s="17">
        <f>SUM($C$3:C530)/A530</f>
        <v>12.091796976970526</v>
      </c>
    </row>
    <row r="531" spans="1:4">
      <c r="A531" s="17">
        <f t="shared" si="4"/>
        <v>529</v>
      </c>
      <c r="B531" s="20" t="s">
        <v>366</v>
      </c>
      <c r="C531" s="21">
        <v>11.489999770000001</v>
      </c>
      <c r="D531" s="17">
        <f>SUM($C$3:C531)/A531</f>
        <v>12.090659364102907</v>
      </c>
    </row>
    <row r="532" spans="1:4">
      <c r="A532" s="17">
        <f t="shared" si="4"/>
        <v>530</v>
      </c>
      <c r="B532" s="20" t="s">
        <v>367</v>
      </c>
      <c r="C532" s="21">
        <v>11.47999954</v>
      </c>
      <c r="D532" s="17">
        <f>SUM($C$3:C532)/A532</f>
        <v>12.089507175755543</v>
      </c>
    </row>
    <row r="533" spans="1:4">
      <c r="A533" s="17">
        <f t="shared" si="4"/>
        <v>531</v>
      </c>
      <c r="B533" s="20" t="s">
        <v>368</v>
      </c>
      <c r="C533" s="21">
        <v>11.64000034</v>
      </c>
      <c r="D533" s="17">
        <f>SUM($C$3:C533)/A533</f>
        <v>12.088660646874647</v>
      </c>
    </row>
    <row r="534" spans="1:4">
      <c r="A534" s="17">
        <f t="shared" si="4"/>
        <v>532</v>
      </c>
      <c r="B534" s="20" t="s">
        <v>369</v>
      </c>
      <c r="C534" s="21">
        <v>11.72000027</v>
      </c>
      <c r="D534" s="17">
        <f>SUM($C$3:C534)/A534</f>
        <v>12.087967676241425</v>
      </c>
    </row>
    <row r="535" spans="1:4">
      <c r="A535" s="17">
        <f t="shared" si="4"/>
        <v>533</v>
      </c>
      <c r="B535" s="20" t="s">
        <v>370</v>
      </c>
      <c r="C535" s="21">
        <v>11.60999966</v>
      </c>
      <c r="D535" s="17">
        <f>SUM($C$3:C535)/A535</f>
        <v>12.08707092574191</v>
      </c>
    </row>
    <row r="536" spans="1:4">
      <c r="A536" s="17">
        <f t="shared" si="4"/>
        <v>534</v>
      </c>
      <c r="B536" s="20" t="s">
        <v>371</v>
      </c>
      <c r="C536" s="21">
        <v>11.56999969</v>
      </c>
      <c r="D536" s="17">
        <f>SUM($C$3:C536)/A536</f>
        <v>12.086102627547637</v>
      </c>
    </row>
    <row r="537" spans="1:4">
      <c r="A537" s="17">
        <f t="shared" si="4"/>
        <v>535</v>
      </c>
      <c r="B537" s="20" t="s">
        <v>372</v>
      </c>
      <c r="C537" s="21">
        <v>11.43999958</v>
      </c>
      <c r="D537" s="17">
        <f>SUM($C$3:C537)/A537</f>
        <v>12.084894958299886</v>
      </c>
    </row>
    <row r="538" spans="1:4">
      <c r="A538" s="17">
        <f t="shared" si="4"/>
        <v>536</v>
      </c>
      <c r="B538" s="20" t="s">
        <v>373</v>
      </c>
      <c r="C538" s="21">
        <v>11.27000046</v>
      </c>
      <c r="D538" s="17">
        <f>SUM($C$3:C538)/A538</f>
        <v>12.083374632743356</v>
      </c>
    </row>
    <row r="539" spans="1:4">
      <c r="A539" s="17">
        <f t="shared" si="4"/>
        <v>537</v>
      </c>
      <c r="B539" s="20" t="s">
        <v>374</v>
      </c>
      <c r="C539" s="21">
        <v>11.399999619999999</v>
      </c>
      <c r="D539" s="17">
        <f>SUM($C$3:C539)/A539</f>
        <v>12.082102053576236</v>
      </c>
    </row>
    <row r="540" spans="1:4">
      <c r="A540" s="17">
        <f t="shared" si="4"/>
        <v>538</v>
      </c>
      <c r="B540" s="20" t="s">
        <v>375</v>
      </c>
      <c r="C540" s="21">
        <v>11.399999619999999</v>
      </c>
      <c r="D540" s="17">
        <f>SUM($C$3:C540)/A540</f>
        <v>12.080834205186688</v>
      </c>
    </row>
    <row r="541" spans="1:4">
      <c r="A541" s="17">
        <f t="shared" si="4"/>
        <v>539</v>
      </c>
      <c r="B541" s="20">
        <v>45106</v>
      </c>
      <c r="C541" s="21">
        <v>11.34000015</v>
      </c>
      <c r="D541" s="17">
        <f>SUM($C$3:C541)/A541</f>
        <v>12.079459744972985</v>
      </c>
    </row>
    <row r="542" spans="1:4">
      <c r="A542" s="17">
        <f t="shared" si="4"/>
        <v>540</v>
      </c>
      <c r="B542" s="20">
        <v>45107</v>
      </c>
      <c r="C542" s="21">
        <v>11.399999619999999</v>
      </c>
      <c r="D542" s="17">
        <f>SUM($C$3:C542)/A542</f>
        <v>12.078201485482294</v>
      </c>
    </row>
    <row r="543" spans="1:4">
      <c r="A543" s="17">
        <f t="shared" si="4"/>
        <v>541</v>
      </c>
      <c r="B543" s="20" t="s">
        <v>376</v>
      </c>
      <c r="C543" s="21">
        <v>11.56000042</v>
      </c>
      <c r="D543" s="17">
        <f>SUM($C$3:C543)/A543</f>
        <v>12.077243627690274</v>
      </c>
    </row>
    <row r="544" spans="1:4">
      <c r="A544" s="17">
        <f t="shared" si="4"/>
        <v>542</v>
      </c>
      <c r="B544" s="20" t="s">
        <v>377</v>
      </c>
      <c r="C544" s="21">
        <v>11.55000019</v>
      </c>
      <c r="D544" s="17">
        <f>SUM($C$3:C544)/A544</f>
        <v>12.076270853819997</v>
      </c>
    </row>
    <row r="545" spans="1:4">
      <c r="A545" s="17">
        <f t="shared" si="4"/>
        <v>543</v>
      </c>
      <c r="B545" s="20" t="s">
        <v>378</v>
      </c>
      <c r="C545" s="21">
        <v>11.460000040000001</v>
      </c>
      <c r="D545" s="17">
        <f>SUM($C$3:C545)/A545</f>
        <v>12.07513591677797</v>
      </c>
    </row>
    <row r="546" spans="1:4">
      <c r="A546" s="17">
        <f t="shared" si="4"/>
        <v>544</v>
      </c>
      <c r="B546" s="20" t="s">
        <v>379</v>
      </c>
      <c r="C546" s="21">
        <v>11.380000109999999</v>
      </c>
      <c r="D546" s="17">
        <f>SUM($C$3:C546)/A546</f>
        <v>12.073858093603747</v>
      </c>
    </row>
    <row r="547" spans="1:4">
      <c r="A547" s="17">
        <f t="shared" si="4"/>
        <v>545</v>
      </c>
      <c r="B547" s="20" t="s">
        <v>380</v>
      </c>
      <c r="C547" s="21">
        <v>11.329999920000001</v>
      </c>
      <c r="D547" s="17">
        <f>SUM($C$3:C547)/A547</f>
        <v>12.072493216220987</v>
      </c>
    </row>
    <row r="548" spans="1:4">
      <c r="A548" s="17">
        <f t="shared" si="4"/>
        <v>546</v>
      </c>
      <c r="B548" s="20" t="s">
        <v>381</v>
      </c>
      <c r="C548" s="21">
        <v>11.380000109999999</v>
      </c>
      <c r="D548" s="17">
        <f>SUM($C$3:C548)/A548</f>
        <v>12.07122491382864</v>
      </c>
    </row>
    <row r="549" spans="1:4">
      <c r="A549" s="17">
        <f t="shared" si="4"/>
        <v>547</v>
      </c>
      <c r="B549" s="20" t="s">
        <v>382</v>
      </c>
      <c r="C549" s="21">
        <v>11.43999958</v>
      </c>
      <c r="D549" s="17">
        <f>SUM($C$3:C549)/A549</f>
        <v>12.070070936984347</v>
      </c>
    </row>
    <row r="550" spans="1:4">
      <c r="A550" s="17">
        <f t="shared" si="4"/>
        <v>548</v>
      </c>
      <c r="B550" s="20" t="s">
        <v>383</v>
      </c>
      <c r="C550" s="21">
        <v>11.39000034</v>
      </c>
      <c r="D550" s="17">
        <f>SUM($C$3:C550)/A550</f>
        <v>12.068829932245325</v>
      </c>
    </row>
    <row r="551" spans="1:4">
      <c r="A551" s="17">
        <f t="shared" si="4"/>
        <v>549</v>
      </c>
      <c r="B551" s="20" t="s">
        <v>384</v>
      </c>
      <c r="C551" s="21">
        <v>11.579999920000001</v>
      </c>
      <c r="D551" s="17">
        <f>SUM($C$3:C551)/A551</f>
        <v>12.067939531494423</v>
      </c>
    </row>
    <row r="552" spans="1:4">
      <c r="A552" s="17">
        <f t="shared" si="4"/>
        <v>550</v>
      </c>
      <c r="B552" s="20" t="s">
        <v>385</v>
      </c>
      <c r="C552" s="21">
        <v>11.59000015</v>
      </c>
      <c r="D552" s="17">
        <f>SUM($C$3:C552)/A552</f>
        <v>12.067070550800798</v>
      </c>
    </row>
    <row r="553" spans="1:4">
      <c r="A553" s="17">
        <f t="shared" si="4"/>
        <v>551</v>
      </c>
      <c r="B553" s="20" t="s">
        <v>386</v>
      </c>
      <c r="C553" s="21">
        <v>11.43999958</v>
      </c>
      <c r="D553" s="17">
        <f>SUM($C$3:C553)/A553</f>
        <v>12.065932490962684</v>
      </c>
    </row>
    <row r="554" spans="1:4">
      <c r="A554" s="17">
        <f t="shared" si="4"/>
        <v>552</v>
      </c>
      <c r="B554" s="20" t="s">
        <v>387</v>
      </c>
      <c r="C554" s="21">
        <v>11.369999890000001</v>
      </c>
      <c r="D554" s="17">
        <f>SUM($C$3:C554)/A554</f>
        <v>12.064671743497172</v>
      </c>
    </row>
    <row r="555" spans="1:4">
      <c r="A555" s="17">
        <f t="shared" si="4"/>
        <v>553</v>
      </c>
      <c r="B555" s="20" t="s">
        <v>388</v>
      </c>
      <c r="C555" s="21">
        <v>11.380000109999999</v>
      </c>
      <c r="D555" s="17">
        <f>SUM($C$3:C555)/A555</f>
        <v>12.063433639277466</v>
      </c>
    </row>
    <row r="556" spans="1:4">
      <c r="A556" s="17">
        <f t="shared" si="4"/>
        <v>554</v>
      </c>
      <c r="B556" s="20" t="s">
        <v>389</v>
      </c>
      <c r="C556" s="21">
        <v>11.31000042</v>
      </c>
      <c r="D556" s="17">
        <f>SUM($C$3:C556)/A556</f>
        <v>12.062073651517037</v>
      </c>
    </row>
    <row r="557" spans="1:4">
      <c r="A557" s="17">
        <f t="shared" si="4"/>
        <v>555</v>
      </c>
      <c r="B557" s="20" t="s">
        <v>390</v>
      </c>
      <c r="C557" s="21">
        <v>11.31000042</v>
      </c>
      <c r="D557" s="17">
        <f>SUM($C$3:C557)/A557</f>
        <v>12.060718564613403</v>
      </c>
    </row>
    <row r="558" spans="1:4">
      <c r="A558" s="17">
        <f t="shared" si="4"/>
        <v>556</v>
      </c>
      <c r="B558" s="20" t="s">
        <v>391</v>
      </c>
      <c r="C558" s="21">
        <v>11.27000046</v>
      </c>
      <c r="D558" s="17">
        <f>SUM($C$3:C558)/A558</f>
        <v>12.05929640974899</v>
      </c>
    </row>
    <row r="559" spans="1:4">
      <c r="A559" s="17">
        <f t="shared" si="4"/>
        <v>557</v>
      </c>
      <c r="B559" s="20" t="s">
        <v>392</v>
      </c>
      <c r="C559" s="21">
        <v>11.56999969</v>
      </c>
      <c r="D559" s="17">
        <f>SUM($C$3:C559)/A559</f>
        <v>12.058417959623768</v>
      </c>
    </row>
    <row r="560" spans="1:4">
      <c r="A560" s="17">
        <f t="shared" si="4"/>
        <v>558</v>
      </c>
      <c r="B560" s="20" t="s">
        <v>393</v>
      </c>
      <c r="C560" s="21">
        <v>11.55000019</v>
      </c>
      <c r="D560" s="17">
        <f>SUM($C$3:C560)/A560</f>
        <v>12.057506816667454</v>
      </c>
    </row>
    <row r="561" spans="1:4">
      <c r="A561" s="17">
        <f t="shared" si="4"/>
        <v>559</v>
      </c>
      <c r="B561" s="20" t="s">
        <v>394</v>
      </c>
      <c r="C561" s="21">
        <v>11.56000042</v>
      </c>
      <c r="D561" s="17">
        <f>SUM($C$3:C561)/A561</f>
        <v>12.056616823113485</v>
      </c>
    </row>
    <row r="562" spans="1:4">
      <c r="A562" s="17">
        <f t="shared" si="4"/>
        <v>560</v>
      </c>
      <c r="B562" s="20">
        <v>45135</v>
      </c>
      <c r="C562" s="21">
        <v>11.77999973</v>
      </c>
      <c r="D562" s="17">
        <f>SUM($C$3:C562)/A562</f>
        <v>12.05612286401864</v>
      </c>
    </row>
    <row r="563" spans="1:4">
      <c r="A563" s="17">
        <f t="shared" si="4"/>
        <v>561</v>
      </c>
      <c r="B563" s="20">
        <v>45138</v>
      </c>
      <c r="C563" s="21">
        <v>11.81999969</v>
      </c>
      <c r="D563" s="17">
        <f>SUM($C$3:C563)/A563</f>
        <v>12.055701967095256</v>
      </c>
    </row>
    <row r="564" spans="1:4">
      <c r="A564" s="17">
        <f t="shared" si="4"/>
        <v>562</v>
      </c>
      <c r="B564" s="20" t="s">
        <v>395</v>
      </c>
      <c r="C564" s="21">
        <v>17.899999619999999</v>
      </c>
      <c r="D564" s="17">
        <f>SUM($C$3:C564)/A564</f>
        <v>12.066101073239215</v>
      </c>
    </row>
    <row r="565" spans="1:4">
      <c r="A565" s="17">
        <f t="shared" si="4"/>
        <v>563</v>
      </c>
      <c r="B565" s="20" t="s">
        <v>396</v>
      </c>
      <c r="C565" s="21">
        <v>17.829999919999999</v>
      </c>
      <c r="D565" s="17">
        <f>SUM($C$3:C565)/A565</f>
        <v>12.076338904228132</v>
      </c>
    </row>
    <row r="566" spans="1:4">
      <c r="A566" s="17">
        <f t="shared" si="4"/>
        <v>564</v>
      </c>
      <c r="B566" s="20" t="s">
        <v>397</v>
      </c>
      <c r="C566" s="21">
        <v>17.979999540000001</v>
      </c>
      <c r="D566" s="17">
        <f>SUM($C$3:C566)/A566</f>
        <v>12.086806387624891</v>
      </c>
    </row>
    <row r="567" spans="1:4">
      <c r="A567" s="17">
        <f t="shared" si="4"/>
        <v>565</v>
      </c>
      <c r="B567" s="20" t="s">
        <v>398</v>
      </c>
      <c r="C567" s="21">
        <v>18</v>
      </c>
      <c r="D567" s="17">
        <f>SUM($C$3:C567)/A567</f>
        <v>12.097272217027324</v>
      </c>
    </row>
    <row r="568" spans="1:4">
      <c r="A568" s="17">
        <f t="shared" si="4"/>
        <v>566</v>
      </c>
      <c r="B568" s="20" t="s">
        <v>399</v>
      </c>
      <c r="C568" s="21">
        <v>17.840000150000002</v>
      </c>
      <c r="D568" s="17">
        <f>SUM($C$3:C568)/A568</f>
        <v>12.107418379453073</v>
      </c>
    </row>
    <row r="569" spans="1:4">
      <c r="A569" s="17">
        <f t="shared" si="4"/>
        <v>567</v>
      </c>
      <c r="B569" s="20" t="s">
        <v>400</v>
      </c>
      <c r="C569" s="21">
        <v>17.770000459999999</v>
      </c>
      <c r="D569" s="17">
        <f>SUM($C$3:C569)/A569</f>
        <v>12.117405296702714</v>
      </c>
    </row>
    <row r="570" spans="1:4">
      <c r="A570" s="17">
        <f t="shared" si="4"/>
        <v>568</v>
      </c>
      <c r="B570" s="20" t="s">
        <v>401</v>
      </c>
      <c r="C570" s="21">
        <v>17.68000031</v>
      </c>
      <c r="D570" s="17">
        <f>SUM($C$3:C570)/A570</f>
        <v>12.127198597782462</v>
      </c>
    </row>
    <row r="571" spans="1:4">
      <c r="A571" s="17">
        <f t="shared" si="4"/>
        <v>569</v>
      </c>
      <c r="B571" s="20" t="s">
        <v>402</v>
      </c>
      <c r="C571" s="21">
        <v>17.799999239999998</v>
      </c>
      <c r="D571" s="17">
        <f>SUM($C$3:C571)/A571</f>
        <v>12.137168370440138</v>
      </c>
    </row>
    <row r="572" spans="1:4">
      <c r="A572" s="17">
        <f t="shared" si="4"/>
        <v>570</v>
      </c>
      <c r="B572" s="20" t="s">
        <v>403</v>
      </c>
      <c r="C572" s="21">
        <v>17.440000529999999</v>
      </c>
      <c r="D572" s="17">
        <f>SUM($C$3:C572)/A572</f>
        <v>12.146471584755156</v>
      </c>
    </row>
    <row r="573" spans="1:4">
      <c r="A573" s="17">
        <f t="shared" si="4"/>
        <v>571</v>
      </c>
      <c r="B573" s="20" t="s">
        <v>404</v>
      </c>
      <c r="C573" s="21">
        <v>17.340000150000002</v>
      </c>
      <c r="D573" s="17">
        <f>SUM($C$3:C573)/A573</f>
        <v>12.155567081366794</v>
      </c>
    </row>
    <row r="574" spans="1:4">
      <c r="A574" s="17">
        <f t="shared" si="4"/>
        <v>572</v>
      </c>
      <c r="B574" s="20" t="s">
        <v>405</v>
      </c>
      <c r="C574" s="21">
        <v>17.190000529999999</v>
      </c>
      <c r="D574" s="17">
        <f>SUM($C$3:C574)/A574</f>
        <v>12.164368538444824</v>
      </c>
    </row>
    <row r="575" spans="1:4">
      <c r="A575" s="17">
        <f t="shared" si="4"/>
        <v>573</v>
      </c>
      <c r="B575" s="20" t="s">
        <v>406</v>
      </c>
      <c r="C575" s="21">
        <v>16.969999309999999</v>
      </c>
      <c r="D575" s="17">
        <f>SUM($C$3:C575)/A575</f>
        <v>12.17275532862206</v>
      </c>
    </row>
    <row r="576" spans="1:4">
      <c r="A576" s="17">
        <f t="shared" si="4"/>
        <v>574</v>
      </c>
      <c r="B576" s="20" t="s">
        <v>407</v>
      </c>
      <c r="C576" s="21">
        <v>17.11000061</v>
      </c>
      <c r="D576" s="17">
        <f>SUM($C$3:C576)/A576</f>
        <v>12.181356801237699</v>
      </c>
    </row>
    <row r="577" spans="1:4">
      <c r="A577" s="17">
        <f t="shared" si="4"/>
        <v>575</v>
      </c>
      <c r="B577" s="20" t="s">
        <v>408</v>
      </c>
      <c r="C577" s="21">
        <v>16.850000380000001</v>
      </c>
      <c r="D577" s="17">
        <f>SUM($C$3:C577)/A577</f>
        <v>12.189476181374678</v>
      </c>
    </row>
    <row r="578" spans="1:4">
      <c r="A578" s="17">
        <f t="shared" si="4"/>
        <v>576</v>
      </c>
      <c r="B578" s="20" t="s">
        <v>409</v>
      </c>
      <c r="C578" s="21">
        <v>16.659999849999998</v>
      </c>
      <c r="D578" s="17">
        <f>SUM($C$3:C578)/A578</f>
        <v>12.197237507188262</v>
      </c>
    </row>
    <row r="579" spans="1:4">
      <c r="A579" s="17">
        <f t="shared" si="4"/>
        <v>577</v>
      </c>
      <c r="B579" s="20" t="s">
        <v>410</v>
      </c>
      <c r="C579" s="21">
        <v>16.63999939</v>
      </c>
      <c r="D579" s="17">
        <f>SUM($C$3:C579)/A579</f>
        <v>12.204937267817053</v>
      </c>
    </row>
    <row r="580" spans="1:4">
      <c r="A580" s="17">
        <f t="shared" si="4"/>
        <v>578</v>
      </c>
      <c r="B580" s="20" t="s">
        <v>411</v>
      </c>
      <c r="C580" s="21">
        <v>16.299999239999998</v>
      </c>
      <c r="D580" s="17">
        <f>SUM($C$3:C580)/A580</f>
        <v>12.212022150121868</v>
      </c>
    </row>
    <row r="581" spans="1:4">
      <c r="A581" s="17">
        <f t="shared" si="4"/>
        <v>579</v>
      </c>
      <c r="B581" s="20" t="s">
        <v>412</v>
      </c>
      <c r="C581" s="21">
        <v>16.479999540000001</v>
      </c>
      <c r="D581" s="17">
        <f>SUM($C$3:C581)/A581</f>
        <v>12.219393440950673</v>
      </c>
    </row>
    <row r="582" spans="1:4">
      <c r="A582" s="17">
        <f t="shared" si="4"/>
        <v>580</v>
      </c>
      <c r="B582" s="20" t="s">
        <v>413</v>
      </c>
      <c r="C582" s="21">
        <v>16.229999540000001</v>
      </c>
      <c r="D582" s="17">
        <f>SUM($C$3:C582)/A582</f>
        <v>12.226308279052482</v>
      </c>
    </row>
    <row r="583" spans="1:4">
      <c r="A583" s="17">
        <f t="shared" si="4"/>
        <v>581</v>
      </c>
      <c r="B583" s="20" t="s">
        <v>414</v>
      </c>
      <c r="C583" s="21">
        <v>16.309999470000001</v>
      </c>
      <c r="D583" s="17">
        <f>SUM($C$3:C583)/A583</f>
        <v>12.233337007436212</v>
      </c>
    </row>
    <row r="584" spans="1:4">
      <c r="A584" s="17">
        <f t="shared" si="4"/>
        <v>582</v>
      </c>
      <c r="B584" s="20" t="s">
        <v>415</v>
      </c>
      <c r="C584" s="21">
        <v>16.719999309999999</v>
      </c>
      <c r="D584" s="17">
        <f>SUM($C$3:C584)/A584</f>
        <v>12.241046049193194</v>
      </c>
    </row>
    <row r="585" spans="1:4">
      <c r="A585" s="17">
        <f t="shared" si="4"/>
        <v>583</v>
      </c>
      <c r="B585" s="20">
        <v>45168</v>
      </c>
      <c r="C585" s="21">
        <v>16.850000380000001</v>
      </c>
      <c r="D585" s="17">
        <f>SUM($C$3:C585)/A585</f>
        <v>12.248951631235744</v>
      </c>
    </row>
    <row r="586" spans="1:4">
      <c r="A586" s="17">
        <f t="shared" si="4"/>
        <v>584</v>
      </c>
      <c r="B586" s="20">
        <v>45169</v>
      </c>
      <c r="C586" s="21">
        <v>16.770000459999999</v>
      </c>
      <c r="D586" s="17">
        <f>SUM($C$3:C586)/A586</f>
        <v>12.256693153202807</v>
      </c>
    </row>
    <row r="587" spans="1:4">
      <c r="A587" s="17">
        <f t="shared" si="4"/>
        <v>585</v>
      </c>
      <c r="B587" s="20" t="s">
        <v>416</v>
      </c>
      <c r="C587" s="21">
        <v>18.059999470000001</v>
      </c>
      <c r="D587" s="17">
        <f>SUM($C$3:C587)/A587</f>
        <v>12.266613334940921</v>
      </c>
    </row>
    <row r="588" spans="1:4">
      <c r="A588" s="17">
        <f t="shared" si="4"/>
        <v>586</v>
      </c>
      <c r="B588" s="20" t="s">
        <v>417</v>
      </c>
      <c r="C588" s="21">
        <v>18.329999919999999</v>
      </c>
      <c r="D588" s="17">
        <f>SUM($C$3:C588)/A588</f>
        <v>12.276960411024639</v>
      </c>
    </row>
    <row r="589" spans="1:4">
      <c r="A589" s="17">
        <f t="shared" si="4"/>
        <v>587</v>
      </c>
      <c r="B589" s="20" t="s">
        <v>418</v>
      </c>
      <c r="C589" s="21">
        <v>18.209999079999999</v>
      </c>
      <c r="D589" s="17">
        <f>SUM($C$3:C589)/A589</f>
        <v>12.287067802283541</v>
      </c>
    </row>
    <row r="590" spans="1:4">
      <c r="A590" s="17">
        <f t="shared" si="4"/>
        <v>588</v>
      </c>
      <c r="B590" s="20" t="s">
        <v>419</v>
      </c>
      <c r="C590" s="21">
        <v>18.149999619999999</v>
      </c>
      <c r="D590" s="17">
        <f>SUM($C$3:C590)/A590</f>
        <v>12.297038774762651</v>
      </c>
    </row>
    <row r="591" spans="1:4">
      <c r="A591" s="17">
        <f t="shared" si="4"/>
        <v>589</v>
      </c>
      <c r="B591" s="20" t="s">
        <v>420</v>
      </c>
      <c r="C591" s="21">
        <v>17.840000150000002</v>
      </c>
      <c r="D591" s="17">
        <f>SUM($C$3:C591)/A591</f>
        <v>12.306449575060167</v>
      </c>
    </row>
    <row r="592" spans="1:4">
      <c r="A592" s="17">
        <f t="shared" si="4"/>
        <v>590</v>
      </c>
      <c r="B592" s="20" t="s">
        <v>421</v>
      </c>
      <c r="C592" s="21">
        <v>17.739999770000001</v>
      </c>
      <c r="D592" s="17">
        <f>SUM($C$3:C592)/A592</f>
        <v>12.315658982170236</v>
      </c>
    </row>
    <row r="593" spans="1:4">
      <c r="A593" s="17">
        <f t="shared" si="4"/>
        <v>591</v>
      </c>
      <c r="B593" s="20" t="s">
        <v>422</v>
      </c>
      <c r="C593" s="21">
        <v>17.88999939</v>
      </c>
      <c r="D593" s="17">
        <f>SUM($C$3:C593)/A593</f>
        <v>12.325091030237632</v>
      </c>
    </row>
    <row r="594" spans="1:4">
      <c r="A594" s="17">
        <f t="shared" si="4"/>
        <v>592</v>
      </c>
      <c r="B594" s="20" t="s">
        <v>423</v>
      </c>
      <c r="C594" s="21">
        <v>17.81999969</v>
      </c>
      <c r="D594" s="17">
        <f>SUM($C$3:C594)/A594</f>
        <v>12.334372970541285</v>
      </c>
    </row>
    <row r="595" spans="1:4">
      <c r="A595" s="17">
        <f t="shared" si="4"/>
        <v>593</v>
      </c>
      <c r="B595" s="20" t="s">
        <v>424</v>
      </c>
      <c r="C595" s="21">
        <v>17.670000080000001</v>
      </c>
      <c r="D595" s="17">
        <f>SUM($C$3:C595)/A595</f>
        <v>12.34337065538017</v>
      </c>
    </row>
    <row r="596" spans="1:4">
      <c r="A596" s="17">
        <f t="shared" si="4"/>
        <v>594</v>
      </c>
      <c r="B596" s="20" t="s">
        <v>425</v>
      </c>
      <c r="C596" s="21">
        <v>17.579999919999999</v>
      </c>
      <c r="D596" s="17">
        <f>SUM($C$3:C596)/A596</f>
        <v>12.352186529563031</v>
      </c>
    </row>
    <row r="597" spans="1:4">
      <c r="A597" s="17">
        <f t="shared" si="4"/>
        <v>595</v>
      </c>
      <c r="B597" s="20" t="s">
        <v>426</v>
      </c>
      <c r="C597" s="21">
        <v>17.540000920000001</v>
      </c>
      <c r="D597" s="17">
        <f>SUM($C$3:C597)/A597</f>
        <v>12.360905545345277</v>
      </c>
    </row>
    <row r="598" spans="1:4">
      <c r="A598" s="17">
        <f t="shared" si="4"/>
        <v>596</v>
      </c>
      <c r="B598" s="20" t="s">
        <v>427</v>
      </c>
      <c r="C598" s="21">
        <v>17.629999160000001</v>
      </c>
      <c r="D598" s="17">
        <f>SUM($C$3:C598)/A598</f>
        <v>12.369746306443691</v>
      </c>
    </row>
    <row r="599" spans="1:4">
      <c r="A599" s="17">
        <f t="shared" si="4"/>
        <v>597</v>
      </c>
      <c r="B599" s="20" t="s">
        <v>428</v>
      </c>
      <c r="C599" s="21">
        <v>17.520000459999999</v>
      </c>
      <c r="D599" s="17">
        <f>SUM($C$3:C599)/A599</f>
        <v>12.378373197823183</v>
      </c>
    </row>
    <row r="600" spans="1:4">
      <c r="A600" s="17">
        <f t="shared" si="4"/>
        <v>598</v>
      </c>
      <c r="B600" s="20" t="s">
        <v>429</v>
      </c>
      <c r="C600" s="21">
        <v>17.379999160000001</v>
      </c>
      <c r="D600" s="17">
        <f>SUM($C$3:C600)/A600</f>
        <v>12.386737120836857</v>
      </c>
    </row>
    <row r="601" spans="1:4">
      <c r="A601" s="17">
        <f t="shared" si="4"/>
        <v>599</v>
      </c>
      <c r="B601" s="20" t="s">
        <v>430</v>
      </c>
      <c r="C601" s="21">
        <v>17.270000459999999</v>
      </c>
      <c r="D601" s="17">
        <f>SUM($C$3:C601)/A601</f>
        <v>12.394889480334625</v>
      </c>
    </row>
    <row r="602" spans="1:4">
      <c r="A602" s="17">
        <f t="shared" si="4"/>
        <v>600</v>
      </c>
      <c r="B602" s="20" t="s">
        <v>431</v>
      </c>
      <c r="C602" s="21">
        <v>17.479999540000001</v>
      </c>
      <c r="D602" s="17">
        <f>SUM($C$3:C602)/A602</f>
        <v>12.4033646637674</v>
      </c>
    </row>
    <row r="603" spans="1:4">
      <c r="A603" s="17">
        <f t="shared" si="4"/>
        <v>601</v>
      </c>
      <c r="B603" s="20" t="s">
        <v>432</v>
      </c>
      <c r="C603" s="21">
        <v>17.409999849999998</v>
      </c>
      <c r="D603" s="17">
        <f>SUM($C$3:C603)/A603</f>
        <v>12.411695171564793</v>
      </c>
    </row>
    <row r="604" spans="1:4">
      <c r="A604" s="17">
        <f t="shared" si="4"/>
        <v>602</v>
      </c>
      <c r="B604" s="20" t="s">
        <v>433</v>
      </c>
      <c r="C604" s="21">
        <v>17.340000150000002</v>
      </c>
      <c r="D604" s="17">
        <f>SUM($C$3:C604)/A604</f>
        <v>12.419881724685117</v>
      </c>
    </row>
    <row r="605" spans="1:4">
      <c r="A605" s="17">
        <f t="shared" si="4"/>
        <v>603</v>
      </c>
      <c r="B605" s="20">
        <v>45196</v>
      </c>
      <c r="C605" s="21">
        <v>17.479999540000001</v>
      </c>
      <c r="D605" s="17">
        <f>SUM($C$3:C605)/A605</f>
        <v>12.428273296518142</v>
      </c>
    </row>
    <row r="606" spans="1:4">
      <c r="A606" s="17">
        <f t="shared" si="4"/>
        <v>604</v>
      </c>
      <c r="B606" s="20">
        <v>45197</v>
      </c>
      <c r="C606" s="21">
        <v>17.5</v>
      </c>
      <c r="D606" s="17">
        <f>SUM($C$3:C606)/A606</f>
        <v>12.436670195033841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2023-10-31T01:19:40Z</dcterms:modified>
</cp:coreProperties>
</file>