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240" yWindow="105" windowWidth="14805" windowHeight="8010" tabRatio="530" firstSheet="1" activeTab="6"/>
  </bookViews>
  <sheets>
    <sheet name="model2(1)" sheetId="14" r:id="rId1"/>
    <sheet name="model2(1)&amp;RSI" sheetId="11" r:id="rId2"/>
    <sheet name="model2(2)&amp;RSI" sheetId="15" r:id="rId3"/>
    <sheet name="model2(2)vol&amp;RSI" sheetId="13" r:id="rId4"/>
    <sheet name="model2(1)&amp;KDJ" sheetId="10" r:id="rId5"/>
    <sheet name="model2(2)vol" sheetId="9" r:id="rId6"/>
    <sheet name="model2(2)" sheetId="8" r:id="rId7"/>
  </sheets>
  <definedNames>
    <definedName name="_xlnm._FilterDatabase" localSheetId="0" hidden="1">'model2(1)'!$P$1:$P$23</definedName>
    <definedName name="_xlnm._FilterDatabase" localSheetId="4" hidden="1">'model2(1)&amp;KDJ'!$S$1:$S$23</definedName>
    <definedName name="_xlnm._FilterDatabase" localSheetId="1" hidden="1">'model2(1)&amp;RSI'!$Q$1:$Q$24</definedName>
    <definedName name="_xlnm._FilterDatabase" localSheetId="6" hidden="1">'model2(2)'!$P$1:$P$24</definedName>
    <definedName name="_xlnm._FilterDatabase" localSheetId="2" hidden="1">'model2(2)&amp;RSI'!$Q$1:$Q$24</definedName>
    <definedName name="_xlnm._FilterDatabase" localSheetId="5" hidden="1">'model2(2)vol'!$S$1:$S$24</definedName>
    <definedName name="_xlnm._FilterDatabase" localSheetId="3" hidden="1">'model2(2)vol&amp;RSI'!$S$1:$S$23</definedName>
    <definedName name="金额" localSheetId="0">OFFSET('model2(1)'!K1,0,0,COUNTA('model2(1)'!K:K)-1)</definedName>
    <definedName name="金额" localSheetId="4">OFFSET('model2(1)&amp;KDJ'!K1,0,0,COUNTA('model2(1)&amp;KDJ'!K:K)-1)</definedName>
    <definedName name="金额" localSheetId="1">OFFSET('model2(1)&amp;RSI'!K1,0,0,COUNTA('model2(1)&amp;RSI'!K:K)-1)</definedName>
    <definedName name="金额" localSheetId="6">OFFSET('model2(2)'!K1,0,0,COUNTA('model2(2)'!K:K)-1)</definedName>
    <definedName name="金额" localSheetId="2">OFFSET('model2(2)&amp;RSI'!K1,0,0,COUNTA('model2(2)&amp;RSI'!K:K)-1)</definedName>
    <definedName name="金额" localSheetId="5">OFFSET('model2(2)vol'!M1,0,0,COUNTA('model2(2)vol'!M:M)-1)</definedName>
    <definedName name="金额" localSheetId="3">OFFSET('model2(2)vol&amp;RSI'!M1,0,0,COUNTA('model2(2)vol&amp;RSI'!M:M)-1)</definedName>
    <definedName name="买卖" localSheetId="0">OFFSET('model2(1)'!E1,0,0,COUNTA('model2(1)'!E:E)-2)</definedName>
    <definedName name="买卖" localSheetId="4">OFFSET('model2(1)&amp;KDJ'!E1,0,0,COUNTA('model2(1)&amp;KDJ'!E:E)-2)</definedName>
    <definedName name="买卖" localSheetId="1">OFFSET('model2(1)&amp;RSI'!E1,0,0,COUNTA('model2(1)&amp;RSI'!E:E)-2)</definedName>
    <definedName name="买卖" localSheetId="6">OFFSET('model2(2)'!E1,0,0,COUNTA('model2(2)'!E:E)-2)</definedName>
    <definedName name="买卖" localSheetId="2">OFFSET('model2(2)&amp;RSI'!E1,0,0,COUNTA('model2(2)&amp;RSI'!E:E)-2)</definedName>
    <definedName name="买卖" localSheetId="5">OFFSET('model2(2)vol'!G1,0,0,COUNTA('model2(2)vol'!G:G)-2)</definedName>
    <definedName name="买卖" localSheetId="3">OFFSET('model2(2)vol&amp;RSI'!G1,0,0,COUNTA('model2(2)vol&amp;RSI'!G:G)-2)</definedName>
    <definedName name="时间" localSheetId="0">OFFSET('model2(1)'!A1,0,0,COUNTA('model2(1)'!A:A)-1)</definedName>
    <definedName name="时间" localSheetId="4">OFFSET('model2(1)&amp;KDJ'!A1,0,0,COUNTA('model2(1)&amp;KDJ'!A:A)-1)</definedName>
    <definedName name="时间" localSheetId="1">OFFSET('model2(1)&amp;RSI'!A1,0,0,COUNTA('model2(1)&amp;RSI'!A:A)-1)</definedName>
    <definedName name="时间" localSheetId="6">OFFSET('model2(2)'!A1,0,0,COUNTA('model2(2)'!A:A)-1)</definedName>
    <definedName name="时间" localSheetId="2">OFFSET('model2(2)&amp;RSI'!A1,0,0,COUNTA('model2(2)&amp;RSI'!A:A)-1)</definedName>
    <definedName name="时间" localSheetId="5">OFFSET('model2(2)vol'!A1,0,0,COUNTA('model2(2)vol'!A:A)-1)</definedName>
    <definedName name="时间" localSheetId="3">OFFSET('model2(2)vol&amp;RSI'!A1,0,0,COUNTA('model2(2)vol&amp;RSI'!A:A)-1)</definedName>
    <definedName name="指数" localSheetId="0">OFFSET('model2(1)'!B1,0,0,COUNTA('model2(1)'!B:B)-1)</definedName>
    <definedName name="指数" localSheetId="4">OFFSET('model2(1)&amp;KDJ'!B1,0,0,COUNTA('model2(1)&amp;KDJ'!B:B)-1)</definedName>
    <definedName name="指数" localSheetId="1">OFFSET('model2(1)&amp;RSI'!B1,0,0,COUNTA('model2(1)&amp;RSI'!B:B)-1)</definedName>
    <definedName name="指数" localSheetId="6">OFFSET('model2(2)'!B1,0,0,COUNTA('model2(2)'!B:B)-1)</definedName>
    <definedName name="指数" localSheetId="2">OFFSET('model2(2)&amp;RSI'!B1,0,0,COUNTA('model2(2)&amp;RSI'!B:B)-1)</definedName>
    <definedName name="指数" localSheetId="5">OFFSET('model2(2)vol'!B1,0,0,COUNTA('model2(2)vol'!B:B)-1)</definedName>
    <definedName name="指数" localSheetId="3">OFFSET('model2(2)vol&amp;RSI'!B1,0,0,COUNTA('model2(2)vol&amp;RSI'!B:B)-1)</definedName>
    <definedName name="资产" localSheetId="0">OFFSET('model2(1)'!J1,0,0,COUNTA('model2(1)'!J:J)-1)</definedName>
    <definedName name="资产" localSheetId="4">OFFSET('model2(1)&amp;KDJ'!J1,0,0,COUNTA('model2(1)&amp;KDJ'!J:J)-1)</definedName>
    <definedName name="资产" localSheetId="1">OFFSET('model2(1)&amp;RSI'!J1,0,0,COUNTA('model2(1)&amp;RSI'!J:J)-1)</definedName>
    <definedName name="资产" localSheetId="6">OFFSET('model2(2)'!J1,0,0,COUNTA('model2(2)'!J:J)-1)</definedName>
    <definedName name="资产" localSheetId="2">OFFSET('model2(2)&amp;RSI'!J1,0,0,COUNTA('model2(2)&amp;RSI'!J:J)-1)</definedName>
    <definedName name="资产" localSheetId="5">OFFSET('model2(2)vol'!L1,0,0,COUNTA('model2(2)vol'!L:L)-1)</definedName>
    <definedName name="资产" localSheetId="3">OFFSET('model2(2)vol&amp;RSI'!L1,0,0,COUNTA('model2(2)vol&amp;RSI'!L:L)-1)</definedName>
    <definedName name="资金" localSheetId="0">OFFSET('model2(1)'!I1,0,0,COUNTA('model2(1)'!I:I)-1)</definedName>
    <definedName name="资金" localSheetId="4">OFFSET('model2(1)&amp;KDJ'!I1,0,0,COUNTA('model2(1)&amp;KDJ'!I:I)-1)</definedName>
    <definedName name="资金" localSheetId="1">OFFSET('model2(1)&amp;RSI'!I1,0,0,COUNTA('model2(1)&amp;RSI'!I:I)-1)</definedName>
    <definedName name="资金" localSheetId="6">OFFSET('model2(2)'!I1,0,0,COUNTA('model2(2)'!I:I)-1)</definedName>
    <definedName name="资金" localSheetId="2">OFFSET('model2(2)&amp;RSI'!I1,0,0,COUNTA('model2(2)&amp;RSI'!I:I)-1)</definedName>
    <definedName name="资金" localSheetId="5">OFFSET('model2(2)vol'!K1,0,0,COUNTA('model2(2)vol'!K:K)-1)</definedName>
    <definedName name="资金" localSheetId="3">OFFSET('model2(2)vol&amp;RSI'!K1,0,0,COUNTA('model2(2)vol&amp;RSI'!K:K)-1)</definedName>
  </definedNames>
  <calcPr calcId="145621"/>
</workbook>
</file>

<file path=xl/calcChain.xml><?xml version="1.0" encoding="utf-8"?>
<calcChain xmlns="http://schemas.openxmlformats.org/spreadsheetml/2006/main">
  <c r="AD4" i="13" l="1"/>
  <c r="AD3" i="13"/>
  <c r="AA4" i="8" l="1"/>
  <c r="AA3" i="8"/>
  <c r="AD4" i="9"/>
  <c r="AD3" i="9"/>
  <c r="AD4" i="10"/>
  <c r="AD3" i="10"/>
  <c r="AB4" i="15"/>
  <c r="AB3" i="15"/>
  <c r="AB4" i="11"/>
  <c r="AB3" i="11"/>
  <c r="AA4" i="14"/>
  <c r="AA3" i="14"/>
  <c r="H2" i="15" l="1"/>
  <c r="H2" i="14" l="1"/>
  <c r="J2" i="13" l="1"/>
  <c r="H2" i="11" l="1"/>
  <c r="H2" i="8" l="1"/>
  <c r="J2" i="9"/>
  <c r="H2" i="10" l="1"/>
</calcChain>
</file>

<file path=xl/sharedStrings.xml><?xml version="1.0" encoding="utf-8"?>
<sst xmlns="http://schemas.openxmlformats.org/spreadsheetml/2006/main" count="162" uniqueCount="27">
  <si>
    <t>PE</t>
  </si>
  <si>
    <t>date</t>
  </si>
  <si>
    <t>szse innovation100</t>
  </si>
  <si>
    <t>historical PE mean</t>
  </si>
  <si>
    <t>sales amount</t>
  </si>
  <si>
    <t>sales shares</t>
  </si>
  <si>
    <t>shares held</t>
  </si>
  <si>
    <t>market value</t>
  </si>
  <si>
    <t>accumulated investment</t>
  </si>
  <si>
    <t>total assets</t>
  </si>
  <si>
    <t>profit amount</t>
  </si>
  <si>
    <t>recovered funds</t>
  </si>
  <si>
    <t>investment per year</t>
  </si>
  <si>
    <t>absolute RR</t>
  </si>
  <si>
    <t>annualized RR</t>
  </si>
  <si>
    <t>SMA value of MAX</t>
  </si>
  <si>
    <t>SMA value of ABS</t>
  </si>
  <si>
    <t>RSI</t>
  </si>
  <si>
    <t>sign</t>
  </si>
  <si>
    <t>in practice</t>
    <phoneticPr fontId="2" type="noConversion"/>
  </si>
  <si>
    <t>RSV</t>
  </si>
  <si>
    <t>K</t>
  </si>
  <si>
    <t>D</t>
  </si>
  <si>
    <t>J</t>
  </si>
  <si>
    <t>sign</t>
    <phoneticPr fontId="2" type="noConversion"/>
  </si>
  <si>
    <t>vol</t>
    <phoneticPr fontId="2" type="noConversion"/>
  </si>
  <si>
    <t>vol mean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</si>
</sst>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3" x14ac:knownFonts="1"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Tahoma"/>
      <family val="2"/>
    </font>
    <font>
      <sz val="10"/>
      <color indexed="8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8" fillId="0" borderId="0"/>
  </cellStyleXfs>
  <cellXfs count="49">
    <xf numFmtId="0" fontId="0" fillId="0" borderId="0" xfId="0"/>
    <xf numFmtId="0" fontId="1" fillId="0" borderId="0" xfId="0" applyFont="1"/>
    <xf numFmtId="10" fontId="1" fillId="0" borderId="0" xfId="0" applyNumberFormat="1" applyFont="1"/>
    <xf numFmtId="176" fontId="1" fillId="0" borderId="0" xfId="0" applyNumberFormat="1" applyFont="1"/>
    <xf numFmtId="176" fontId="3" fillId="0" borderId="1" xfId="0" applyNumberFormat="1" applyFont="1" applyBorder="1"/>
    <xf numFmtId="0" fontId="3" fillId="0" borderId="1" xfId="0" applyFont="1" applyBorder="1"/>
    <xf numFmtId="177" fontId="4" fillId="2" borderId="1" xfId="0" applyNumberFormat="1" applyFont="1" applyFill="1" applyBorder="1" applyAlignment="1" applyProtection="1">
      <alignment horizontal="center"/>
    </xf>
    <xf numFmtId="0" fontId="3" fillId="0" borderId="0" xfId="0" applyFont="1"/>
    <xf numFmtId="10" fontId="3" fillId="0" borderId="0" xfId="0" applyNumberFormat="1" applyFont="1"/>
    <xf numFmtId="10" fontId="3" fillId="0" borderId="1" xfId="0" applyNumberFormat="1" applyFont="1" applyBorder="1"/>
    <xf numFmtId="178" fontId="3" fillId="0" borderId="1" xfId="0" applyNumberFormat="1" applyFont="1" applyBorder="1"/>
    <xf numFmtId="0" fontId="6" fillId="0" borderId="0" xfId="0" applyFont="1" applyAlignment="1">
      <alignment horizontal="center"/>
    </xf>
    <xf numFmtId="10" fontId="6" fillId="0" borderId="0" xfId="0" applyNumberFormat="1" applyFont="1" applyAlignment="1">
      <alignment horizontal="center"/>
    </xf>
    <xf numFmtId="0" fontId="7" fillId="3" borderId="1" xfId="0" applyFont="1" applyFill="1" applyBorder="1" applyAlignment="1">
      <alignment horizontal="center" vertical="center"/>
    </xf>
    <xf numFmtId="176" fontId="7" fillId="3" borderId="1" xfId="0" applyNumberFormat="1" applyFont="1" applyFill="1" applyBorder="1" applyAlignment="1">
      <alignment horizontal="center" vertical="center" wrapText="1"/>
    </xf>
    <xf numFmtId="177" fontId="9" fillId="4" borderId="1" xfId="0" applyNumberFormat="1" applyFont="1" applyFill="1" applyBorder="1" applyAlignment="1" applyProtection="1">
      <alignment horizontal="center"/>
    </xf>
    <xf numFmtId="0" fontId="10" fillId="0" borderId="1" xfId="0" applyFont="1" applyBorder="1"/>
    <xf numFmtId="176" fontId="10" fillId="0" borderId="1" xfId="0" applyNumberFormat="1" applyFont="1" applyBorder="1"/>
    <xf numFmtId="176" fontId="10" fillId="2" borderId="1" xfId="0" applyNumberFormat="1" applyFont="1" applyFill="1" applyBorder="1"/>
    <xf numFmtId="177" fontId="4" fillId="2" borderId="1" xfId="1" applyNumberFormat="1" applyFont="1" applyFill="1" applyBorder="1" applyAlignment="1" applyProtection="1">
      <alignment horizontal="center"/>
    </xf>
    <xf numFmtId="176" fontId="3" fillId="0" borderId="0" xfId="0" applyNumberFormat="1" applyFont="1" applyBorder="1"/>
    <xf numFmtId="176" fontId="10" fillId="0" borderId="0" xfId="0" applyNumberFormat="1" applyFont="1" applyBorder="1"/>
    <xf numFmtId="0" fontId="10" fillId="0" borderId="0" xfId="1" applyFont="1"/>
    <xf numFmtId="0" fontId="11" fillId="0" borderId="1" xfId="0" applyFont="1" applyBorder="1"/>
    <xf numFmtId="0" fontId="1" fillId="0" borderId="0" xfId="1" applyFont="1"/>
    <xf numFmtId="10" fontId="1" fillId="0" borderId="0" xfId="1" applyNumberFormat="1" applyFont="1"/>
    <xf numFmtId="176" fontId="1" fillId="0" borderId="0" xfId="1" applyNumberFormat="1" applyFont="1"/>
    <xf numFmtId="0" fontId="3" fillId="0" borderId="0" xfId="1" applyFont="1"/>
    <xf numFmtId="10" fontId="3" fillId="0" borderId="0" xfId="1" applyNumberFormat="1" applyFont="1"/>
    <xf numFmtId="176" fontId="10" fillId="0" borderId="1" xfId="1" applyNumberFormat="1" applyFont="1" applyBorder="1"/>
    <xf numFmtId="176" fontId="10" fillId="2" borderId="1" xfId="1" applyNumberFormat="1" applyFont="1" applyFill="1" applyBorder="1"/>
    <xf numFmtId="0" fontId="10" fillId="0" borderId="1" xfId="1" applyFont="1" applyBorder="1"/>
    <xf numFmtId="177" fontId="9" fillId="4" borderId="1" xfId="1" applyNumberFormat="1" applyFont="1" applyFill="1" applyBorder="1" applyAlignment="1" applyProtection="1">
      <alignment horizontal="center"/>
    </xf>
    <xf numFmtId="10" fontId="3" fillId="0" borderId="1" xfId="1" applyNumberFormat="1" applyFont="1" applyBorder="1"/>
    <xf numFmtId="176" fontId="3" fillId="0" borderId="1" xfId="1" applyNumberFormat="1" applyFont="1" applyBorder="1"/>
    <xf numFmtId="178" fontId="3" fillId="0" borderId="1" xfId="1" applyNumberFormat="1" applyFont="1" applyBorder="1"/>
    <xf numFmtId="0" fontId="3" fillId="0" borderId="1" xfId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 wrapText="1"/>
    </xf>
    <xf numFmtId="177" fontId="12" fillId="4" borderId="1" xfId="1" applyNumberFormat="1" applyFont="1" applyFill="1" applyBorder="1" applyAlignment="1" applyProtection="1">
      <alignment horizontal="center"/>
    </xf>
    <xf numFmtId="0" fontId="7" fillId="3" borderId="1" xfId="1" applyFont="1" applyFill="1" applyBorder="1" applyAlignment="1">
      <alignment horizontal="center" vertical="center" wrapText="1"/>
    </xf>
    <xf numFmtId="176" fontId="7" fillId="3" borderId="0" xfId="0" applyNumberFormat="1" applyFont="1" applyFill="1" applyAlignment="1">
      <alignment horizontal="center" vertical="center" wrapText="1"/>
    </xf>
    <xf numFmtId="0" fontId="5" fillId="0" borderId="1" xfId="0" applyFont="1" applyBorder="1"/>
    <xf numFmtId="0" fontId="5" fillId="0" borderId="1" xfId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76" fontId="7" fillId="3" borderId="0" xfId="0" applyNumberFormat="1" applyFont="1" applyFill="1" applyAlignment="1">
      <alignment horizontal="center" vertical="center"/>
    </xf>
  </cellXfs>
  <cellStyles count="2">
    <cellStyle name="常规" xfId="0" builtinId="0"/>
    <cellStyle name="常规 2" xfId="1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'model2(1)'!$I$1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'model2(1)'!时间</c:f>
              <c:numCache>
                <c:formatCode>yyyy\-mm\-dd</c:formatCode>
                <c:ptCount val="2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</c:numCache>
            </c:numRef>
          </c:cat>
          <c:val>
            <c:numRef>
              <c:f>'model2(1)'!资金</c:f>
              <c:numCache>
                <c:formatCode>0.00_ </c:formatCode>
                <c:ptCount val="28"/>
                <c:pt idx="0">
                  <c:v>0</c:v>
                </c:pt>
                <c:pt idx="1">
                  <c:v>3951.9737342833614</c:v>
                </c:pt>
                <c:pt idx="2">
                  <c:v>14161.562985932418</c:v>
                </c:pt>
                <c:pt idx="3">
                  <c:v>32769.298882683892</c:v>
                </c:pt>
                <c:pt idx="4">
                  <c:v>44436.113265071559</c:v>
                </c:pt>
                <c:pt idx="5">
                  <c:v>57255.838220634025</c:v>
                </c:pt>
                <c:pt idx="6">
                  <c:v>71470.226080923632</c:v>
                </c:pt>
                <c:pt idx="7">
                  <c:v>97894.943696992981</c:v>
                </c:pt>
                <c:pt idx="8">
                  <c:v>122460.50354360542</c:v>
                </c:pt>
                <c:pt idx="9">
                  <c:v>156825.66970732121</c:v>
                </c:pt>
                <c:pt idx="10">
                  <c:v>198048.32868455962</c:v>
                </c:pt>
                <c:pt idx="11">
                  <c:v>239958.11501198969</c:v>
                </c:pt>
                <c:pt idx="12">
                  <c:v>264878.271952888</c:v>
                </c:pt>
                <c:pt idx="13">
                  <c:v>293854.29077638953</c:v>
                </c:pt>
                <c:pt idx="14">
                  <c:v>325443.26614530955</c:v>
                </c:pt>
                <c:pt idx="15">
                  <c:v>365060.51285164926</c:v>
                </c:pt>
                <c:pt idx="16">
                  <c:v>404537.02305768989</c:v>
                </c:pt>
                <c:pt idx="17">
                  <c:v>439721.86278135609</c:v>
                </c:pt>
                <c:pt idx="18">
                  <c:v>473423.67442442547</c:v>
                </c:pt>
                <c:pt idx="19">
                  <c:v>497558.03436598374</c:v>
                </c:pt>
                <c:pt idx="20">
                  <c:v>524214.31724401086</c:v>
                </c:pt>
                <c:pt idx="21">
                  <c:v>548835.01220042724</c:v>
                </c:pt>
                <c:pt idx="22">
                  <c:v>574803.82180182589</c:v>
                </c:pt>
                <c:pt idx="23">
                  <c:v>608395.92264148453</c:v>
                </c:pt>
                <c:pt idx="24">
                  <c:v>637390.84148665029</c:v>
                </c:pt>
                <c:pt idx="25">
                  <c:v>664460.27747876197</c:v>
                </c:pt>
                <c:pt idx="26">
                  <c:v>696265.27651067753</c:v>
                </c:pt>
                <c:pt idx="27">
                  <c:v>733363.80791297404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'model2(1)'!$J$1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'model2(1)'!时间</c:f>
              <c:numCache>
                <c:formatCode>yyyy\-mm\-dd</c:formatCode>
                <c:ptCount val="2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</c:numCache>
            </c:numRef>
          </c:cat>
          <c:val>
            <c:numRef>
              <c:f>'model2(1)'!资产</c:f>
              <c:numCache>
                <c:formatCode>0.00_ </c:formatCode>
                <c:ptCount val="28"/>
                <c:pt idx="0">
                  <c:v>0</c:v>
                </c:pt>
                <c:pt idx="1">
                  <c:v>3951.9737342833614</c:v>
                </c:pt>
                <c:pt idx="2">
                  <c:v>14004.426853356539</c:v>
                </c:pt>
                <c:pt idx="3">
                  <c:v>32539.676068672419</c:v>
                </c:pt>
                <c:pt idx="4">
                  <c:v>45290.016660959976</c:v>
                </c:pt>
                <c:pt idx="5">
                  <c:v>58930.711732953183</c:v>
                </c:pt>
                <c:pt idx="6">
                  <c:v>72037.595509193401</c:v>
                </c:pt>
                <c:pt idx="7">
                  <c:v>91127.839279100357</c:v>
                </c:pt>
                <c:pt idx="8">
                  <c:v>114772.92162732928</c:v>
                </c:pt>
                <c:pt idx="9">
                  <c:v>137426.56121874889</c:v>
                </c:pt>
                <c:pt idx="10">
                  <c:v>165982.37559535407</c:v>
                </c:pt>
                <c:pt idx="11">
                  <c:v>214356.00915354106</c:v>
                </c:pt>
                <c:pt idx="12">
                  <c:v>267397.85299832979</c:v>
                </c:pt>
                <c:pt idx="13">
                  <c:v>282450.18775213772</c:v>
                </c:pt>
                <c:pt idx="14">
                  <c:v>301344.76793716248</c:v>
                </c:pt>
                <c:pt idx="15">
                  <c:v>313781.89555750543</c:v>
                </c:pt>
                <c:pt idx="16">
                  <c:v>349200.87963044492</c:v>
                </c:pt>
                <c:pt idx="17">
                  <c:v>401159.5877231498</c:v>
                </c:pt>
                <c:pt idx="18">
                  <c:v>436532.87606210314</c:v>
                </c:pt>
                <c:pt idx="19">
                  <c:v>500516.70150597335</c:v>
                </c:pt>
                <c:pt idx="20">
                  <c:v>510679.42763015447</c:v>
                </c:pt>
                <c:pt idx="21">
                  <c:v>540654.57034428499</c:v>
                </c:pt>
                <c:pt idx="22">
                  <c:v>552598.59015013964</c:v>
                </c:pt>
                <c:pt idx="23">
                  <c:v>563380.39316840307</c:v>
                </c:pt>
                <c:pt idx="24">
                  <c:v>619761.83169761067</c:v>
                </c:pt>
                <c:pt idx="25">
                  <c:v>651756.51282777358</c:v>
                </c:pt>
                <c:pt idx="26">
                  <c:v>643308.4880749624</c:v>
                </c:pt>
                <c:pt idx="27">
                  <c:v>654278.2570400479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'model2(1)'!$K$1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'model2(1)'!时间</c:f>
              <c:numCache>
                <c:formatCode>yyyy\-mm\-dd</c:formatCode>
                <c:ptCount val="2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</c:numCache>
            </c:numRef>
          </c:cat>
          <c:val>
            <c:numRef>
              <c:f>'model2(1)'!金额</c:f>
              <c:numCache>
                <c:formatCode>0.00_ 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-157.13613257587895</c:v>
                </c:pt>
                <c:pt idx="3">
                  <c:v>-229.62281401147266</c:v>
                </c:pt>
                <c:pt idx="4">
                  <c:v>853.90339588841744</c:v>
                </c:pt>
                <c:pt idx="5">
                  <c:v>1674.8735123191582</c:v>
                </c:pt>
                <c:pt idx="6">
                  <c:v>567.36942826976883</c:v>
                </c:pt>
                <c:pt idx="7">
                  <c:v>-6767.104417892624</c:v>
                </c:pt>
                <c:pt idx="8">
                  <c:v>-7687.5819162761327</c:v>
                </c:pt>
                <c:pt idx="9">
                  <c:v>-19399.108488572325</c:v>
                </c:pt>
                <c:pt idx="10">
                  <c:v>-32065.953089205548</c:v>
                </c:pt>
                <c:pt idx="11">
                  <c:v>-25602.105858448631</c:v>
                </c:pt>
                <c:pt idx="12">
                  <c:v>2519.5810454417951</c:v>
                </c:pt>
                <c:pt idx="13">
                  <c:v>-11404.103024251817</c:v>
                </c:pt>
                <c:pt idx="14">
                  <c:v>-24098.498208147066</c:v>
                </c:pt>
                <c:pt idx="15">
                  <c:v>-51278.617294143827</c:v>
                </c:pt>
                <c:pt idx="16">
                  <c:v>-55336.14342724497</c:v>
                </c:pt>
                <c:pt idx="17">
                  <c:v>-38562.275058206287</c:v>
                </c:pt>
                <c:pt idx="18">
                  <c:v>-36890.798362322326</c:v>
                </c:pt>
                <c:pt idx="19">
                  <c:v>2958.667139989615</c:v>
                </c:pt>
                <c:pt idx="20">
                  <c:v>-13534.889613856387</c:v>
                </c:pt>
                <c:pt idx="21">
                  <c:v>-8180.4418561422499</c:v>
                </c:pt>
                <c:pt idx="22">
                  <c:v>-22205.231651686248</c:v>
                </c:pt>
                <c:pt idx="23">
                  <c:v>-45015.529473081464</c:v>
                </c:pt>
                <c:pt idx="24">
                  <c:v>-17629.009789039614</c:v>
                </c:pt>
                <c:pt idx="25">
                  <c:v>-12703.764650988393</c:v>
                </c:pt>
                <c:pt idx="26">
                  <c:v>-52956.788435715134</c:v>
                </c:pt>
                <c:pt idx="27">
                  <c:v>-79085.550872926135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6992768"/>
        <c:axId val="297017344"/>
      </c:lineChart>
      <c:dateAx>
        <c:axId val="29699276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97017344"/>
        <c:crosses val="autoZero"/>
        <c:auto val="1"/>
        <c:lblOffset val="100"/>
        <c:baseTimeUnit val="days"/>
      </c:dateAx>
      <c:valAx>
        <c:axId val="29701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96992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            amount  per month</a:t>
            </a:r>
            <a:endParaRPr lang="zh-CN" altLang="zh-CN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'model2(1)&amp;KDJ'!买卖</c:f>
              <c:numCache>
                <c:formatCode>0.00_ </c:formatCode>
                <c:ptCount val="28"/>
                <c:pt idx="0">
                  <c:v>0</c:v>
                </c:pt>
                <c:pt idx="1">
                  <c:v>3951.9737342833614</c:v>
                </c:pt>
                <c:pt idx="2">
                  <c:v>10209.589251649057</c:v>
                </c:pt>
                <c:pt idx="3">
                  <c:v>18607.735896751474</c:v>
                </c:pt>
                <c:pt idx="4">
                  <c:v>11666.814382387671</c:v>
                </c:pt>
                <c:pt idx="5">
                  <c:v>12819.724955562464</c:v>
                </c:pt>
                <c:pt idx="6">
                  <c:v>14214.387860289606</c:v>
                </c:pt>
                <c:pt idx="7">
                  <c:v>26424.717616069345</c:v>
                </c:pt>
                <c:pt idx="8">
                  <c:v>24565.559846612443</c:v>
                </c:pt>
                <c:pt idx="9">
                  <c:v>41238.199396458964</c:v>
                </c:pt>
                <c:pt idx="10">
                  <c:v>41222.658977238403</c:v>
                </c:pt>
                <c:pt idx="11">
                  <c:v>41909.786327430069</c:v>
                </c:pt>
                <c:pt idx="12">
                  <c:v>24920.156940898323</c:v>
                </c:pt>
                <c:pt idx="13">
                  <c:v>28976.018823501534</c:v>
                </c:pt>
                <c:pt idx="14">
                  <c:v>31588.975368920033</c:v>
                </c:pt>
                <c:pt idx="15">
                  <c:v>39617.246706339683</c:v>
                </c:pt>
                <c:pt idx="16">
                  <c:v>39476.510206040606</c:v>
                </c:pt>
                <c:pt idx="17">
                  <c:v>35184.839723666191</c:v>
                </c:pt>
                <c:pt idx="18">
                  <c:v>33701.811643069363</c:v>
                </c:pt>
                <c:pt idx="19">
                  <c:v>24134.359941558272</c:v>
                </c:pt>
                <c:pt idx="20">
                  <c:v>26656.282878027137</c:v>
                </c:pt>
                <c:pt idx="21">
                  <c:v>24620.694956416326</c:v>
                </c:pt>
                <c:pt idx="22">
                  <c:v>25968.8096013986</c:v>
                </c:pt>
                <c:pt idx="23">
                  <c:v>33592.100839658677</c:v>
                </c:pt>
                <c:pt idx="24">
                  <c:v>28994.918845165728</c:v>
                </c:pt>
                <c:pt idx="25">
                  <c:v>27069.435992111685</c:v>
                </c:pt>
                <c:pt idx="26">
                  <c:v>31804.999031915606</c:v>
                </c:pt>
                <c:pt idx="27">
                  <c:v>37098.531402296496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6624512"/>
        <c:axId val="296622720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'model2(1)&amp;KDJ'!时间</c:f>
              <c:numCache>
                <c:formatCode>yyyy\-mm\-dd</c:formatCode>
                <c:ptCount val="2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</c:numCache>
            </c:numRef>
          </c:cat>
          <c:val>
            <c:numRef>
              <c:f>'model2(1)&amp;KDJ'!指数</c:f>
              <c:numCache>
                <c:formatCode>General</c:formatCode>
                <c:ptCount val="28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449600"/>
        <c:axId val="296621184"/>
      </c:lineChart>
      <c:dateAx>
        <c:axId val="9344960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96621184"/>
        <c:crosses val="autoZero"/>
        <c:auto val="1"/>
        <c:lblOffset val="100"/>
        <c:baseTimeUnit val="months"/>
      </c:dateAx>
      <c:valAx>
        <c:axId val="29662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3449600"/>
        <c:crosses val="autoZero"/>
        <c:crossBetween val="between"/>
      </c:valAx>
      <c:valAx>
        <c:axId val="296622720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96624512"/>
        <c:crosses val="max"/>
        <c:crossBetween val="between"/>
      </c:valAx>
      <c:catAx>
        <c:axId val="296624512"/>
        <c:scaling>
          <c:orientation val="minMax"/>
        </c:scaling>
        <c:delete val="1"/>
        <c:axPos val="b"/>
        <c:majorTickMark val="out"/>
        <c:minorTickMark val="none"/>
        <c:tickLblPos val="nextTo"/>
        <c:crossAx val="2966227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model2(2)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'model2(2)vol'!$K$1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'model2(2)vol'!时间</c:f>
              <c:numCache>
                <c:formatCode>yyyy\-mm\-dd</c:formatCode>
                <c:ptCount val="2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</c:numCache>
            </c:numRef>
          </c:cat>
          <c:val>
            <c:numRef>
              <c:f>'model2(2)vol'!资金</c:f>
              <c:numCache>
                <c:formatCode>0.00_ </c:formatCode>
                <c:ptCount val="28"/>
                <c:pt idx="0">
                  <c:v>0</c:v>
                </c:pt>
                <c:pt idx="1">
                  <c:v>1055.2231074875715</c:v>
                </c:pt>
                <c:pt idx="2">
                  <c:v>6530.9816532635796</c:v>
                </c:pt>
                <c:pt idx="3">
                  <c:v>20604.162131028439</c:v>
                </c:pt>
                <c:pt idx="4">
                  <c:v>30048.606096415264</c:v>
                </c:pt>
                <c:pt idx="5">
                  <c:v>40578.549298989587</c:v>
                </c:pt>
                <c:pt idx="6">
                  <c:v>50321.468377949655</c:v>
                </c:pt>
                <c:pt idx="7">
                  <c:v>92490.420528518167</c:v>
                </c:pt>
                <c:pt idx="8">
                  <c:v>108417.02552014058</c:v>
                </c:pt>
                <c:pt idx="9">
                  <c:v>161899.47094165083</c:v>
                </c:pt>
                <c:pt idx="10">
                  <c:v>316760.97992356215</c:v>
                </c:pt>
                <c:pt idx="11">
                  <c:v>391246.65183137858</c:v>
                </c:pt>
                <c:pt idx="12">
                  <c:v>458266.64566514356</c:v>
                </c:pt>
                <c:pt idx="13">
                  <c:v>533881.8280561188</c:v>
                </c:pt>
                <c:pt idx="14">
                  <c:v>565141.1926610464</c:v>
                </c:pt>
                <c:pt idx="15">
                  <c:v>717343.99564651179</c:v>
                </c:pt>
                <c:pt idx="16">
                  <c:v>963717.5646467309</c:v>
                </c:pt>
                <c:pt idx="17">
                  <c:v>1112890.9079115025</c:v>
                </c:pt>
                <c:pt idx="18">
                  <c:v>1226606.9543221158</c:v>
                </c:pt>
                <c:pt idx="19">
                  <c:v>1296449.9381082873</c:v>
                </c:pt>
                <c:pt idx="20">
                  <c:v>1322209.7964089462</c:v>
                </c:pt>
                <c:pt idx="21">
                  <c:v>1376396.3421746274</c:v>
                </c:pt>
                <c:pt idx="22">
                  <c:v>1447474.4035657665</c:v>
                </c:pt>
                <c:pt idx="23">
                  <c:v>1549567.1150589671</c:v>
                </c:pt>
                <c:pt idx="24">
                  <c:v>1659572.0331019405</c:v>
                </c:pt>
                <c:pt idx="25">
                  <c:v>1750125.8271918723</c:v>
                </c:pt>
                <c:pt idx="26">
                  <c:v>1941661.3272682622</c:v>
                </c:pt>
                <c:pt idx="27">
                  <c:v>2078896.4840478664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'model2(2)vol'!$L$1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'model2(2)vol'!时间</c:f>
              <c:numCache>
                <c:formatCode>yyyy\-mm\-dd</c:formatCode>
                <c:ptCount val="2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</c:numCache>
            </c:numRef>
          </c:cat>
          <c:val>
            <c:numRef>
              <c:f>'model2(2)vol'!资产</c:f>
              <c:numCache>
                <c:formatCode>0.00_ </c:formatCode>
                <c:ptCount val="28"/>
                <c:pt idx="0">
                  <c:v>0</c:v>
                </c:pt>
                <c:pt idx="1">
                  <c:v>1055.2231074875715</c:v>
                </c:pt>
                <c:pt idx="2">
                  <c:v>6489.0244720513492</c:v>
                </c:pt>
                <c:pt idx="3">
                  <c:v>20528.617866627534</c:v>
                </c:pt>
                <c:pt idx="4">
                  <c:v>30656.636415380446</c:v>
                </c:pt>
                <c:pt idx="5">
                  <c:v>41742.291101916417</c:v>
                </c:pt>
                <c:pt idx="6">
                  <c:v>50700.733691224661</c:v>
                </c:pt>
                <c:pt idx="7">
                  <c:v>87707.614528737278</c:v>
                </c:pt>
                <c:pt idx="8">
                  <c:v>102748.28953179347</c:v>
                </c:pt>
                <c:pt idx="9">
                  <c:v>145746.21207066023</c:v>
                </c:pt>
                <c:pt idx="10">
                  <c:v>287174.03979723272</c:v>
                </c:pt>
                <c:pt idx="11">
                  <c:v>372843.1226860676</c:v>
                </c:pt>
                <c:pt idx="12">
                  <c:v>488776.96596986655</c:v>
                </c:pt>
                <c:pt idx="13">
                  <c:v>538941.02383460884</c:v>
                </c:pt>
                <c:pt idx="14">
                  <c:v>545978.31094042922</c:v>
                </c:pt>
                <c:pt idx="15">
                  <c:v>648936.00636581681</c:v>
                </c:pt>
                <c:pt idx="16">
                  <c:v>886918.15813700401</c:v>
                </c:pt>
                <c:pt idx="17">
                  <c:v>1078694.625581888</c:v>
                </c:pt>
                <c:pt idx="18">
                  <c:v>1196905.1748881412</c:v>
                </c:pt>
                <c:pt idx="19">
                  <c:v>1376009.1882363979</c:v>
                </c:pt>
                <c:pt idx="20">
                  <c:v>1356425.3335866116</c:v>
                </c:pt>
                <c:pt idx="21">
                  <c:v>1424833.9298069854</c:v>
                </c:pt>
                <c:pt idx="22">
                  <c:v>1458951.2449930629</c:v>
                </c:pt>
                <c:pt idx="23">
                  <c:v>1500821.0152801611</c:v>
                </c:pt>
                <c:pt idx="24">
                  <c:v>1683782.4379789643</c:v>
                </c:pt>
                <c:pt idx="25">
                  <c:v>1787717.2452937281</c:v>
                </c:pt>
                <c:pt idx="26">
                  <c:v>1868841.842864583</c:v>
                </c:pt>
                <c:pt idx="27">
                  <c:v>1930171.6984549416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'model2(2)vol'!$M$1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'model2(2)vol'!时间</c:f>
              <c:numCache>
                <c:formatCode>yyyy\-mm\-dd</c:formatCode>
                <c:ptCount val="2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</c:numCache>
            </c:numRef>
          </c:cat>
          <c:val>
            <c:numRef>
              <c:f>'model2(2)vol'!金额</c:f>
              <c:numCache>
                <c:formatCode>0.00_ 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-41.957181212230353</c:v>
                </c:pt>
                <c:pt idx="3">
                  <c:v>-75.544264400905377</c:v>
                </c:pt>
                <c:pt idx="4">
                  <c:v>608.03031896518223</c:v>
                </c:pt>
                <c:pt idx="5">
                  <c:v>1163.7418029268301</c:v>
                </c:pt>
                <c:pt idx="6">
                  <c:v>379.26531327500561</c:v>
                </c:pt>
                <c:pt idx="7">
                  <c:v>-4782.8059997808887</c:v>
                </c:pt>
                <c:pt idx="8">
                  <c:v>-5668.7359883471072</c:v>
                </c:pt>
                <c:pt idx="9">
                  <c:v>-16153.258870990598</c:v>
                </c:pt>
                <c:pt idx="10">
                  <c:v>-29586.940126329428</c:v>
                </c:pt>
                <c:pt idx="11">
                  <c:v>-18403.529145310982</c:v>
                </c:pt>
                <c:pt idx="12">
                  <c:v>30510.320304722991</c:v>
                </c:pt>
                <c:pt idx="13">
                  <c:v>5059.1957784900442</c:v>
                </c:pt>
                <c:pt idx="14">
                  <c:v>-19162.881720617181</c:v>
                </c:pt>
                <c:pt idx="15">
                  <c:v>-68407.989280694979</c:v>
                </c:pt>
                <c:pt idx="16">
                  <c:v>-76799.40650972689</c:v>
                </c:pt>
                <c:pt idx="17">
                  <c:v>-34196.282329614507</c:v>
                </c:pt>
                <c:pt idx="18">
                  <c:v>-29701.779433974531</c:v>
                </c:pt>
                <c:pt idx="19">
                  <c:v>79559.250128110638</c:v>
                </c:pt>
                <c:pt idx="20">
                  <c:v>34215.537177665392</c:v>
                </c:pt>
                <c:pt idx="21">
                  <c:v>48437.587632358074</c:v>
                </c:pt>
                <c:pt idx="22">
                  <c:v>11476.8414272964</c:v>
                </c:pt>
                <c:pt idx="23">
                  <c:v>-48746.099778806092</c:v>
                </c:pt>
                <c:pt idx="24">
                  <c:v>24210.404877023771</c:v>
                </c:pt>
                <c:pt idx="25">
                  <c:v>37591.418101855787</c:v>
                </c:pt>
                <c:pt idx="26">
                  <c:v>-72819.484403679147</c:v>
                </c:pt>
                <c:pt idx="27">
                  <c:v>-148724.7855929248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7012608"/>
        <c:axId val="297022592"/>
      </c:lineChart>
      <c:dateAx>
        <c:axId val="29701260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97022592"/>
        <c:crosses val="autoZero"/>
        <c:auto val="1"/>
        <c:lblOffset val="100"/>
        <c:baseTimeUnit val="days"/>
      </c:dateAx>
      <c:valAx>
        <c:axId val="29702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97012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'model2(2)vol'!买卖</c:f>
              <c:numCache>
                <c:formatCode>0.00_ </c:formatCode>
                <c:ptCount val="28"/>
                <c:pt idx="0">
                  <c:v>0</c:v>
                </c:pt>
                <c:pt idx="1">
                  <c:v>1055.2231074875715</c:v>
                </c:pt>
                <c:pt idx="2">
                  <c:v>5475.7585457760078</c:v>
                </c:pt>
                <c:pt idx="3">
                  <c:v>14073.180477764858</c:v>
                </c:pt>
                <c:pt idx="4">
                  <c:v>9444.4439653868267</c:v>
                </c:pt>
                <c:pt idx="5">
                  <c:v>10529.943202574319</c:v>
                </c:pt>
                <c:pt idx="6">
                  <c:v>9742.9190789600725</c:v>
                </c:pt>
                <c:pt idx="7">
                  <c:v>42168.952150568512</c:v>
                </c:pt>
                <c:pt idx="8">
                  <c:v>15926.604991622415</c:v>
                </c:pt>
                <c:pt idx="9">
                  <c:v>53482.445421510238</c:v>
                </c:pt>
                <c:pt idx="10">
                  <c:v>154861.50898191135</c:v>
                </c:pt>
                <c:pt idx="11">
                  <c:v>74485.671907816402</c:v>
                </c:pt>
                <c:pt idx="12">
                  <c:v>67019.993833764995</c:v>
                </c:pt>
                <c:pt idx="13">
                  <c:v>75615.182390975213</c:v>
                </c:pt>
                <c:pt idx="14">
                  <c:v>31259.364604927618</c:v>
                </c:pt>
                <c:pt idx="15">
                  <c:v>152202.80298546542</c:v>
                </c:pt>
                <c:pt idx="16">
                  <c:v>246373.56900021914</c:v>
                </c:pt>
                <c:pt idx="17">
                  <c:v>149173.3432647716</c:v>
                </c:pt>
                <c:pt idx="18">
                  <c:v>113716.04641061314</c:v>
                </c:pt>
                <c:pt idx="19">
                  <c:v>69842.983786171506</c:v>
                </c:pt>
                <c:pt idx="20">
                  <c:v>25759.858300658798</c:v>
                </c:pt>
                <c:pt idx="21">
                  <c:v>54186.545765681185</c:v>
                </c:pt>
                <c:pt idx="22">
                  <c:v>71078.061391139228</c:v>
                </c:pt>
                <c:pt idx="23">
                  <c:v>102092.71149320067</c:v>
                </c:pt>
                <c:pt idx="24">
                  <c:v>110004.9180429735</c:v>
                </c:pt>
                <c:pt idx="25">
                  <c:v>90553.794089931776</c:v>
                </c:pt>
                <c:pt idx="26">
                  <c:v>191535.50007638987</c:v>
                </c:pt>
                <c:pt idx="27">
                  <c:v>137235.15677960418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7058304"/>
        <c:axId val="297044224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'model2(2)vol'!时间</c:f>
              <c:numCache>
                <c:formatCode>yyyy\-mm\-dd</c:formatCode>
                <c:ptCount val="2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</c:numCache>
            </c:numRef>
          </c:cat>
          <c:val>
            <c:numRef>
              <c:f>'model2(2)vol'!指数</c:f>
              <c:numCache>
                <c:formatCode>General</c:formatCode>
                <c:ptCount val="28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7036800"/>
        <c:axId val="297042688"/>
      </c:lineChart>
      <c:dateAx>
        <c:axId val="29703680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97042688"/>
        <c:crosses val="autoZero"/>
        <c:auto val="1"/>
        <c:lblOffset val="100"/>
        <c:baseTimeUnit val="days"/>
      </c:dateAx>
      <c:valAx>
        <c:axId val="29704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97036800"/>
        <c:crosses val="autoZero"/>
        <c:crossBetween val="between"/>
      </c:valAx>
      <c:valAx>
        <c:axId val="297044224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97058304"/>
        <c:crosses val="max"/>
        <c:crossBetween val="between"/>
      </c:valAx>
      <c:catAx>
        <c:axId val="297058304"/>
        <c:scaling>
          <c:orientation val="minMax"/>
        </c:scaling>
        <c:delete val="1"/>
        <c:axPos val="b"/>
        <c:majorTickMark val="out"/>
        <c:minorTickMark val="none"/>
        <c:tickLblPos val="nextTo"/>
        <c:crossAx val="2970442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model2(2)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'model2(2)'!$I$1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'model2(2)'!时间</c:f>
              <c:numCache>
                <c:formatCode>yyyy\-mm\-dd</c:formatCode>
                <c:ptCount val="2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</c:numCache>
            </c:numRef>
          </c:cat>
          <c:val>
            <c:numRef>
              <c:f>'model2(2)'!资金</c:f>
              <c:numCache>
                <c:formatCode>0.00_ </c:formatCode>
                <c:ptCount val="28"/>
                <c:pt idx="0">
                  <c:v>0</c:v>
                </c:pt>
                <c:pt idx="1">
                  <c:v>3953.9484548014116</c:v>
                </c:pt>
                <c:pt idx="2">
                  <c:v>30342.736476924936</c:v>
                </c:pt>
                <c:pt idx="3">
                  <c:v>118000.41627521692</c:v>
                </c:pt>
                <c:pt idx="4">
                  <c:v>152459.79800511256</c:v>
                </c:pt>
                <c:pt idx="5">
                  <c:v>194066.21520416852</c:v>
                </c:pt>
                <c:pt idx="6">
                  <c:v>245217.81577195294</c:v>
                </c:pt>
                <c:pt idx="7">
                  <c:v>421993.94262992905</c:v>
                </c:pt>
                <c:pt idx="8">
                  <c:v>574770.33011790307</c:v>
                </c:pt>
                <c:pt idx="9">
                  <c:v>873748.72137354803</c:v>
                </c:pt>
                <c:pt idx="10">
                  <c:v>1303953.1803997997</c:v>
                </c:pt>
                <c:pt idx="11">
                  <c:v>1748619.051288621</c:v>
                </c:pt>
                <c:pt idx="12">
                  <c:v>1905837.841657989</c:v>
                </c:pt>
                <c:pt idx="13">
                  <c:v>2118397.2509896131</c:v>
                </c:pt>
                <c:pt idx="14">
                  <c:v>2371020.8876625844</c:v>
                </c:pt>
                <c:pt idx="15">
                  <c:v>2768369.3019894157</c:v>
                </c:pt>
                <c:pt idx="16">
                  <c:v>3162899.6457989421</c:v>
                </c:pt>
                <c:pt idx="17">
                  <c:v>3476310.5183002278</c:v>
                </c:pt>
                <c:pt idx="18">
                  <c:v>3763857.8874204624</c:v>
                </c:pt>
                <c:pt idx="19">
                  <c:v>3911317.9709112705</c:v>
                </c:pt>
                <c:pt idx="20">
                  <c:v>4091205.9245501067</c:v>
                </c:pt>
                <c:pt idx="21">
                  <c:v>4244668.8663569177</c:v>
                </c:pt>
                <c:pt idx="22">
                  <c:v>4415397.7453730423</c:v>
                </c:pt>
                <c:pt idx="23">
                  <c:v>4701076.0336823575</c:v>
                </c:pt>
                <c:pt idx="24">
                  <c:v>4913912.8232615339</c:v>
                </c:pt>
                <c:pt idx="25">
                  <c:v>5099420.2574212886</c:v>
                </c:pt>
                <c:pt idx="26">
                  <c:v>5355510.8810719606</c:v>
                </c:pt>
                <c:pt idx="27">
                  <c:v>5703941.5221370691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'model2(2)'!$J$1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'model2(2)'!时间</c:f>
              <c:numCache>
                <c:formatCode>yyyy\-mm\-dd</c:formatCode>
                <c:ptCount val="2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</c:numCache>
            </c:numRef>
          </c:cat>
          <c:val>
            <c:numRef>
              <c:f>'model2(2)'!资产</c:f>
              <c:numCache>
                <c:formatCode>0.00_ </c:formatCode>
                <c:ptCount val="28"/>
                <c:pt idx="0">
                  <c:v>0</c:v>
                </c:pt>
                <c:pt idx="1">
                  <c:v>3953.9484548014116</c:v>
                </c:pt>
                <c:pt idx="2">
                  <c:v>30185.521826634624</c:v>
                </c:pt>
                <c:pt idx="3">
                  <c:v>117686.96186391918</c:v>
                </c:pt>
                <c:pt idx="4">
                  <c:v>156065.15665986782</c:v>
                </c:pt>
                <c:pt idx="5">
                  <c:v>200500.56000818868</c:v>
                </c:pt>
                <c:pt idx="6">
                  <c:v>247884.08816460447</c:v>
                </c:pt>
                <c:pt idx="7">
                  <c:v>399422.0133770096</c:v>
                </c:pt>
                <c:pt idx="8">
                  <c:v>548163.86017378466</c:v>
                </c:pt>
                <c:pt idx="9">
                  <c:v>791207.144756419</c:v>
                </c:pt>
                <c:pt idx="10">
                  <c:v>1148484.6684023435</c:v>
                </c:pt>
                <c:pt idx="11">
                  <c:v>1637875.9471351712</c:v>
                </c:pt>
                <c:pt idx="12">
                  <c:v>2009970.1438653474</c:v>
                </c:pt>
                <c:pt idx="13">
                  <c:v>2117868.3191635306</c:v>
                </c:pt>
                <c:pt idx="14">
                  <c:v>2275306.8274254464</c:v>
                </c:pt>
                <c:pt idx="15">
                  <c:v>2467431.4678339562</c:v>
                </c:pt>
                <c:pt idx="16">
                  <c:v>2830055.3574977322</c:v>
                </c:pt>
                <c:pt idx="17">
                  <c:v>3279407.9724539556</c:v>
                </c:pt>
                <c:pt idx="18">
                  <c:v>3580619.3649953026</c:v>
                </c:pt>
                <c:pt idx="19">
                  <c:v>4054940.8962410595</c:v>
                </c:pt>
                <c:pt idx="20">
                  <c:v>4101206.1403790722</c:v>
                </c:pt>
                <c:pt idx="21">
                  <c:v>4297670.0194356609</c:v>
                </c:pt>
                <c:pt idx="22">
                  <c:v>4356915.6669407403</c:v>
                </c:pt>
                <c:pt idx="23">
                  <c:v>4462748.14001079</c:v>
                </c:pt>
                <c:pt idx="24">
                  <c:v>4892523.8597752657</c:v>
                </c:pt>
                <c:pt idx="25">
                  <c:v>5116912.1641673045</c:v>
                </c:pt>
                <c:pt idx="26">
                  <c:v>5056978.0408539018</c:v>
                </c:pt>
                <c:pt idx="27">
                  <c:v>5200013.3228820767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'model2(2)'!$K$1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'model2(2)'!时间</c:f>
              <c:numCache>
                <c:formatCode>yyyy\-mm\-dd</c:formatCode>
                <c:ptCount val="2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</c:numCache>
            </c:numRef>
          </c:cat>
          <c:val>
            <c:numRef>
              <c:f>'model2(2)'!金额</c:f>
              <c:numCache>
                <c:formatCode>0.00_ 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-157.21465029031242</c:v>
                </c:pt>
                <c:pt idx="3">
                  <c:v>-313.45441129774554</c:v>
                </c:pt>
                <c:pt idx="4">
                  <c:v>3605.358654755255</c:v>
                </c:pt>
                <c:pt idx="5">
                  <c:v>6434.344804020162</c:v>
                </c:pt>
                <c:pt idx="6">
                  <c:v>2666.2723926515318</c:v>
                </c:pt>
                <c:pt idx="7">
                  <c:v>-22571.92925291945</c:v>
                </c:pt>
                <c:pt idx="8">
                  <c:v>-26606.469944118406</c:v>
                </c:pt>
                <c:pt idx="9">
                  <c:v>-82541.576617129031</c:v>
                </c:pt>
                <c:pt idx="10">
                  <c:v>-155468.5119974562</c:v>
                </c:pt>
                <c:pt idx="11">
                  <c:v>-110743.10415344988</c:v>
                </c:pt>
                <c:pt idx="12">
                  <c:v>104132.30220735841</c:v>
                </c:pt>
                <c:pt idx="13">
                  <c:v>-528.93182608252391</c:v>
                </c:pt>
                <c:pt idx="14">
                  <c:v>-95714.060237138066</c:v>
                </c:pt>
                <c:pt idx="15">
                  <c:v>-300937.83415545942</c:v>
                </c:pt>
                <c:pt idx="16">
                  <c:v>-332844.28830120992</c:v>
                </c:pt>
                <c:pt idx="17">
                  <c:v>-196902.54584627226</c:v>
                </c:pt>
                <c:pt idx="18">
                  <c:v>-183238.52242515981</c:v>
                </c:pt>
                <c:pt idx="19">
                  <c:v>143622.92532978905</c:v>
                </c:pt>
                <c:pt idx="20">
                  <c:v>10000.215828965418</c:v>
                </c:pt>
                <c:pt idx="21">
                  <c:v>53001.153078743257</c:v>
                </c:pt>
                <c:pt idx="22">
                  <c:v>-58482.078432301991</c:v>
                </c:pt>
                <c:pt idx="23">
                  <c:v>-238327.89367156755</c:v>
                </c:pt>
                <c:pt idx="24">
                  <c:v>-21388.963486268185</c:v>
                </c:pt>
                <c:pt idx="25">
                  <c:v>17491.906746015884</c:v>
                </c:pt>
                <c:pt idx="26">
                  <c:v>-298532.84021805879</c:v>
                </c:pt>
                <c:pt idx="27">
                  <c:v>-503928.19925499242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7074048"/>
        <c:axId val="324981888"/>
      </c:lineChart>
      <c:dateAx>
        <c:axId val="29707404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4981888"/>
        <c:crosses val="autoZero"/>
        <c:auto val="1"/>
        <c:lblOffset val="100"/>
        <c:baseTimeUnit val="days"/>
      </c:dateAx>
      <c:valAx>
        <c:axId val="32498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97074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'model2(2)'!买卖</c:f>
              <c:numCache>
                <c:formatCode>0.00_ </c:formatCode>
                <c:ptCount val="28"/>
                <c:pt idx="0">
                  <c:v>0</c:v>
                </c:pt>
                <c:pt idx="1">
                  <c:v>3953.9484548014116</c:v>
                </c:pt>
                <c:pt idx="2">
                  <c:v>26388.788022123525</c:v>
                </c:pt>
                <c:pt idx="3">
                  <c:v>87657.679798291982</c:v>
                </c:pt>
                <c:pt idx="4">
                  <c:v>34459.381729895649</c:v>
                </c:pt>
                <c:pt idx="5">
                  <c:v>41606.417199055955</c:v>
                </c:pt>
                <c:pt idx="6">
                  <c:v>51151.60056778443</c:v>
                </c:pt>
                <c:pt idx="7">
                  <c:v>176776.12685797611</c:v>
                </c:pt>
                <c:pt idx="8">
                  <c:v>152776.38748797405</c:v>
                </c:pt>
                <c:pt idx="9">
                  <c:v>298978.39125564491</c:v>
                </c:pt>
                <c:pt idx="10">
                  <c:v>430204.45902625163</c:v>
                </c:pt>
                <c:pt idx="11">
                  <c:v>444665.87088882137</c:v>
                </c:pt>
                <c:pt idx="12">
                  <c:v>157218.79036936784</c:v>
                </c:pt>
                <c:pt idx="13">
                  <c:v>212559.40933162411</c:v>
                </c:pt>
                <c:pt idx="14">
                  <c:v>252623.6366729713</c:v>
                </c:pt>
                <c:pt idx="15">
                  <c:v>397348.414326831</c:v>
                </c:pt>
                <c:pt idx="16">
                  <c:v>394530.34380952618</c:v>
                </c:pt>
                <c:pt idx="17">
                  <c:v>313410.87250128563</c:v>
                </c:pt>
                <c:pt idx="18">
                  <c:v>287547.36912023439</c:v>
                </c:pt>
                <c:pt idx="19">
                  <c:v>147460.08349080823</c:v>
                </c:pt>
                <c:pt idx="20">
                  <c:v>179887.95363883613</c:v>
                </c:pt>
                <c:pt idx="21">
                  <c:v>153462.94180681123</c:v>
                </c:pt>
                <c:pt idx="22">
                  <c:v>170728.87901612459</c:v>
                </c:pt>
                <c:pt idx="23">
                  <c:v>285678.28830931569</c:v>
                </c:pt>
                <c:pt idx="24">
                  <c:v>212836.78957917634</c:v>
                </c:pt>
                <c:pt idx="25">
                  <c:v>185507.43415975483</c:v>
                </c:pt>
                <c:pt idx="26">
                  <c:v>256090.62365067154</c:v>
                </c:pt>
                <c:pt idx="27">
                  <c:v>348430.64106510871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25152768"/>
        <c:axId val="325150976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'model2(2)'!时间</c:f>
              <c:numCache>
                <c:formatCode>yyyy\-mm\-dd</c:formatCode>
                <c:ptCount val="2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</c:numCache>
            </c:numRef>
          </c:cat>
          <c:val>
            <c:numRef>
              <c:f>'model2(2)'!指数</c:f>
              <c:numCache>
                <c:formatCode>General</c:formatCode>
                <c:ptCount val="28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5135360"/>
        <c:axId val="325149440"/>
      </c:lineChart>
      <c:dateAx>
        <c:axId val="32513536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5149440"/>
        <c:crosses val="autoZero"/>
        <c:auto val="1"/>
        <c:lblOffset val="100"/>
        <c:baseTimeUnit val="days"/>
      </c:dateAx>
      <c:valAx>
        <c:axId val="32514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5135360"/>
        <c:crosses val="autoZero"/>
        <c:crossBetween val="between"/>
      </c:valAx>
      <c:valAx>
        <c:axId val="325150976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5152768"/>
        <c:crosses val="max"/>
        <c:crossBetween val="between"/>
      </c:valAx>
      <c:catAx>
        <c:axId val="325152768"/>
        <c:scaling>
          <c:orientation val="minMax"/>
        </c:scaling>
        <c:delete val="1"/>
        <c:axPos val="b"/>
        <c:majorTickMark val="out"/>
        <c:minorTickMark val="none"/>
        <c:tickLblPos val="nextTo"/>
        <c:crossAx val="3251509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'model2(1)'!买卖</c:f>
              <c:numCache>
                <c:formatCode>0.00_ </c:formatCode>
                <c:ptCount val="28"/>
                <c:pt idx="0">
                  <c:v>0</c:v>
                </c:pt>
                <c:pt idx="1">
                  <c:v>3951.9737342833614</c:v>
                </c:pt>
                <c:pt idx="2">
                  <c:v>10209.589251649057</c:v>
                </c:pt>
                <c:pt idx="3">
                  <c:v>18607.735896751474</c:v>
                </c:pt>
                <c:pt idx="4">
                  <c:v>11666.814382387671</c:v>
                </c:pt>
                <c:pt idx="5">
                  <c:v>12819.724955562464</c:v>
                </c:pt>
                <c:pt idx="6">
                  <c:v>14214.387860289606</c:v>
                </c:pt>
                <c:pt idx="7">
                  <c:v>26424.717616069345</c:v>
                </c:pt>
                <c:pt idx="8">
                  <c:v>24565.559846612443</c:v>
                </c:pt>
                <c:pt idx="9">
                  <c:v>34365.166163715803</c:v>
                </c:pt>
                <c:pt idx="10">
                  <c:v>41222.658977238403</c:v>
                </c:pt>
                <c:pt idx="11">
                  <c:v>41909.786327430069</c:v>
                </c:pt>
                <c:pt idx="12">
                  <c:v>24920.156940898323</c:v>
                </c:pt>
                <c:pt idx="13">
                  <c:v>28976.018823501534</c:v>
                </c:pt>
                <c:pt idx="14">
                  <c:v>31588.975368920033</c:v>
                </c:pt>
                <c:pt idx="15">
                  <c:v>39617.246706339683</c:v>
                </c:pt>
                <c:pt idx="16">
                  <c:v>39476.510206040606</c:v>
                </c:pt>
                <c:pt idx="17">
                  <c:v>35184.839723666191</c:v>
                </c:pt>
                <c:pt idx="18">
                  <c:v>33701.811643069363</c:v>
                </c:pt>
                <c:pt idx="19">
                  <c:v>24134.359941558272</c:v>
                </c:pt>
                <c:pt idx="20">
                  <c:v>26656.282878027137</c:v>
                </c:pt>
                <c:pt idx="21">
                  <c:v>24620.694956416326</c:v>
                </c:pt>
                <c:pt idx="22">
                  <c:v>25968.8096013986</c:v>
                </c:pt>
                <c:pt idx="23">
                  <c:v>33592.100839658677</c:v>
                </c:pt>
                <c:pt idx="24">
                  <c:v>28994.918845165728</c:v>
                </c:pt>
                <c:pt idx="25">
                  <c:v>27069.435992111685</c:v>
                </c:pt>
                <c:pt idx="26">
                  <c:v>31804.999031915606</c:v>
                </c:pt>
                <c:pt idx="27">
                  <c:v>37098.531402296496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1180800"/>
        <c:axId val="451178880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'model2(1)'!时间</c:f>
              <c:numCache>
                <c:formatCode>yyyy\-mm\-dd</c:formatCode>
                <c:ptCount val="2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</c:numCache>
            </c:numRef>
          </c:cat>
          <c:val>
            <c:numRef>
              <c:f>'model2(1)'!指数</c:f>
              <c:numCache>
                <c:formatCode>General</c:formatCode>
                <c:ptCount val="28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6275968"/>
        <c:axId val="446278272"/>
      </c:lineChart>
      <c:dateAx>
        <c:axId val="44627596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6278272"/>
        <c:crosses val="autoZero"/>
        <c:auto val="1"/>
        <c:lblOffset val="100"/>
        <c:baseTimeUnit val="months"/>
      </c:dateAx>
      <c:valAx>
        <c:axId val="44627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6275968"/>
        <c:crosses val="autoZero"/>
        <c:crossBetween val="between"/>
      </c:valAx>
      <c:valAx>
        <c:axId val="451178880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1180800"/>
        <c:crosses val="max"/>
        <c:crossBetween val="between"/>
      </c:valAx>
      <c:catAx>
        <c:axId val="451180800"/>
        <c:scaling>
          <c:orientation val="minMax"/>
        </c:scaling>
        <c:delete val="1"/>
        <c:axPos val="b"/>
        <c:majorTickMark val="out"/>
        <c:minorTickMark val="none"/>
        <c:tickLblPos val="nextTo"/>
        <c:crossAx val="4511788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'model2(1)&amp;RSI'!$I$1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'model2(1)&amp;RSI'!时间</c:f>
              <c:numCache>
                <c:formatCode>yyyy\-mm\-dd</c:formatCode>
                <c:ptCount val="2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</c:numCache>
            </c:numRef>
          </c:cat>
          <c:val>
            <c:numRef>
              <c:f>'model2(1)&amp;RSI'!资金</c:f>
              <c:numCache>
                <c:formatCode>0.00_ </c:formatCode>
                <c:ptCount val="28"/>
                <c:pt idx="0">
                  <c:v>0</c:v>
                </c:pt>
                <c:pt idx="1">
                  <c:v>3951.9737342833614</c:v>
                </c:pt>
                <c:pt idx="2">
                  <c:v>24371.152237581475</c:v>
                </c:pt>
                <c:pt idx="3">
                  <c:v>61586.624031084422</c:v>
                </c:pt>
                <c:pt idx="4">
                  <c:v>84920.252795859764</c:v>
                </c:pt>
                <c:pt idx="5">
                  <c:v>97739.977751422222</c:v>
                </c:pt>
                <c:pt idx="6">
                  <c:v>111243.64621869735</c:v>
                </c:pt>
                <c:pt idx="7">
                  <c:v>136347.12795396324</c:v>
                </c:pt>
                <c:pt idx="8">
                  <c:v>185478.24764718814</c:v>
                </c:pt>
                <c:pt idx="9">
                  <c:v>254208.57997461973</c:v>
                </c:pt>
                <c:pt idx="10">
                  <c:v>336653.89792909654</c:v>
                </c:pt>
                <c:pt idx="11">
                  <c:v>420473.47058395669</c:v>
                </c:pt>
                <c:pt idx="12">
                  <c:v>470313.78446575336</c:v>
                </c:pt>
                <c:pt idx="13">
                  <c:v>497841.00234807981</c:v>
                </c:pt>
                <c:pt idx="14">
                  <c:v>527850.52894855384</c:v>
                </c:pt>
                <c:pt idx="15">
                  <c:v>565486.91331957653</c:v>
                </c:pt>
                <c:pt idx="16">
                  <c:v>604963.42352561711</c:v>
                </c:pt>
                <c:pt idx="17">
                  <c:v>640148.26324928331</c:v>
                </c:pt>
                <c:pt idx="18">
                  <c:v>672164.98431019916</c:v>
                </c:pt>
                <c:pt idx="19">
                  <c:v>695092.62625467952</c:v>
                </c:pt>
                <c:pt idx="20">
                  <c:v>700423.882830285</c:v>
                </c:pt>
                <c:pt idx="21">
                  <c:v>723813.54303888045</c:v>
                </c:pt>
                <c:pt idx="22">
                  <c:v>748483.91216020915</c:v>
                </c:pt>
                <c:pt idx="23">
                  <c:v>780396.40795788483</c:v>
                </c:pt>
                <c:pt idx="24">
                  <c:v>807941.58086079231</c:v>
                </c:pt>
                <c:pt idx="25">
                  <c:v>833657.54505329835</c:v>
                </c:pt>
                <c:pt idx="26">
                  <c:v>863872.29413361812</c:v>
                </c:pt>
                <c:pt idx="27">
                  <c:v>899115.89896579983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'model2(1)&amp;RSI'!$J$1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'model2(1)&amp;RSI'!时间</c:f>
              <c:numCache>
                <c:formatCode>yyyy\-mm\-dd</c:formatCode>
                <c:ptCount val="2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</c:numCache>
            </c:numRef>
          </c:cat>
          <c:val>
            <c:numRef>
              <c:f>'model2(1)&amp;RSI'!资产</c:f>
              <c:numCache>
                <c:formatCode>0.00_ </c:formatCode>
                <c:ptCount val="28"/>
                <c:pt idx="0">
                  <c:v>0</c:v>
                </c:pt>
                <c:pt idx="1">
                  <c:v>3951.9737342833614</c:v>
                </c:pt>
                <c:pt idx="2">
                  <c:v>24214.016105005598</c:v>
                </c:pt>
                <c:pt idx="3">
                  <c:v>61304.156552209337</c:v>
                </c:pt>
                <c:pt idx="4">
                  <c:v>86679.128944989483</c:v>
                </c:pt>
                <c:pt idx="5">
                  <c:v>101070.08261337828</c:v>
                </c:pt>
                <c:pt idx="6">
                  <c:v>112674.30805717924</c:v>
                </c:pt>
                <c:pt idx="7">
                  <c:v>126305.90820424916</c:v>
                </c:pt>
                <c:pt idx="8">
                  <c:v>174161.21858020464</c:v>
                </c:pt>
                <c:pt idx="9">
                  <c:v>225119.9919863735</c:v>
                </c:pt>
                <c:pt idx="10">
                  <c:v>286815.60966676561</c:v>
                </c:pt>
                <c:pt idx="11">
                  <c:v>381804.6349676227</c:v>
                </c:pt>
                <c:pt idx="12">
                  <c:v>481734.47256005561</c:v>
                </c:pt>
                <c:pt idx="13">
                  <c:v>484177.27586614154</c:v>
                </c:pt>
                <c:pt idx="14">
                  <c:v>492426.01792679302</c:v>
                </c:pt>
                <c:pt idx="15">
                  <c:v>485647.50204945856</c:v>
                </c:pt>
                <c:pt idx="16">
                  <c:v>518844.08515027264</c:v>
                </c:pt>
                <c:pt idx="17">
                  <c:v>578951.60661968717</c:v>
                </c:pt>
                <c:pt idx="18">
                  <c:v>613380.59488827921</c:v>
                </c:pt>
                <c:pt idx="19">
                  <c:v>692301.47398887866</c:v>
                </c:pt>
                <c:pt idx="20">
                  <c:v>674819.27875028807</c:v>
                </c:pt>
                <c:pt idx="21">
                  <c:v>705284.38468563731</c:v>
                </c:pt>
                <c:pt idx="22">
                  <c:v>711659.40260888624</c:v>
                </c:pt>
                <c:pt idx="23">
                  <c:v>714195.85002306115</c:v>
                </c:pt>
                <c:pt idx="24">
                  <c:v>776458.84225744638</c:v>
                </c:pt>
                <c:pt idx="25">
                  <c:v>808345.32219024934</c:v>
                </c:pt>
                <c:pt idx="26">
                  <c:v>788635.99250805273</c:v>
                </c:pt>
                <c:pt idx="27">
                  <c:v>791848.18025239441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'model2(1)&amp;RSI'!$K$1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'model2(1)&amp;RSI'!时间</c:f>
              <c:numCache>
                <c:formatCode>yyyy\-mm\-dd</c:formatCode>
                <c:ptCount val="2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</c:numCache>
            </c:numRef>
          </c:cat>
          <c:val>
            <c:numRef>
              <c:f>'model2(1)&amp;RSI'!金额</c:f>
              <c:numCache>
                <c:formatCode>0.00_ 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-157.13613257587713</c:v>
                </c:pt>
                <c:pt idx="3">
                  <c:v>-282.46747887508536</c:v>
                </c:pt>
                <c:pt idx="4">
                  <c:v>1758.8761491297191</c:v>
                </c:pt>
                <c:pt idx="5">
                  <c:v>3330.1048619560606</c:v>
                </c:pt>
                <c:pt idx="6">
                  <c:v>1430.6618384818867</c:v>
                </c:pt>
                <c:pt idx="7">
                  <c:v>-10041.219749714073</c:v>
                </c:pt>
                <c:pt idx="8">
                  <c:v>-11317.029066983494</c:v>
                </c:pt>
                <c:pt idx="9">
                  <c:v>-29088.587988246232</c:v>
                </c:pt>
                <c:pt idx="10">
                  <c:v>-49838.288262330927</c:v>
                </c:pt>
                <c:pt idx="11">
                  <c:v>-38668.835616333992</c:v>
                </c:pt>
                <c:pt idx="12">
                  <c:v>11420.688094302255</c:v>
                </c:pt>
                <c:pt idx="13">
                  <c:v>-13663.726481938269</c:v>
                </c:pt>
                <c:pt idx="14">
                  <c:v>-35424.511021760816</c:v>
                </c:pt>
                <c:pt idx="15">
                  <c:v>-79839.411270117969</c:v>
                </c:pt>
                <c:pt idx="16">
                  <c:v>-86119.338375344465</c:v>
                </c:pt>
                <c:pt idx="17">
                  <c:v>-61196.656629596138</c:v>
                </c:pt>
                <c:pt idx="18">
                  <c:v>-58784.389421919943</c:v>
                </c:pt>
                <c:pt idx="19">
                  <c:v>-2791.1522658008616</c:v>
                </c:pt>
                <c:pt idx="20">
                  <c:v>-25604.604079996934</c:v>
                </c:pt>
                <c:pt idx="21">
                  <c:v>-18529.15835324314</c:v>
                </c:pt>
                <c:pt idx="22">
                  <c:v>-36824.509551322903</c:v>
                </c:pt>
                <c:pt idx="23">
                  <c:v>-66200.557934823679</c:v>
                </c:pt>
                <c:pt idx="24">
                  <c:v>-31482.738603345933</c:v>
                </c:pt>
                <c:pt idx="25">
                  <c:v>-25312.222863049014</c:v>
                </c:pt>
                <c:pt idx="26">
                  <c:v>-75236.301625565393</c:v>
                </c:pt>
                <c:pt idx="27">
                  <c:v>-107267.71871340543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2573696"/>
        <c:axId val="517658112"/>
      </c:lineChart>
      <c:dateAx>
        <c:axId val="48257369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7658112"/>
        <c:crosses val="autoZero"/>
        <c:auto val="1"/>
        <c:lblOffset val="100"/>
        <c:baseTimeUnit val="days"/>
      </c:dateAx>
      <c:valAx>
        <c:axId val="51765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2573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'model2(1)&amp;RSI'!买卖</c:f>
              <c:numCache>
                <c:formatCode>0.00_ </c:formatCode>
                <c:ptCount val="28"/>
                <c:pt idx="0">
                  <c:v>0</c:v>
                </c:pt>
                <c:pt idx="1">
                  <c:v>3951.9737342833614</c:v>
                </c:pt>
                <c:pt idx="2">
                  <c:v>20419.178503298113</c:v>
                </c:pt>
                <c:pt idx="3">
                  <c:v>37215.471793502948</c:v>
                </c:pt>
                <c:pt idx="4">
                  <c:v>23333.628764775342</c:v>
                </c:pt>
                <c:pt idx="5">
                  <c:v>12819.724955562464</c:v>
                </c:pt>
                <c:pt idx="6">
                  <c:v>13503.668467275125</c:v>
                </c:pt>
                <c:pt idx="7">
                  <c:v>25103.481735265876</c:v>
                </c:pt>
                <c:pt idx="8">
                  <c:v>49131.119693224886</c:v>
                </c:pt>
                <c:pt idx="9">
                  <c:v>68730.332327431606</c:v>
                </c:pt>
                <c:pt idx="10">
                  <c:v>82445.317954476806</c:v>
                </c:pt>
                <c:pt idx="11">
                  <c:v>83819.572654860138</c:v>
                </c:pt>
                <c:pt idx="12">
                  <c:v>49840.313881796646</c:v>
                </c:pt>
                <c:pt idx="13">
                  <c:v>27527.217882326455</c:v>
                </c:pt>
                <c:pt idx="14">
                  <c:v>30009.52660047403</c:v>
                </c:pt>
                <c:pt idx="15">
                  <c:v>37636.384371022701</c:v>
                </c:pt>
                <c:pt idx="16">
                  <c:v>39476.510206040606</c:v>
                </c:pt>
                <c:pt idx="17">
                  <c:v>35184.839723666191</c:v>
                </c:pt>
                <c:pt idx="18">
                  <c:v>32016.721060915894</c:v>
                </c:pt>
                <c:pt idx="19">
                  <c:v>22927.641944480358</c:v>
                </c:pt>
                <c:pt idx="20">
                  <c:v>5331.2565756054282</c:v>
                </c:pt>
                <c:pt idx="21">
                  <c:v>23389.660208595509</c:v>
                </c:pt>
                <c:pt idx="22">
                  <c:v>24670.369121328669</c:v>
                </c:pt>
                <c:pt idx="23">
                  <c:v>31912.49579767574</c:v>
                </c:pt>
                <c:pt idx="24">
                  <c:v>27545.172902907441</c:v>
                </c:pt>
                <c:pt idx="25">
                  <c:v>25715.964192506101</c:v>
                </c:pt>
                <c:pt idx="26">
                  <c:v>30214.749080319823</c:v>
                </c:pt>
                <c:pt idx="27">
                  <c:v>35243.604832181671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9438976"/>
        <c:axId val="79433088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'model2(1)&amp;RSI'!时间</c:f>
              <c:numCache>
                <c:formatCode>yyyy\-mm\-dd</c:formatCode>
                <c:ptCount val="2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</c:numCache>
            </c:numRef>
          </c:cat>
          <c:val>
            <c:numRef>
              <c:f>'model2(1)&amp;RSI'!指数</c:f>
              <c:numCache>
                <c:formatCode>General</c:formatCode>
                <c:ptCount val="28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430016"/>
        <c:axId val="79431552"/>
      </c:lineChart>
      <c:dateAx>
        <c:axId val="7943001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431552"/>
        <c:crosses val="autoZero"/>
        <c:auto val="1"/>
        <c:lblOffset val="100"/>
        <c:baseTimeUnit val="months"/>
      </c:dateAx>
      <c:valAx>
        <c:axId val="7943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430016"/>
        <c:crosses val="autoZero"/>
        <c:crossBetween val="between"/>
      </c:valAx>
      <c:valAx>
        <c:axId val="79433088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438976"/>
        <c:crosses val="max"/>
        <c:crossBetween val="between"/>
      </c:valAx>
      <c:catAx>
        <c:axId val="79438976"/>
        <c:scaling>
          <c:orientation val="minMax"/>
        </c:scaling>
        <c:delete val="1"/>
        <c:axPos val="b"/>
        <c:majorTickMark val="out"/>
        <c:minorTickMark val="none"/>
        <c:tickLblPos val="nextTo"/>
        <c:crossAx val="794330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model2(2)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'model2(2)&amp;RSI'!$I$1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'model2(2)&amp;RSI'!时间</c:f>
              <c:numCache>
                <c:formatCode>yyyy\-mm\-dd</c:formatCode>
                <c:ptCount val="2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</c:numCache>
            </c:numRef>
          </c:cat>
          <c:val>
            <c:numRef>
              <c:f>'model2(2)&amp;RSI'!资金</c:f>
              <c:numCache>
                <c:formatCode>0.00_ </c:formatCode>
                <c:ptCount val="28"/>
                <c:pt idx="0">
                  <c:v>0</c:v>
                </c:pt>
                <c:pt idx="1">
                  <c:v>3953.9484548014116</c:v>
                </c:pt>
                <c:pt idx="2">
                  <c:v>56731.524499048464</c:v>
                </c:pt>
                <c:pt idx="3">
                  <c:v>232046.88409563241</c:v>
                </c:pt>
                <c:pt idx="4">
                  <c:v>300965.64755542373</c:v>
                </c:pt>
                <c:pt idx="5">
                  <c:v>342572.06475447968</c:v>
                </c:pt>
                <c:pt idx="6">
                  <c:v>391166.0852938749</c:v>
                </c:pt>
                <c:pt idx="7">
                  <c:v>559103.40580895217</c:v>
                </c:pt>
                <c:pt idx="8">
                  <c:v>864656.18078490021</c:v>
                </c:pt>
                <c:pt idx="9">
                  <c:v>1462612.9632961899</c:v>
                </c:pt>
                <c:pt idx="10">
                  <c:v>2323021.8813486933</c:v>
                </c:pt>
                <c:pt idx="11">
                  <c:v>3212353.6231263359</c:v>
                </c:pt>
                <c:pt idx="12">
                  <c:v>3526791.2038650718</c:v>
                </c:pt>
                <c:pt idx="13">
                  <c:v>3728722.6427301145</c:v>
                </c:pt>
                <c:pt idx="14">
                  <c:v>3968715.0975694372</c:v>
                </c:pt>
                <c:pt idx="15">
                  <c:v>4346196.0911799269</c:v>
                </c:pt>
                <c:pt idx="16">
                  <c:v>4740726.4349894533</c:v>
                </c:pt>
                <c:pt idx="17">
                  <c:v>5054137.307490739</c:v>
                </c:pt>
                <c:pt idx="18">
                  <c:v>5327307.308154962</c:v>
                </c:pt>
                <c:pt idx="19">
                  <c:v>5467394.3874712298</c:v>
                </c:pt>
                <c:pt idx="20">
                  <c:v>5503371.9781989967</c:v>
                </c:pt>
                <c:pt idx="21">
                  <c:v>5649161.7729154676</c:v>
                </c:pt>
                <c:pt idx="22">
                  <c:v>5811354.2079807855</c:v>
                </c:pt>
                <c:pt idx="23">
                  <c:v>6082748.5818746351</c:v>
                </c:pt>
                <c:pt idx="24">
                  <c:v>6284943.531974853</c:v>
                </c:pt>
                <c:pt idx="25">
                  <c:v>6461175.5944266198</c:v>
                </c:pt>
                <c:pt idx="26">
                  <c:v>6704461.6868947577</c:v>
                </c:pt>
                <c:pt idx="27">
                  <c:v>7035470.7959066108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'model2(2)&amp;RSI'!$J$1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'model2(2)&amp;RSI'!时间</c:f>
              <c:numCache>
                <c:formatCode>yyyy\-mm\-dd</c:formatCode>
                <c:ptCount val="2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</c:numCache>
            </c:numRef>
          </c:cat>
          <c:val>
            <c:numRef>
              <c:f>'model2(2)&amp;RSI'!资产</c:f>
              <c:numCache>
                <c:formatCode>0.00_ </c:formatCode>
                <c:ptCount val="28"/>
                <c:pt idx="0">
                  <c:v>0</c:v>
                </c:pt>
                <c:pt idx="1">
                  <c:v>3953.9484548014116</c:v>
                </c:pt>
                <c:pt idx="2">
                  <c:v>56574.309848758145</c:v>
                </c:pt>
                <c:pt idx="3">
                  <c:v>231596.84175461356</c:v>
                </c:pt>
                <c:pt idx="4">
                  <c:v>308227.45974060136</c:v>
                </c:pt>
                <c:pt idx="5">
                  <c:v>355421.10238505044</c:v>
                </c:pt>
                <c:pt idx="6">
                  <c:v>397335.57823758473</c:v>
                </c:pt>
                <c:pt idx="7">
                  <c:v>524818.36405957316</c:v>
                </c:pt>
                <c:pt idx="8">
                  <c:v>825069.97641960834</c:v>
                </c:pt>
                <c:pt idx="9">
                  <c:v>1338835.9165628916</c:v>
                </c:pt>
                <c:pt idx="10">
                  <c:v>2075842.005129949</c:v>
                </c:pt>
                <c:pt idx="11">
                  <c:v>3046013.2068094034</c:v>
                </c:pt>
                <c:pt idx="12">
                  <c:v>3760061.8366867369</c:v>
                </c:pt>
                <c:pt idx="13">
                  <c:v>3766202.948481109</c:v>
                </c:pt>
                <c:pt idx="14">
                  <c:v>3836927.7920957371</c:v>
                </c:pt>
                <c:pt idx="15">
                  <c:v>3868332.9104639548</c:v>
                </c:pt>
                <c:pt idx="16">
                  <c:v>4212841.6880264701</c:v>
                </c:pt>
                <c:pt idx="17">
                  <c:v>4728616.4606683832</c:v>
                </c:pt>
                <c:pt idx="18">
                  <c:v>5021488.7754730703</c:v>
                </c:pt>
                <c:pt idx="19">
                  <c:v>5619968.921386213</c:v>
                </c:pt>
                <c:pt idx="20">
                  <c:v>5470751.3406425081</c:v>
                </c:pt>
                <c:pt idx="21">
                  <c:v>5673901.6841965364</c:v>
                </c:pt>
                <c:pt idx="22">
                  <c:v>5688910.9032006897</c:v>
                </c:pt>
                <c:pt idx="23">
                  <c:v>5725477.0413834555</c:v>
                </c:pt>
                <c:pt idx="24">
                  <c:v>6205993.5156186232</c:v>
                </c:pt>
                <c:pt idx="25">
                  <c:v>6431544.5871256161</c:v>
                </c:pt>
                <c:pt idx="26">
                  <c:v>6277613.1418435639</c:v>
                </c:pt>
                <c:pt idx="27">
                  <c:v>6353649.30164597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'model2(2)&amp;RSI'!$K$1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'model2(2)&amp;RSI'!时间</c:f>
              <c:numCache>
                <c:formatCode>yyyy\-mm\-dd</c:formatCode>
                <c:ptCount val="2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</c:numCache>
            </c:numRef>
          </c:cat>
          <c:val>
            <c:numRef>
              <c:f>'model2(2)&amp;RSI'!金额</c:f>
              <c:numCache>
                <c:formatCode>0.00_ 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-157.2146502903197</c:v>
                </c:pt>
                <c:pt idx="3">
                  <c:v>-450.04234101885231</c:v>
                </c:pt>
                <c:pt idx="4">
                  <c:v>7261.8121851776377</c:v>
                </c:pt>
                <c:pt idx="5">
                  <c:v>12849.037630570761</c:v>
                </c:pt>
                <c:pt idx="6">
                  <c:v>6169.4929437098326</c:v>
                </c:pt>
                <c:pt idx="7">
                  <c:v>-34285.041749379016</c:v>
                </c:pt>
                <c:pt idx="8">
                  <c:v>-39586.204365291866</c:v>
                </c:pt>
                <c:pt idx="9">
                  <c:v>-123777.04673329834</c:v>
                </c:pt>
                <c:pt idx="10">
                  <c:v>-247179.87621874432</c:v>
                </c:pt>
                <c:pt idx="11">
                  <c:v>-166340.41631693253</c:v>
                </c:pt>
                <c:pt idx="12">
                  <c:v>233270.63282166515</c:v>
                </c:pt>
                <c:pt idx="13">
                  <c:v>37480.305750994477</c:v>
                </c:pt>
                <c:pt idx="14">
                  <c:v>-131787.30547370017</c:v>
                </c:pt>
                <c:pt idx="15">
                  <c:v>-477863.18071597209</c:v>
                </c:pt>
                <c:pt idx="16">
                  <c:v>-527884.74696298316</c:v>
                </c:pt>
                <c:pt idx="17">
                  <c:v>-325520.84682235587</c:v>
                </c:pt>
                <c:pt idx="18">
                  <c:v>-305818.53268189169</c:v>
                </c:pt>
                <c:pt idx="19">
                  <c:v>152574.53391498327</c:v>
                </c:pt>
                <c:pt idx="20">
                  <c:v>-32620.637556488626</c:v>
                </c:pt>
                <c:pt idx="21">
                  <c:v>24739.911281068809</c:v>
                </c:pt>
                <c:pt idx="22">
                  <c:v>-122443.30478009582</c:v>
                </c:pt>
                <c:pt idx="23">
                  <c:v>-357271.54049117956</c:v>
                </c:pt>
                <c:pt idx="24">
                  <c:v>-78950.016356229782</c:v>
                </c:pt>
                <c:pt idx="25">
                  <c:v>-29631.007301003672</c:v>
                </c:pt>
                <c:pt idx="26">
                  <c:v>-426848.5450511938</c:v>
                </c:pt>
                <c:pt idx="27">
                  <c:v>-681821.49426064081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458688"/>
        <c:axId val="79460224"/>
      </c:lineChart>
      <c:dateAx>
        <c:axId val="7945868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460224"/>
        <c:crosses val="autoZero"/>
        <c:auto val="1"/>
        <c:lblOffset val="100"/>
        <c:baseTimeUnit val="months"/>
      </c:dateAx>
      <c:valAx>
        <c:axId val="7946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458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'model2(2)&amp;RSI'!买卖</c:f>
              <c:numCache>
                <c:formatCode>0.00_ </c:formatCode>
                <c:ptCount val="28"/>
                <c:pt idx="0">
                  <c:v>0</c:v>
                </c:pt>
                <c:pt idx="1">
                  <c:v>3953.9484548014116</c:v>
                </c:pt>
                <c:pt idx="2">
                  <c:v>52777.576044247049</c:v>
                </c:pt>
                <c:pt idx="3">
                  <c:v>175315.35959658396</c:v>
                </c:pt>
                <c:pt idx="4">
                  <c:v>68918.763459791298</c:v>
                </c:pt>
                <c:pt idx="5">
                  <c:v>41606.417199055955</c:v>
                </c:pt>
                <c:pt idx="6">
                  <c:v>48594.020539395206</c:v>
                </c:pt>
                <c:pt idx="7">
                  <c:v>167937.3205150773</c:v>
                </c:pt>
                <c:pt idx="8">
                  <c:v>305552.77497594809</c:v>
                </c:pt>
                <c:pt idx="9">
                  <c:v>597956.78251128981</c:v>
                </c:pt>
                <c:pt idx="10">
                  <c:v>860408.91805250326</c:v>
                </c:pt>
                <c:pt idx="11">
                  <c:v>889331.74177764275</c:v>
                </c:pt>
                <c:pt idx="12">
                  <c:v>314437.58073873568</c:v>
                </c:pt>
                <c:pt idx="13">
                  <c:v>201931.4388650429</c:v>
                </c:pt>
                <c:pt idx="14">
                  <c:v>239992.45483932272</c:v>
                </c:pt>
                <c:pt idx="15">
                  <c:v>377480.99361048942</c:v>
                </c:pt>
                <c:pt idx="16">
                  <c:v>394530.34380952618</c:v>
                </c:pt>
                <c:pt idx="17">
                  <c:v>313410.87250128563</c:v>
                </c:pt>
                <c:pt idx="18">
                  <c:v>273170.00066422264</c:v>
                </c:pt>
                <c:pt idx="19">
                  <c:v>140087.0793162678</c:v>
                </c:pt>
                <c:pt idx="20">
                  <c:v>35977.59072776723</c:v>
                </c:pt>
                <c:pt idx="21">
                  <c:v>145789.79471647067</c:v>
                </c:pt>
                <c:pt idx="22">
                  <c:v>162192.43506531834</c:v>
                </c:pt>
                <c:pt idx="23">
                  <c:v>271394.3738938499</c:v>
                </c:pt>
                <c:pt idx="24">
                  <c:v>202194.95010021751</c:v>
                </c:pt>
                <c:pt idx="25">
                  <c:v>176232.06245176709</c:v>
                </c:pt>
                <c:pt idx="26">
                  <c:v>243286.09246813794</c:v>
                </c:pt>
                <c:pt idx="27">
                  <c:v>331009.10901185323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9488128"/>
        <c:axId val="79478144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'model2(2)&amp;RSI'!时间</c:f>
              <c:numCache>
                <c:formatCode>yyyy\-mm\-dd</c:formatCode>
                <c:ptCount val="2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</c:numCache>
            </c:numRef>
          </c:cat>
          <c:val>
            <c:numRef>
              <c:f>'model2(2)&amp;RSI'!指数</c:f>
              <c:numCache>
                <c:formatCode>General</c:formatCode>
                <c:ptCount val="28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475072"/>
        <c:axId val="79476608"/>
      </c:lineChart>
      <c:dateAx>
        <c:axId val="7947507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476608"/>
        <c:crosses val="autoZero"/>
        <c:auto val="1"/>
        <c:lblOffset val="100"/>
        <c:baseTimeUnit val="months"/>
      </c:dateAx>
      <c:valAx>
        <c:axId val="7947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475072"/>
        <c:crosses val="autoZero"/>
        <c:crossBetween val="between"/>
      </c:valAx>
      <c:valAx>
        <c:axId val="79478144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488128"/>
        <c:crosses val="max"/>
        <c:crossBetween val="between"/>
      </c:valAx>
      <c:catAx>
        <c:axId val="79488128"/>
        <c:scaling>
          <c:orientation val="minMax"/>
        </c:scaling>
        <c:delete val="1"/>
        <c:axPos val="b"/>
        <c:majorTickMark val="out"/>
        <c:minorTickMark val="none"/>
        <c:tickLblPos val="nextTo"/>
        <c:crossAx val="79478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model2(2)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'model2(2)vol&amp;RSI'!$K$1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'model2(2)vol&amp;RSI'!时间</c:f>
              <c:numCache>
                <c:formatCode>yyyy\-mm\-dd</c:formatCode>
                <c:ptCount val="2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</c:numCache>
            </c:numRef>
          </c:cat>
          <c:val>
            <c:numRef>
              <c:f>'model2(2)vol&amp;RSI'!资金</c:f>
              <c:numCache>
                <c:formatCode>0.00_ </c:formatCode>
                <c:ptCount val="28"/>
                <c:pt idx="0">
                  <c:v>0</c:v>
                </c:pt>
                <c:pt idx="1">
                  <c:v>146.92979977675049</c:v>
                </c:pt>
                <c:pt idx="2">
                  <c:v>1671.8245846763984</c:v>
                </c:pt>
                <c:pt idx="3">
                  <c:v>5590.9381354463585</c:v>
                </c:pt>
                <c:pt idx="4">
                  <c:v>8221.0364549211699</c:v>
                </c:pt>
                <c:pt idx="5">
                  <c:v>9687.2310780644293</c:v>
                </c:pt>
                <c:pt idx="6">
                  <c:v>10976.009614458515</c:v>
                </c:pt>
                <c:pt idx="7">
                  <c:v>16554.054550831184</c:v>
                </c:pt>
                <c:pt idx="8">
                  <c:v>20989.31163710578</c:v>
                </c:pt>
                <c:pt idx="9">
                  <c:v>35883.157197526358</c:v>
                </c:pt>
                <c:pt idx="10">
                  <c:v>79009.14704059028</c:v>
                </c:pt>
                <c:pt idx="11">
                  <c:v>99751.992382007506</c:v>
                </c:pt>
                <c:pt idx="12">
                  <c:v>118415.78813318256</c:v>
                </c:pt>
                <c:pt idx="13">
                  <c:v>128418.04960135586</c:v>
                </c:pt>
                <c:pt idx="14">
                  <c:v>132552.99086871653</c:v>
                </c:pt>
                <c:pt idx="15">
                  <c:v>152686.14645350276</c:v>
                </c:pt>
                <c:pt idx="16">
                  <c:v>186991.32694720416</c:v>
                </c:pt>
                <c:pt idx="17">
                  <c:v>207762.29879419768</c:v>
                </c:pt>
                <c:pt idx="18">
                  <c:v>222804.48468015852</c:v>
                </c:pt>
                <c:pt idx="19">
                  <c:v>232043.20848478499</c:v>
                </c:pt>
                <c:pt idx="20">
                  <c:v>232760.57162733498</c:v>
                </c:pt>
                <c:pt idx="21">
                  <c:v>239928.28559254218</c:v>
                </c:pt>
                <c:pt idx="22">
                  <c:v>249330.38358668654</c:v>
                </c:pt>
                <c:pt idx="23">
                  <c:v>262835.05238547066</c:v>
                </c:pt>
                <c:pt idx="24">
                  <c:v>277386.33584811713</c:v>
                </c:pt>
                <c:pt idx="25">
                  <c:v>289364.65418026631</c:v>
                </c:pt>
                <c:pt idx="26">
                  <c:v>314700.67919037107</c:v>
                </c:pt>
                <c:pt idx="27">
                  <c:v>332853.93727071112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'model2(2)vol&amp;RSI'!$L$1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'model2(2)vol&amp;RSI'!时间</c:f>
              <c:numCache>
                <c:formatCode>yyyy\-mm\-dd</c:formatCode>
                <c:ptCount val="2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</c:numCache>
            </c:numRef>
          </c:cat>
          <c:val>
            <c:numRef>
              <c:f>'model2(2)vol&amp;RSI'!资产</c:f>
              <c:numCache>
                <c:formatCode>0.00_ </c:formatCode>
                <c:ptCount val="28"/>
                <c:pt idx="0">
                  <c:v>0</c:v>
                </c:pt>
                <c:pt idx="1">
                  <c:v>146.92979977675049</c:v>
                </c:pt>
                <c:pt idx="2">
                  <c:v>1665.9824455202652</c:v>
                </c:pt>
                <c:pt idx="3">
                  <c:v>5576.4728987461258</c:v>
                </c:pt>
                <c:pt idx="4">
                  <c:v>8392.2600533475124</c:v>
                </c:pt>
                <c:pt idx="5">
                  <c:v>10010.580800989479</c:v>
                </c:pt>
                <c:pt idx="6">
                  <c:v>11111.227227745345</c:v>
                </c:pt>
                <c:pt idx="7">
                  <c:v>15557.98779899418</c:v>
                </c:pt>
                <c:pt idx="8">
                  <c:v>19836.094471055196</c:v>
                </c:pt>
                <c:pt idx="9">
                  <c:v>32705.848074989197</c:v>
                </c:pt>
                <c:pt idx="10">
                  <c:v>72817.283152047035</c:v>
                </c:pt>
                <c:pt idx="11">
                  <c:v>96395.850011278089</c:v>
                </c:pt>
                <c:pt idx="12">
                  <c:v>127705.96215710955</c:v>
                </c:pt>
                <c:pt idx="13">
                  <c:v>131058.44147126177</c:v>
                </c:pt>
                <c:pt idx="14">
                  <c:v>129303.11351465016</c:v>
                </c:pt>
                <c:pt idx="15">
                  <c:v>137773.63414620172</c:v>
                </c:pt>
                <c:pt idx="16">
                  <c:v>170297.25831394843</c:v>
                </c:pt>
                <c:pt idx="17">
                  <c:v>199248.46097132651</c:v>
                </c:pt>
                <c:pt idx="18">
                  <c:v>215120.83805649204</c:v>
                </c:pt>
                <c:pt idx="19">
                  <c:v>243997.1444695383</c:v>
                </c:pt>
                <c:pt idx="20">
                  <c:v>236674.05513972125</c:v>
                </c:pt>
                <c:pt idx="21">
                  <c:v>246323.28450438916</c:v>
                </c:pt>
                <c:pt idx="22">
                  <c:v>249335.66071236212</c:v>
                </c:pt>
                <c:pt idx="23">
                  <c:v>252548.19199990496</c:v>
                </c:pt>
                <c:pt idx="24">
                  <c:v>279376.11148901522</c:v>
                </c:pt>
                <c:pt idx="25">
                  <c:v>293574.63081519771</c:v>
                </c:pt>
                <c:pt idx="26">
                  <c:v>300779.24269139301</c:v>
                </c:pt>
                <c:pt idx="27">
                  <c:v>306715.9833092558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'model2(2)vol&amp;RSI'!$M$1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'model2(2)vol&amp;RSI'!时间</c:f>
              <c:numCache>
                <c:formatCode>yyyy\-mm\-dd</c:formatCode>
                <c:ptCount val="2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</c:numCache>
            </c:numRef>
          </c:cat>
          <c:val>
            <c:numRef>
              <c:f>'model2(2)vol&amp;RSI'!金额</c:f>
              <c:numCache>
                <c:formatCode>0.00_ 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-5.8421391561332712</c:v>
                </c:pt>
                <c:pt idx="3">
                  <c:v>-14.465236700232708</c:v>
                </c:pt>
                <c:pt idx="4">
                  <c:v>171.22359842634251</c:v>
                </c:pt>
                <c:pt idx="5">
                  <c:v>323.34972292504972</c:v>
                </c:pt>
                <c:pt idx="6">
                  <c:v>135.21761328682987</c:v>
                </c:pt>
                <c:pt idx="7">
                  <c:v>-996.06675183700463</c:v>
                </c:pt>
                <c:pt idx="8">
                  <c:v>-1153.2171660505846</c:v>
                </c:pt>
                <c:pt idx="9">
                  <c:v>-3177.3091225371609</c:v>
                </c:pt>
                <c:pt idx="10">
                  <c:v>-6191.8638885432447</c:v>
                </c:pt>
                <c:pt idx="11">
                  <c:v>-3356.1423707294161</c:v>
                </c:pt>
                <c:pt idx="12">
                  <c:v>9290.1740239269857</c:v>
                </c:pt>
                <c:pt idx="13">
                  <c:v>2640.3918699059141</c:v>
                </c:pt>
                <c:pt idx="14">
                  <c:v>-3249.8773540663678</c:v>
                </c:pt>
                <c:pt idx="15">
                  <c:v>-14912.512307301047</c:v>
                </c:pt>
                <c:pt idx="16">
                  <c:v>-16694.068633255723</c:v>
                </c:pt>
                <c:pt idx="17">
                  <c:v>-8513.8378228711663</c:v>
                </c:pt>
                <c:pt idx="18">
                  <c:v>-7683.6466236664855</c:v>
                </c:pt>
                <c:pt idx="19">
                  <c:v>11953.935984753305</c:v>
                </c:pt>
                <c:pt idx="20">
                  <c:v>3913.4835123862722</c:v>
                </c:pt>
                <c:pt idx="21">
                  <c:v>6394.9989118469821</c:v>
                </c:pt>
                <c:pt idx="22">
                  <c:v>5.2771256755804643</c:v>
                </c:pt>
                <c:pt idx="23">
                  <c:v>-10286.860385565698</c:v>
                </c:pt>
                <c:pt idx="24">
                  <c:v>1989.7756408980931</c:v>
                </c:pt>
                <c:pt idx="25">
                  <c:v>4209.9766349314013</c:v>
                </c:pt>
                <c:pt idx="26">
                  <c:v>-13921.436498978059</c:v>
                </c:pt>
                <c:pt idx="27">
                  <c:v>-26137.953961455321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556992"/>
        <c:axId val="79558528"/>
      </c:lineChart>
      <c:dateAx>
        <c:axId val="7955699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558528"/>
        <c:crosses val="autoZero"/>
        <c:auto val="1"/>
        <c:lblOffset val="100"/>
        <c:baseTimeUnit val="months"/>
      </c:dateAx>
      <c:valAx>
        <c:axId val="7955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556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'model2(2)vol&amp;RSI'!买卖</c:f>
              <c:numCache>
                <c:formatCode>0.00_ </c:formatCode>
                <c:ptCount val="28"/>
                <c:pt idx="0">
                  <c:v>0</c:v>
                </c:pt>
                <c:pt idx="1">
                  <c:v>146.92979977675049</c:v>
                </c:pt>
                <c:pt idx="2">
                  <c:v>1524.8947848996479</c:v>
                </c:pt>
                <c:pt idx="3">
                  <c:v>3919.1135507699605</c:v>
                </c:pt>
                <c:pt idx="4">
                  <c:v>2630.0983194748123</c:v>
                </c:pt>
                <c:pt idx="5">
                  <c:v>1466.1946231432596</c:v>
                </c:pt>
                <c:pt idx="6">
                  <c:v>1288.7785363940854</c:v>
                </c:pt>
                <c:pt idx="7">
                  <c:v>5578.0449363726711</c:v>
                </c:pt>
                <c:pt idx="8">
                  <c:v>4435.257086274597</c:v>
                </c:pt>
                <c:pt idx="9">
                  <c:v>14893.845560420576</c:v>
                </c:pt>
                <c:pt idx="10">
                  <c:v>43125.989843063922</c:v>
                </c:pt>
                <c:pt idx="11">
                  <c:v>20742.845341417229</c:v>
                </c:pt>
                <c:pt idx="12">
                  <c:v>18663.795751175057</c:v>
                </c:pt>
                <c:pt idx="13">
                  <c:v>10002.261468173303</c:v>
                </c:pt>
                <c:pt idx="14">
                  <c:v>4134.9412673606785</c:v>
                </c:pt>
                <c:pt idx="15">
                  <c:v>20133.155584786247</c:v>
                </c:pt>
                <c:pt idx="16">
                  <c:v>34305.180493701395</c:v>
                </c:pt>
                <c:pt idx="17">
                  <c:v>20770.971846993511</c:v>
                </c:pt>
                <c:pt idx="18">
                  <c:v>15042.185885960851</c:v>
                </c:pt>
                <c:pt idx="19">
                  <c:v>9238.7238046264829</c:v>
                </c:pt>
                <c:pt idx="20">
                  <c:v>717.36314254999195</c:v>
                </c:pt>
                <c:pt idx="21">
                  <c:v>7167.7139652071937</c:v>
                </c:pt>
                <c:pt idx="22">
                  <c:v>9402.0979941443675</c:v>
                </c:pt>
                <c:pt idx="23">
                  <c:v>13504.668798784138</c:v>
                </c:pt>
                <c:pt idx="24">
                  <c:v>14551.283462646496</c:v>
                </c:pt>
                <c:pt idx="25">
                  <c:v>11978.318332149203</c:v>
                </c:pt>
                <c:pt idx="26">
                  <c:v>25336.025010104735</c:v>
                </c:pt>
                <c:pt idx="27">
                  <c:v>18153.258080340041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3401856"/>
        <c:axId val="93400064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'model2(2)vol&amp;RSI'!时间</c:f>
              <c:numCache>
                <c:formatCode>yyyy\-mm\-dd</c:formatCode>
                <c:ptCount val="2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</c:numCache>
            </c:numRef>
          </c:cat>
          <c:val>
            <c:numRef>
              <c:f>'model2(2)vol&amp;RSI'!指数</c:f>
              <c:numCache>
                <c:formatCode>General</c:formatCode>
                <c:ptCount val="28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396992"/>
        <c:axId val="93398528"/>
      </c:lineChart>
      <c:dateAx>
        <c:axId val="9339699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3398528"/>
        <c:crosses val="autoZero"/>
        <c:auto val="1"/>
        <c:lblOffset val="100"/>
        <c:baseTimeUnit val="months"/>
      </c:dateAx>
      <c:valAx>
        <c:axId val="9339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3396992"/>
        <c:crosses val="autoZero"/>
        <c:crossBetween val="between"/>
      </c:valAx>
      <c:valAx>
        <c:axId val="93400064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3401856"/>
        <c:crosses val="max"/>
        <c:crossBetween val="between"/>
      </c:valAx>
      <c:catAx>
        <c:axId val="93401856"/>
        <c:scaling>
          <c:orientation val="minMax"/>
        </c:scaling>
        <c:delete val="1"/>
        <c:axPos val="b"/>
        <c:majorTickMark val="out"/>
        <c:minorTickMark val="none"/>
        <c:tickLblPos val="nextTo"/>
        <c:crossAx val="934000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'model2(1)&amp;KDJ'!$I$1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'model2(1)&amp;KDJ'!时间</c:f>
              <c:numCache>
                <c:formatCode>yyyy\-mm\-dd</c:formatCode>
                <c:ptCount val="2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</c:numCache>
            </c:numRef>
          </c:cat>
          <c:val>
            <c:numRef>
              <c:f>'model2(1)&amp;KDJ'!资金</c:f>
              <c:numCache>
                <c:formatCode>0.00_ </c:formatCode>
                <c:ptCount val="28"/>
                <c:pt idx="0">
                  <c:v>0</c:v>
                </c:pt>
                <c:pt idx="1">
                  <c:v>3951.9737342833614</c:v>
                </c:pt>
                <c:pt idx="2">
                  <c:v>14161.562985932418</c:v>
                </c:pt>
                <c:pt idx="3">
                  <c:v>32769.298882683892</c:v>
                </c:pt>
                <c:pt idx="4">
                  <c:v>44436.113265071559</c:v>
                </c:pt>
                <c:pt idx="5">
                  <c:v>57255.838220634025</c:v>
                </c:pt>
                <c:pt idx="6">
                  <c:v>71470.226080923632</c:v>
                </c:pt>
                <c:pt idx="7">
                  <c:v>97894.943696992981</c:v>
                </c:pt>
                <c:pt idx="8">
                  <c:v>122460.50354360542</c:v>
                </c:pt>
                <c:pt idx="9">
                  <c:v>163698.70294006437</c:v>
                </c:pt>
                <c:pt idx="10">
                  <c:v>204921.36191730277</c:v>
                </c:pt>
                <c:pt idx="11">
                  <c:v>246831.14824473285</c:v>
                </c:pt>
                <c:pt idx="12">
                  <c:v>271751.30518563115</c:v>
                </c:pt>
                <c:pt idx="13">
                  <c:v>300727.32400913269</c:v>
                </c:pt>
                <c:pt idx="14">
                  <c:v>332316.2993780527</c:v>
                </c:pt>
                <c:pt idx="15">
                  <c:v>371933.54608439241</c:v>
                </c:pt>
                <c:pt idx="16">
                  <c:v>411410.05629043304</c:v>
                </c:pt>
                <c:pt idx="17">
                  <c:v>446594.89601409924</c:v>
                </c:pt>
                <c:pt idx="18">
                  <c:v>480296.70765716862</c:v>
                </c:pt>
                <c:pt idx="19">
                  <c:v>504431.06759872689</c:v>
                </c:pt>
                <c:pt idx="20">
                  <c:v>531087.35047675401</c:v>
                </c:pt>
                <c:pt idx="21">
                  <c:v>555708.04543317039</c:v>
                </c:pt>
                <c:pt idx="22">
                  <c:v>581676.85503456905</c:v>
                </c:pt>
                <c:pt idx="23">
                  <c:v>615268.95587422769</c:v>
                </c:pt>
                <c:pt idx="24">
                  <c:v>644263.87471939344</c:v>
                </c:pt>
                <c:pt idx="25">
                  <c:v>671333.31071150512</c:v>
                </c:pt>
                <c:pt idx="26">
                  <c:v>703138.30974342069</c:v>
                </c:pt>
                <c:pt idx="27">
                  <c:v>740236.84114571719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'model2(1)&amp;KDJ'!$J$1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'model2(1)&amp;KDJ'!时间</c:f>
              <c:numCache>
                <c:formatCode>yyyy\-mm\-dd</c:formatCode>
                <c:ptCount val="2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</c:numCache>
            </c:numRef>
          </c:cat>
          <c:val>
            <c:numRef>
              <c:f>'model2(1)&amp;KDJ'!资产</c:f>
              <c:numCache>
                <c:formatCode>0.00_ </c:formatCode>
                <c:ptCount val="28"/>
                <c:pt idx="0">
                  <c:v>0</c:v>
                </c:pt>
                <c:pt idx="1">
                  <c:v>3951.9737342833614</c:v>
                </c:pt>
                <c:pt idx="2">
                  <c:v>14004.426853356539</c:v>
                </c:pt>
                <c:pt idx="3">
                  <c:v>32539.676068672419</c:v>
                </c:pt>
                <c:pt idx="4">
                  <c:v>45290.016660959976</c:v>
                </c:pt>
                <c:pt idx="5">
                  <c:v>58930.711732953183</c:v>
                </c:pt>
                <c:pt idx="6">
                  <c:v>72037.595509193401</c:v>
                </c:pt>
                <c:pt idx="7">
                  <c:v>91127.839279100357</c:v>
                </c:pt>
                <c:pt idx="8">
                  <c:v>114772.92162732928</c:v>
                </c:pt>
                <c:pt idx="9">
                  <c:v>144299.59445149207</c:v>
                </c:pt>
                <c:pt idx="10">
                  <c:v>172221.90942942156</c:v>
                </c:pt>
                <c:pt idx="11">
                  <c:v>220838.52898747681</c:v>
                </c:pt>
                <c:pt idx="12">
                  <c:v>274730.82434905798</c:v>
                </c:pt>
                <c:pt idx="13">
                  <c:v>289401.32366464235</c:v>
                </c:pt>
                <c:pt idx="14">
                  <c:v>307983.49313062121</c:v>
                </c:pt>
                <c:pt idx="15">
                  <c:v>319821.83371187723</c:v>
                </c:pt>
                <c:pt idx="16">
                  <c:v>355162.71510505531</c:v>
                </c:pt>
                <c:pt idx="17">
                  <c:v>407407.8000350545</c:v>
                </c:pt>
                <c:pt idx="18">
                  <c:v>442807.12225575943</c:v>
                </c:pt>
                <c:pt idx="19">
                  <c:v>507363.70033971156</c:v>
                </c:pt>
                <c:pt idx="20">
                  <c:v>517300.79690244549</c:v>
                </c:pt>
                <c:pt idx="21">
                  <c:v>547345.36433575361</c:v>
                </c:pt>
                <c:pt idx="22">
                  <c:v>559115.82234366424</c:v>
                </c:pt>
                <c:pt idx="23">
                  <c:v>569628.60548030783</c:v>
                </c:pt>
                <c:pt idx="24">
                  <c:v>626313.7762507241</c:v>
                </c:pt>
                <c:pt idx="25">
                  <c:v>658360.52566164348</c:v>
                </c:pt>
                <c:pt idx="26">
                  <c:v>649504.63158885716</c:v>
                </c:pt>
                <c:pt idx="27">
                  <c:v>660222.73659349058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'model2(1)&amp;KDJ'!$K$1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'model2(1)&amp;KDJ'!时间</c:f>
              <c:numCache>
                <c:formatCode>yyyy\-mm\-dd</c:formatCode>
                <c:ptCount val="2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</c:numCache>
            </c:numRef>
          </c:cat>
          <c:val>
            <c:numRef>
              <c:f>'model2(1)&amp;KDJ'!金额</c:f>
              <c:numCache>
                <c:formatCode>0.00_ 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-157.13613257587895</c:v>
                </c:pt>
                <c:pt idx="3">
                  <c:v>-229.62281401147266</c:v>
                </c:pt>
                <c:pt idx="4">
                  <c:v>853.90339588841744</c:v>
                </c:pt>
                <c:pt idx="5">
                  <c:v>1674.8735123191582</c:v>
                </c:pt>
                <c:pt idx="6">
                  <c:v>567.36942826976883</c:v>
                </c:pt>
                <c:pt idx="7">
                  <c:v>-6767.104417892624</c:v>
                </c:pt>
                <c:pt idx="8">
                  <c:v>-7687.5819162761327</c:v>
                </c:pt>
                <c:pt idx="9">
                  <c:v>-19399.108488572296</c:v>
                </c:pt>
                <c:pt idx="10">
                  <c:v>-32699.452487881208</c:v>
                </c:pt>
                <c:pt idx="11">
                  <c:v>-25992.619257256039</c:v>
                </c:pt>
                <c:pt idx="12">
                  <c:v>2979.5191634268267</c:v>
                </c:pt>
                <c:pt idx="13">
                  <c:v>-11326.000344490341</c:v>
                </c:pt>
                <c:pt idx="14">
                  <c:v>-24332.806247431494</c:v>
                </c:pt>
                <c:pt idx="15">
                  <c:v>-52111.712372515176</c:v>
                </c:pt>
                <c:pt idx="16">
                  <c:v>-56247.341185377736</c:v>
                </c:pt>
                <c:pt idx="17">
                  <c:v>-39187.095979044738</c:v>
                </c:pt>
                <c:pt idx="18">
                  <c:v>-37489.585401409189</c:v>
                </c:pt>
                <c:pt idx="19">
                  <c:v>2932.6327409846708</c:v>
                </c:pt>
                <c:pt idx="20">
                  <c:v>-13786.55357430852</c:v>
                </c:pt>
                <c:pt idx="21">
                  <c:v>-8362.6810974167893</c:v>
                </c:pt>
                <c:pt idx="22">
                  <c:v>-22561.032690904802</c:v>
                </c:pt>
                <c:pt idx="23">
                  <c:v>-45640.350393919856</c:v>
                </c:pt>
                <c:pt idx="24">
                  <c:v>-17950.098468669341</c:v>
                </c:pt>
                <c:pt idx="25">
                  <c:v>-12972.785049861646</c:v>
                </c:pt>
                <c:pt idx="26">
                  <c:v>-53633.678154563531</c:v>
                </c:pt>
                <c:pt idx="27">
                  <c:v>-80014.104552226607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437952"/>
        <c:axId val="93439488"/>
      </c:lineChart>
      <c:dateAx>
        <c:axId val="9343795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3439488"/>
        <c:crosses val="autoZero"/>
        <c:auto val="1"/>
        <c:lblOffset val="100"/>
        <c:baseTimeUnit val="months"/>
      </c:dateAx>
      <c:valAx>
        <c:axId val="9343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3437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676275</xdr:colOff>
      <xdr:row>5</xdr:row>
      <xdr:rowOff>47625</xdr:rowOff>
    </xdr:from>
    <xdr:to>
      <xdr:col>21</xdr:col>
      <xdr:colOff>752475</xdr:colOff>
      <xdr:row>19</xdr:row>
      <xdr:rowOff>38100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104774</xdr:colOff>
      <xdr:row>4</xdr:row>
      <xdr:rowOff>76200</xdr:rowOff>
    </xdr:from>
    <xdr:to>
      <xdr:col>30</xdr:col>
      <xdr:colOff>142874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19050</xdr:colOff>
      <xdr:row>4</xdr:row>
      <xdr:rowOff>133350</xdr:rowOff>
    </xdr:from>
    <xdr:to>
      <xdr:col>23</xdr:col>
      <xdr:colOff>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66674</xdr:colOff>
      <xdr:row>4</xdr:row>
      <xdr:rowOff>152400</xdr:rowOff>
    </xdr:from>
    <xdr:to>
      <xdr:col>31</xdr:col>
      <xdr:colOff>104774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19050</xdr:colOff>
      <xdr:row>4</xdr:row>
      <xdr:rowOff>57150</xdr:rowOff>
    </xdr:from>
    <xdr:to>
      <xdr:col>23</xdr:col>
      <xdr:colOff>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57149</xdr:colOff>
      <xdr:row>4</xdr:row>
      <xdr:rowOff>66675</xdr:rowOff>
    </xdr:from>
    <xdr:to>
      <xdr:col>31</xdr:col>
      <xdr:colOff>95249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38100</xdr:colOff>
      <xdr:row>4</xdr:row>
      <xdr:rowOff>85725</xdr:rowOff>
    </xdr:from>
    <xdr:to>
      <xdr:col>25</xdr:col>
      <xdr:colOff>19050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95249</xdr:colOff>
      <xdr:row>4</xdr:row>
      <xdr:rowOff>66675</xdr:rowOff>
    </xdr:from>
    <xdr:to>
      <xdr:col>33</xdr:col>
      <xdr:colOff>133349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38100</xdr:colOff>
      <xdr:row>4</xdr:row>
      <xdr:rowOff>66675</xdr:rowOff>
    </xdr:from>
    <xdr:to>
      <xdr:col>25</xdr:col>
      <xdr:colOff>19050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85724</xdr:colOff>
      <xdr:row>4</xdr:row>
      <xdr:rowOff>66675</xdr:rowOff>
    </xdr:from>
    <xdr:to>
      <xdr:col>34</xdr:col>
      <xdr:colOff>66674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28575</xdr:colOff>
      <xdr:row>4</xdr:row>
      <xdr:rowOff>76200</xdr:rowOff>
    </xdr:from>
    <xdr:to>
      <xdr:col>25</xdr:col>
      <xdr:colOff>9525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28574</xdr:colOff>
      <xdr:row>4</xdr:row>
      <xdr:rowOff>85725</xdr:rowOff>
    </xdr:from>
    <xdr:to>
      <xdr:col>33</xdr:col>
      <xdr:colOff>66674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666750</xdr:colOff>
      <xdr:row>4</xdr:row>
      <xdr:rowOff>76200</xdr:rowOff>
    </xdr:from>
    <xdr:to>
      <xdr:col>21</xdr:col>
      <xdr:colOff>742950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19049</xdr:colOff>
      <xdr:row>4</xdr:row>
      <xdr:rowOff>66675</xdr:rowOff>
    </xdr:from>
    <xdr:to>
      <xdr:col>30</xdr:col>
      <xdr:colOff>57149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G30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24" customWidth="1"/>
    <col min="2" max="2" width="8" style="24" customWidth="1"/>
    <col min="3" max="3" width="6.375" style="24" customWidth="1"/>
    <col min="4" max="4" width="6.875" style="26" customWidth="1"/>
    <col min="5" max="5" width="9.375" style="26" customWidth="1"/>
    <col min="6" max="6" width="9.25" style="26" customWidth="1"/>
    <col min="7" max="7" width="10.75" style="26" customWidth="1"/>
    <col min="8" max="8" width="11.5" style="26" customWidth="1"/>
    <col min="9" max="9" width="13.375" style="26" customWidth="1"/>
    <col min="10" max="10" width="12.625" style="24" customWidth="1"/>
    <col min="11" max="11" width="10.75" style="24" customWidth="1"/>
    <col min="12" max="12" width="10.75" style="26" customWidth="1"/>
    <col min="13" max="13" width="9.5" style="24" bestFit="1" customWidth="1"/>
    <col min="14" max="14" width="9" style="25"/>
    <col min="15" max="15" width="9" style="24"/>
    <col min="16" max="16" width="9.75" style="24" bestFit="1" customWidth="1"/>
    <col min="17" max="18" width="11.375" style="24" customWidth="1"/>
    <col min="19" max="20" width="11.125" style="24" customWidth="1"/>
    <col min="21" max="21" width="10.375" style="24" customWidth="1"/>
    <col min="22" max="22" width="10.25" style="24" customWidth="1"/>
    <col min="23" max="23" width="10.125" style="24" customWidth="1"/>
    <col min="24" max="24" width="9" style="24"/>
    <col min="25" max="25" width="9.75" style="24" bestFit="1" customWidth="1"/>
    <col min="26" max="27" width="9" style="24"/>
    <col min="28" max="28" width="9.75" style="24" bestFit="1" customWidth="1"/>
    <col min="29" max="30" width="9" style="24"/>
    <col min="31" max="31" width="9.75" style="24" bestFit="1" customWidth="1"/>
    <col min="32" max="16384" width="9" style="24"/>
  </cols>
  <sheetData>
    <row r="1" spans="1:33" s="37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40" t="s">
        <v>4</v>
      </c>
      <c r="F1" s="40" t="s">
        <v>5</v>
      </c>
      <c r="G1" s="40" t="s">
        <v>6</v>
      </c>
      <c r="H1" s="40" t="s">
        <v>7</v>
      </c>
      <c r="I1" s="41" t="s">
        <v>8</v>
      </c>
      <c r="J1" s="39" t="s">
        <v>9</v>
      </c>
      <c r="K1" s="43" t="s">
        <v>10</v>
      </c>
      <c r="L1" s="44" t="s">
        <v>11</v>
      </c>
      <c r="N1" s="38"/>
    </row>
    <row r="2" spans="1:33" ht="14.1" customHeight="1" x14ac:dyDescent="0.2">
      <c r="A2" s="36"/>
      <c r="B2" s="36"/>
      <c r="C2" s="36"/>
      <c r="D2" s="34"/>
      <c r="E2" s="34">
        <v>3950</v>
      </c>
      <c r="F2" s="34"/>
      <c r="G2" s="34"/>
      <c r="H2" s="34">
        <f>MIN(G:G)</f>
        <v>0</v>
      </c>
      <c r="I2" s="34"/>
      <c r="J2" s="36"/>
      <c r="K2" s="36"/>
      <c r="L2" s="34"/>
      <c r="M2" s="27"/>
    </row>
    <row r="3" spans="1:33" ht="14.1" customHeight="1" x14ac:dyDescent="0.2">
      <c r="A3" s="32">
        <v>44377</v>
      </c>
      <c r="B3" s="31">
        <v>1.0309999999999999</v>
      </c>
      <c r="C3" s="31">
        <v>41.45</v>
      </c>
      <c r="D3" s="29">
        <v>41.041896551724122</v>
      </c>
      <c r="E3" s="29">
        <v>0</v>
      </c>
      <c r="F3" s="30">
        <v>0</v>
      </c>
      <c r="G3" s="30">
        <v>0</v>
      </c>
      <c r="H3" s="30">
        <v>0</v>
      </c>
      <c r="I3" s="30">
        <v>0</v>
      </c>
      <c r="J3" s="30">
        <v>0</v>
      </c>
      <c r="K3" s="30">
        <v>0</v>
      </c>
      <c r="L3" s="29">
        <v>0</v>
      </c>
      <c r="M3" s="27"/>
      <c r="P3" s="45" t="s">
        <v>1</v>
      </c>
      <c r="Q3" s="46" t="s">
        <v>12</v>
      </c>
      <c r="R3" s="46" t="s">
        <v>8</v>
      </c>
      <c r="S3" s="46" t="s">
        <v>9</v>
      </c>
      <c r="T3" s="46" t="s">
        <v>10</v>
      </c>
      <c r="U3" s="47" t="s">
        <v>11</v>
      </c>
      <c r="V3" s="46" t="s">
        <v>13</v>
      </c>
      <c r="W3" s="46" t="s">
        <v>14</v>
      </c>
      <c r="Y3" s="42">
        <v>44561</v>
      </c>
      <c r="Z3" s="24">
        <v>71470.226080923632</v>
      </c>
      <c r="AA3" s="24">
        <f>-Z3</f>
        <v>-71470.226080923632</v>
      </c>
    </row>
    <row r="4" spans="1:33" ht="14.1" customHeight="1" x14ac:dyDescent="0.2">
      <c r="A4" s="32">
        <v>44407</v>
      </c>
      <c r="B4" s="31">
        <v>1.006</v>
      </c>
      <c r="C4" s="31">
        <v>39.930000305175781</v>
      </c>
      <c r="D4" s="29">
        <v>40.930499984741189</v>
      </c>
      <c r="E4" s="29">
        <v>3951.9737342833614</v>
      </c>
      <c r="F4" s="30">
        <v>3928.4033143969796</v>
      </c>
      <c r="G4" s="30">
        <v>3928.4033143969796</v>
      </c>
      <c r="H4" s="30">
        <v>3951.9737342833614</v>
      </c>
      <c r="I4" s="30">
        <v>3951.9737342833614</v>
      </c>
      <c r="J4" s="30">
        <v>3951.9737342833614</v>
      </c>
      <c r="K4" s="30">
        <v>0</v>
      </c>
      <c r="L4" s="29">
        <v>0</v>
      </c>
      <c r="M4" s="27"/>
      <c r="P4" s="42">
        <v>44561</v>
      </c>
      <c r="Q4" s="35">
        <v>71470.226080923632</v>
      </c>
      <c r="R4" s="34">
        <v>71470.226080923632</v>
      </c>
      <c r="S4" s="34">
        <v>72037.595509193401</v>
      </c>
      <c r="T4" s="34">
        <v>567.36942826976883</v>
      </c>
      <c r="U4" s="34">
        <v>0</v>
      </c>
      <c r="V4" s="33">
        <v>7.9385425145759737E-3</v>
      </c>
      <c r="W4" s="33">
        <v>7.9385425145759737E-3</v>
      </c>
      <c r="Y4" s="42">
        <v>44925</v>
      </c>
      <c r="Z4" s="27">
        <v>401953.44834350183</v>
      </c>
      <c r="AA4" s="27">
        <f>-Z4</f>
        <v>-401953.44834350183</v>
      </c>
      <c r="AB4" s="19"/>
      <c r="AC4" s="27"/>
      <c r="AD4" s="27"/>
      <c r="AE4" s="19"/>
      <c r="AF4" s="27"/>
      <c r="AG4" s="27"/>
    </row>
    <row r="5" spans="1:33" ht="14.1" customHeight="1" x14ac:dyDescent="0.2">
      <c r="A5" s="32">
        <v>44439</v>
      </c>
      <c r="B5" s="31">
        <v>0.96599999999999997</v>
      </c>
      <c r="C5" s="31">
        <v>38.069999694824219</v>
      </c>
      <c r="D5" s="29">
        <v>40.654705834482208</v>
      </c>
      <c r="E5" s="29">
        <v>10209.589251649057</v>
      </c>
      <c r="F5" s="30">
        <v>10568.932972721592</v>
      </c>
      <c r="G5" s="30">
        <v>14497.336287118571</v>
      </c>
      <c r="H5" s="30">
        <v>14004.426853356539</v>
      </c>
      <c r="I5" s="30">
        <v>14161.562985932418</v>
      </c>
      <c r="J5" s="30">
        <v>14004.426853356539</v>
      </c>
      <c r="K5" s="30">
        <v>-157.13613257587895</v>
      </c>
      <c r="L5" s="29">
        <v>0</v>
      </c>
      <c r="M5" s="27"/>
      <c r="P5" s="42">
        <v>44925</v>
      </c>
      <c r="Q5" s="35">
        <v>401953.44834350183</v>
      </c>
      <c r="R5" s="34">
        <v>473423.67442442547</v>
      </c>
      <c r="S5" s="34">
        <v>436532.87606210314</v>
      </c>
      <c r="T5" s="34">
        <v>-36890.798362322326</v>
      </c>
      <c r="U5" s="34">
        <v>0</v>
      </c>
      <c r="V5" s="33">
        <v>-7.7923433818921431E-2</v>
      </c>
      <c r="W5" s="33">
        <v>-6.8314848168957498E-2</v>
      </c>
      <c r="Y5" s="42">
        <v>44925</v>
      </c>
      <c r="Z5" s="27"/>
      <c r="AA5" s="27">
        <v>436532.87606210314</v>
      </c>
      <c r="AB5" s="19"/>
      <c r="AC5" s="27"/>
      <c r="AD5" s="27"/>
      <c r="AE5" s="19"/>
      <c r="AF5" s="27"/>
      <c r="AG5" s="27"/>
    </row>
    <row r="6" spans="1:33" ht="14.1" customHeight="1" x14ac:dyDescent="0.2">
      <c r="A6" s="32">
        <v>44469</v>
      </c>
      <c r="B6" s="31">
        <v>0.96099999999999997</v>
      </c>
      <c r="C6" s="31">
        <v>35.020000457763672</v>
      </c>
      <c r="D6" s="29">
        <v>39.730819672131133</v>
      </c>
      <c r="E6" s="29">
        <v>18607.735896751474</v>
      </c>
      <c r="F6" s="30">
        <v>19362.888550209649</v>
      </c>
      <c r="G6" s="30">
        <v>33860.22483732822</v>
      </c>
      <c r="H6" s="30">
        <v>32539.676068672419</v>
      </c>
      <c r="I6" s="30">
        <v>32769.298882683892</v>
      </c>
      <c r="J6" s="30">
        <v>32539.676068672419</v>
      </c>
      <c r="K6" s="30">
        <v>-229.62281401147266</v>
      </c>
      <c r="L6" s="29">
        <v>0</v>
      </c>
      <c r="M6" s="27"/>
      <c r="Y6" s="27"/>
      <c r="Z6" s="27"/>
      <c r="AA6" s="28">
        <v>-6.8314848168957498E-2</v>
      </c>
      <c r="AB6" s="27"/>
      <c r="AC6" s="27"/>
      <c r="AD6" s="28"/>
      <c r="AE6" s="19"/>
    </row>
    <row r="7" spans="1:33" ht="14.1" customHeight="1" x14ac:dyDescent="0.2">
      <c r="A7" s="32">
        <v>44498</v>
      </c>
      <c r="B7" s="31">
        <v>0.99299997091293335</v>
      </c>
      <c r="C7" s="31">
        <v>36.299999239999998</v>
      </c>
      <c r="D7" s="29">
        <v>39.253623134275358</v>
      </c>
      <c r="E7" s="29">
        <v>11666.814382387671</v>
      </c>
      <c r="F7" s="30">
        <v>11749.058131050662</v>
      </c>
      <c r="G7" s="30">
        <v>45609.28296837888</v>
      </c>
      <c r="H7" s="30">
        <v>45290.016660959976</v>
      </c>
      <c r="I7" s="30">
        <v>44436.113265071559</v>
      </c>
      <c r="J7" s="30">
        <v>45290.016660959976</v>
      </c>
      <c r="K7" s="30">
        <v>853.90339588841744</v>
      </c>
      <c r="L7" s="29">
        <v>0</v>
      </c>
      <c r="M7" s="27"/>
      <c r="Y7" s="27"/>
      <c r="Z7" s="27"/>
      <c r="AA7" s="27"/>
      <c r="AG7" s="25"/>
    </row>
    <row r="8" spans="1:33" ht="14.1" customHeight="1" x14ac:dyDescent="0.2">
      <c r="A8" s="32">
        <v>44530</v>
      </c>
      <c r="B8" s="31">
        <v>1.0110000371932983</v>
      </c>
      <c r="C8" s="31">
        <v>35.450000000000003</v>
      </c>
      <c r="D8" s="29">
        <v>38.695499988749994</v>
      </c>
      <c r="E8" s="29">
        <v>12819.724955562464</v>
      </c>
      <c r="F8" s="30">
        <v>12680.241823879769</v>
      </c>
      <c r="G8" s="30">
        <v>58289.52479225865</v>
      </c>
      <c r="H8" s="30">
        <v>58930.711732953183</v>
      </c>
      <c r="I8" s="30">
        <v>57255.838220634025</v>
      </c>
      <c r="J8" s="30">
        <v>58930.711732953183</v>
      </c>
      <c r="K8" s="30">
        <v>1674.8735123191582</v>
      </c>
      <c r="L8" s="29">
        <v>0</v>
      </c>
      <c r="M8" s="27"/>
    </row>
    <row r="9" spans="1:33" ht="14.1" customHeight="1" x14ac:dyDescent="0.2">
      <c r="A9" s="32">
        <v>44561</v>
      </c>
      <c r="B9" s="31">
        <v>0.99199998378753662</v>
      </c>
      <c r="C9" s="31">
        <v>34.630000000000003</v>
      </c>
      <c r="D9" s="29">
        <v>38.228579205136612</v>
      </c>
      <c r="E9" s="29">
        <v>14214.387860289606</v>
      </c>
      <c r="F9" s="30">
        <v>14329.020254635405</v>
      </c>
      <c r="G9" s="30">
        <v>72618.545046894054</v>
      </c>
      <c r="H9" s="30">
        <v>72037.595509193401</v>
      </c>
      <c r="I9" s="30">
        <v>71470.226080923632</v>
      </c>
      <c r="J9" s="30">
        <v>72037.595509193401</v>
      </c>
      <c r="K9" s="30">
        <v>567.36942826976883</v>
      </c>
      <c r="L9" s="29">
        <v>0</v>
      </c>
      <c r="M9" s="27"/>
      <c r="Y9" s="19"/>
      <c r="Z9" s="27"/>
      <c r="AA9" s="27"/>
    </row>
    <row r="10" spans="1:33" ht="14.1" customHeight="1" x14ac:dyDescent="0.2">
      <c r="A10" s="32">
        <v>44589</v>
      </c>
      <c r="B10" s="31">
        <v>0.89099997282028198</v>
      </c>
      <c r="C10" s="31">
        <v>31.02</v>
      </c>
      <c r="D10" s="29">
        <v>37.709801928118821</v>
      </c>
      <c r="E10" s="29">
        <v>26424.717616069345</v>
      </c>
      <c r="F10" s="30">
        <v>29657.371966496466</v>
      </c>
      <c r="G10" s="30">
        <v>102275.91701339051</v>
      </c>
      <c r="H10" s="30">
        <v>91127.839279100357</v>
      </c>
      <c r="I10" s="30">
        <v>97894.943696992981</v>
      </c>
      <c r="J10" s="30">
        <v>91127.839279100357</v>
      </c>
      <c r="K10" s="30">
        <v>-6767.104417892624</v>
      </c>
      <c r="L10" s="29">
        <v>0</v>
      </c>
      <c r="M10" s="27"/>
      <c r="Y10" s="19"/>
      <c r="Z10" s="27"/>
      <c r="AA10" s="27"/>
    </row>
    <row r="11" spans="1:33" ht="14.1" customHeight="1" x14ac:dyDescent="0.2">
      <c r="A11" s="32">
        <v>44620</v>
      </c>
      <c r="B11" s="31">
        <v>0.88200002908706665</v>
      </c>
      <c r="C11" s="31">
        <v>30.969999309999999</v>
      </c>
      <c r="D11" s="29">
        <v>37.189128385091756</v>
      </c>
      <c r="E11" s="29">
        <v>24565.559846612443</v>
      </c>
      <c r="F11" s="30">
        <v>27852.107751106949</v>
      </c>
      <c r="G11" s="30">
        <v>130128.02476449746</v>
      </c>
      <c r="H11" s="30">
        <v>114772.92162732928</v>
      </c>
      <c r="I11" s="30">
        <v>122460.50354360542</v>
      </c>
      <c r="J11" s="30">
        <v>114772.92162732928</v>
      </c>
      <c r="K11" s="30">
        <v>-7687.5819162761327</v>
      </c>
      <c r="L11" s="29">
        <v>0</v>
      </c>
      <c r="M11" s="27"/>
      <c r="Y11" s="19"/>
      <c r="Z11" s="27"/>
      <c r="AA11" s="27"/>
    </row>
    <row r="12" spans="1:33" ht="14.1" customHeight="1" x14ac:dyDescent="0.2">
      <c r="A12" s="32">
        <v>44651</v>
      </c>
      <c r="B12" s="31">
        <v>0.79199999570846558</v>
      </c>
      <c r="C12" s="31">
        <v>27.63999939</v>
      </c>
      <c r="D12" s="29">
        <v>36.340041456763494</v>
      </c>
      <c r="E12" s="29">
        <v>34365.166163715803</v>
      </c>
      <c r="F12" s="30">
        <v>43390.361552938171</v>
      </c>
      <c r="G12" s="30">
        <v>173518.38631743562</v>
      </c>
      <c r="H12" s="30">
        <v>137426.56121874889</v>
      </c>
      <c r="I12" s="30">
        <v>156825.66970732121</v>
      </c>
      <c r="J12" s="30">
        <v>137426.56121874889</v>
      </c>
      <c r="K12" s="30">
        <v>-19399.108488572325</v>
      </c>
      <c r="L12" s="29">
        <v>0</v>
      </c>
      <c r="M12" s="27"/>
      <c r="Y12" s="19"/>
    </row>
    <row r="13" spans="1:33" ht="14.1" customHeight="1" x14ac:dyDescent="0.2">
      <c r="A13" s="32">
        <v>44680</v>
      </c>
      <c r="B13" s="31">
        <v>0.71899998188018799</v>
      </c>
      <c r="C13" s="31">
        <v>25.129999160000001</v>
      </c>
      <c r="D13" s="29">
        <v>35.566115356769217</v>
      </c>
      <c r="E13" s="29">
        <v>41222.658977238403</v>
      </c>
      <c r="F13" s="30">
        <v>57333.324083598687</v>
      </c>
      <c r="G13" s="30">
        <v>230851.7104010343</v>
      </c>
      <c r="H13" s="30">
        <v>165982.37559535407</v>
      </c>
      <c r="I13" s="30">
        <v>198048.32868455962</v>
      </c>
      <c r="J13" s="30">
        <v>165982.37559535407</v>
      </c>
      <c r="K13" s="30">
        <v>-32065.953089205548</v>
      </c>
      <c r="L13" s="29">
        <v>0</v>
      </c>
      <c r="M13" s="27"/>
      <c r="AA13" s="25"/>
    </row>
    <row r="14" spans="1:33" ht="14.1" customHeight="1" x14ac:dyDescent="0.2">
      <c r="A14" s="32">
        <v>44712</v>
      </c>
      <c r="B14" s="31">
        <v>0.74699997901916504</v>
      </c>
      <c r="C14" s="31">
        <v>24.129999160000001</v>
      </c>
      <c r="D14" s="29">
        <v>34.740071647956981</v>
      </c>
      <c r="E14" s="29">
        <v>41909.786327430069</v>
      </c>
      <c r="F14" s="30">
        <v>56104.133205544349</v>
      </c>
      <c r="G14" s="30">
        <v>286955.84360657865</v>
      </c>
      <c r="H14" s="30">
        <v>214356.00915354106</v>
      </c>
      <c r="I14" s="30">
        <v>239958.11501198969</v>
      </c>
      <c r="J14" s="30">
        <v>214356.00915354106</v>
      </c>
      <c r="K14" s="30">
        <v>-25602.105858448631</v>
      </c>
      <c r="L14" s="29">
        <v>0</v>
      </c>
      <c r="M14" s="27"/>
    </row>
    <row r="15" spans="1:33" ht="14.1" customHeight="1" x14ac:dyDescent="0.2">
      <c r="A15" s="32">
        <v>44742</v>
      </c>
      <c r="B15" s="31">
        <v>0.84500002861022949</v>
      </c>
      <c r="C15" s="31">
        <v>27.809999470000001</v>
      </c>
      <c r="D15" s="29">
        <v>34.118899961366665</v>
      </c>
      <c r="E15" s="29">
        <v>24920.156940898323</v>
      </c>
      <c r="F15" s="30">
        <v>29491.308990704383</v>
      </c>
      <c r="G15" s="30">
        <v>316447.15259728301</v>
      </c>
      <c r="H15" s="30">
        <v>267397.85299832979</v>
      </c>
      <c r="I15" s="30">
        <v>264878.271952888</v>
      </c>
      <c r="J15" s="30">
        <v>267397.85299832979</v>
      </c>
      <c r="K15" s="30">
        <v>2519.5810454417951</v>
      </c>
      <c r="L15" s="29">
        <v>0</v>
      </c>
      <c r="M15" s="27"/>
    </row>
    <row r="16" spans="1:33" ht="14.1" customHeight="1" x14ac:dyDescent="0.2">
      <c r="A16" s="32">
        <v>44771</v>
      </c>
      <c r="B16" s="31">
        <v>0.80099999904632568</v>
      </c>
      <c r="C16" s="31">
        <v>26.329999919999999</v>
      </c>
      <c r="D16" s="29">
        <v>33.665700887975071</v>
      </c>
      <c r="E16" s="29">
        <v>28976.018823501534</v>
      </c>
      <c r="F16" s="30">
        <v>36174.805066167937</v>
      </c>
      <c r="G16" s="30">
        <v>352621.95766345097</v>
      </c>
      <c r="H16" s="30">
        <v>282450.18775213772</v>
      </c>
      <c r="I16" s="30">
        <v>293854.29077638953</v>
      </c>
      <c r="J16" s="30">
        <v>282450.18775213772</v>
      </c>
      <c r="K16" s="30">
        <v>-11404.103024251817</v>
      </c>
      <c r="L16" s="29">
        <v>0</v>
      </c>
      <c r="M16" s="27"/>
    </row>
    <row r="17" spans="1:13" ht="14.1" customHeight="1" x14ac:dyDescent="0.2">
      <c r="A17" s="32">
        <v>44804</v>
      </c>
      <c r="B17" s="31">
        <v>0.76499998569488525</v>
      </c>
      <c r="C17" s="31">
        <v>25.18000031</v>
      </c>
      <c r="D17" s="29">
        <v>33.177209264156971</v>
      </c>
      <c r="E17" s="29">
        <v>31588.975368920033</v>
      </c>
      <c r="F17" s="30">
        <v>41292.779032180362</v>
      </c>
      <c r="G17" s="30">
        <v>393914.73669563135</v>
      </c>
      <c r="H17" s="30">
        <v>301344.76793716248</v>
      </c>
      <c r="I17" s="30">
        <v>325443.26614530955</v>
      </c>
      <c r="J17" s="30">
        <v>301344.76793716248</v>
      </c>
      <c r="K17" s="30">
        <v>-24098.498208147066</v>
      </c>
      <c r="L17" s="29">
        <v>0</v>
      </c>
      <c r="M17" s="27"/>
    </row>
    <row r="18" spans="1:13" ht="14.1" customHeight="1" x14ac:dyDescent="0.2">
      <c r="A18" s="32">
        <v>44834</v>
      </c>
      <c r="B18" s="31">
        <v>0.69599997997283936</v>
      </c>
      <c r="C18" s="31">
        <v>22.61</v>
      </c>
      <c r="D18" s="29">
        <v>32.639682710465742</v>
      </c>
      <c r="E18" s="29">
        <v>39617.246706339683</v>
      </c>
      <c r="F18" s="30">
        <v>56921.333112517765</v>
      </c>
      <c r="G18" s="30">
        <v>450836.06980814913</v>
      </c>
      <c r="H18" s="30">
        <v>313781.89555750543</v>
      </c>
      <c r="I18" s="30">
        <v>365060.51285164926</v>
      </c>
      <c r="J18" s="30">
        <v>313781.89555750543</v>
      </c>
      <c r="K18" s="30">
        <v>-51278.617294143827</v>
      </c>
      <c r="L18" s="29">
        <v>0</v>
      </c>
      <c r="M18" s="27"/>
    </row>
    <row r="19" spans="1:13" ht="12.75" x14ac:dyDescent="0.2">
      <c r="A19" s="32">
        <v>44865</v>
      </c>
      <c r="B19" s="31">
        <v>0.68699997663497925</v>
      </c>
      <c r="C19" s="31">
        <v>22.239999770000001</v>
      </c>
      <c r="D19" s="29">
        <v>32.234052986719142</v>
      </c>
      <c r="E19" s="29">
        <v>39476.510206040606</v>
      </c>
      <c r="F19" s="30">
        <v>57462.171104287372</v>
      </c>
      <c r="G19" s="30">
        <v>508298.24091243651</v>
      </c>
      <c r="H19" s="30">
        <v>349200.87963044492</v>
      </c>
      <c r="I19" s="30">
        <v>404537.02305768989</v>
      </c>
      <c r="J19" s="30">
        <v>349200.87963044492</v>
      </c>
      <c r="K19" s="30">
        <v>-55336.14342724497</v>
      </c>
      <c r="L19" s="29">
        <v>0</v>
      </c>
    </row>
    <row r="20" spans="1:13" ht="12.75" x14ac:dyDescent="0.2">
      <c r="A20" s="32">
        <v>44895</v>
      </c>
      <c r="B20" s="31">
        <v>0.72000002861022949</v>
      </c>
      <c r="C20" s="31">
        <v>22.809999470000001</v>
      </c>
      <c r="D20" s="29">
        <v>31.717553830421821</v>
      </c>
      <c r="E20" s="29">
        <v>35184.839723666191</v>
      </c>
      <c r="F20" s="30">
        <v>48867.831007703237</v>
      </c>
      <c r="G20" s="30">
        <v>557166.07192013972</v>
      </c>
      <c r="H20" s="30">
        <v>401159.5877231498</v>
      </c>
      <c r="I20" s="30">
        <v>439721.86278135609</v>
      </c>
      <c r="J20" s="30">
        <v>401159.5877231498</v>
      </c>
      <c r="K20" s="30">
        <v>-38562.275058206287</v>
      </c>
      <c r="L20" s="29">
        <v>0</v>
      </c>
    </row>
    <row r="21" spans="1:13" ht="12.75" x14ac:dyDescent="0.2">
      <c r="A21" s="32">
        <v>44925</v>
      </c>
      <c r="B21" s="31">
        <v>0.72299998998641968</v>
      </c>
      <c r="C21" s="31">
        <v>22.739999770000001</v>
      </c>
      <c r="D21" s="29">
        <v>31.272103983435283</v>
      </c>
      <c r="E21" s="29">
        <v>33701.811643069363</v>
      </c>
      <c r="F21" s="30">
        <v>46613.848008078661</v>
      </c>
      <c r="G21" s="30">
        <v>603779.91992821835</v>
      </c>
      <c r="H21" s="30">
        <v>436532.87606210314</v>
      </c>
      <c r="I21" s="30">
        <v>473423.67442442547</v>
      </c>
      <c r="J21" s="30">
        <v>436532.87606210314</v>
      </c>
      <c r="K21" s="30">
        <v>-36890.798362322326</v>
      </c>
      <c r="L21" s="29">
        <v>0</v>
      </c>
    </row>
    <row r="22" spans="1:13" ht="12.75" x14ac:dyDescent="0.2">
      <c r="A22" s="32">
        <v>44957</v>
      </c>
      <c r="B22" s="31">
        <v>0.78899997472763062</v>
      </c>
      <c r="C22" s="31">
        <v>24.899999618530273</v>
      </c>
      <c r="D22" s="29">
        <v>31.009964160696924</v>
      </c>
      <c r="E22" s="29">
        <v>24134.359941558272</v>
      </c>
      <c r="F22" s="30">
        <v>30588.543364516147</v>
      </c>
      <c r="G22" s="30">
        <v>634368.46329273446</v>
      </c>
      <c r="H22" s="30">
        <v>500516.70150597335</v>
      </c>
      <c r="I22" s="30">
        <v>497558.03436598374</v>
      </c>
      <c r="J22" s="30">
        <v>500516.70150597335</v>
      </c>
      <c r="K22" s="30">
        <v>2958.667139989615</v>
      </c>
      <c r="L22" s="29">
        <v>0</v>
      </c>
    </row>
    <row r="23" spans="1:13" ht="12.75" x14ac:dyDescent="0.2">
      <c r="A23" s="32">
        <v>44985</v>
      </c>
      <c r="B23" s="31">
        <v>0.7630000114440918</v>
      </c>
      <c r="C23" s="31">
        <v>23.979999540000001</v>
      </c>
      <c r="D23" s="29">
        <v>30.728425585070163</v>
      </c>
      <c r="E23" s="29">
        <v>26656.282878027137</v>
      </c>
      <c r="F23" s="30">
        <v>34936.150036978543</v>
      </c>
      <c r="G23" s="30">
        <v>669304.613329713</v>
      </c>
      <c r="H23" s="30">
        <v>510679.42763015447</v>
      </c>
      <c r="I23" s="30">
        <v>524214.31724401086</v>
      </c>
      <c r="J23" s="30">
        <v>510679.42763015447</v>
      </c>
      <c r="K23" s="30">
        <v>-13534.889613856387</v>
      </c>
      <c r="L23" s="29">
        <v>0</v>
      </c>
    </row>
    <row r="24" spans="1:13" ht="12.75" x14ac:dyDescent="0.2">
      <c r="A24" s="32">
        <v>45016</v>
      </c>
      <c r="B24" s="31">
        <v>0.77100002765655518</v>
      </c>
      <c r="C24" s="31">
        <v>24.159999849999998</v>
      </c>
      <c r="D24" s="29">
        <v>30.393087180738309</v>
      </c>
      <c r="E24" s="29">
        <v>24620.694956416326</v>
      </c>
      <c r="F24" s="30">
        <v>31933.455347920826</v>
      </c>
      <c r="G24" s="30">
        <v>701238.06867763377</v>
      </c>
      <c r="H24" s="30">
        <v>540654.57034428499</v>
      </c>
      <c r="I24" s="30">
        <v>548835.01220042724</v>
      </c>
      <c r="J24" s="30">
        <v>540654.57034428499</v>
      </c>
      <c r="K24" s="30">
        <v>-8180.4418561422499</v>
      </c>
      <c r="L24" s="29">
        <v>0</v>
      </c>
    </row>
    <row r="25" spans="1:13" ht="12.75" x14ac:dyDescent="0.2">
      <c r="A25" s="32">
        <v>45044</v>
      </c>
      <c r="B25" s="31">
        <v>0.75099998712539673</v>
      </c>
      <c r="C25" s="31">
        <v>23.579999919999999</v>
      </c>
      <c r="D25" s="29">
        <v>30.154382097569265</v>
      </c>
      <c r="E25" s="29">
        <v>25968.8096013986</v>
      </c>
      <c r="F25" s="30">
        <v>34578.974762435661</v>
      </c>
      <c r="G25" s="30">
        <v>735817.04344006942</v>
      </c>
      <c r="H25" s="30">
        <v>552598.59015013964</v>
      </c>
      <c r="I25" s="30">
        <v>574803.82180182589</v>
      </c>
      <c r="J25" s="30">
        <v>552598.59015013964</v>
      </c>
      <c r="K25" s="30">
        <v>-22205.231651686248</v>
      </c>
      <c r="L25" s="29">
        <v>0</v>
      </c>
    </row>
    <row r="26" spans="1:13" ht="12.75" x14ac:dyDescent="0.2">
      <c r="A26" s="32">
        <v>45077</v>
      </c>
      <c r="B26" s="31">
        <v>0.72000002861022949</v>
      </c>
      <c r="C26" s="31">
        <v>21.329999919999999</v>
      </c>
      <c r="D26" s="29">
        <v>29.834329246495866</v>
      </c>
      <c r="E26" s="29">
        <v>33592.100839658677</v>
      </c>
      <c r="F26" s="30">
        <v>46655.693756706351</v>
      </c>
      <c r="G26" s="30">
        <v>782472.73719677574</v>
      </c>
      <c r="H26" s="30">
        <v>563380.39316840307</v>
      </c>
      <c r="I26" s="30">
        <v>608395.92264148453</v>
      </c>
      <c r="J26" s="30">
        <v>563380.39316840307</v>
      </c>
      <c r="K26" s="30">
        <v>-45015.529473081464</v>
      </c>
      <c r="L26" s="29">
        <v>0</v>
      </c>
    </row>
    <row r="27" spans="1:13" ht="12.75" x14ac:dyDescent="0.2">
      <c r="A27" s="32">
        <v>45107</v>
      </c>
      <c r="B27" s="31">
        <v>0.75499999523162842</v>
      </c>
      <c r="C27" s="31">
        <v>22.200000760000002</v>
      </c>
      <c r="D27" s="29">
        <v>29.540486543586262</v>
      </c>
      <c r="E27" s="29">
        <v>28994.918845165728</v>
      </c>
      <c r="F27" s="30">
        <v>38403.866262635274</v>
      </c>
      <c r="G27" s="30">
        <v>820876.60345941107</v>
      </c>
      <c r="H27" s="30">
        <v>619761.83169761067</v>
      </c>
      <c r="I27" s="30">
        <v>637390.84148665029</v>
      </c>
      <c r="J27" s="30">
        <v>619761.83169761067</v>
      </c>
      <c r="K27" s="30">
        <v>-17629.009789039614</v>
      </c>
      <c r="L27" s="29">
        <v>0</v>
      </c>
    </row>
    <row r="28" spans="1:13" ht="12.75" x14ac:dyDescent="0.2">
      <c r="A28" s="32">
        <v>45138</v>
      </c>
      <c r="B28" s="31">
        <v>0.76099997758865356</v>
      </c>
      <c r="C28" s="31">
        <v>22.409999849999998</v>
      </c>
      <c r="D28" s="29">
        <v>29.263021620154856</v>
      </c>
      <c r="E28" s="29">
        <v>27069.435992111685</v>
      </c>
      <c r="F28" s="30">
        <v>35570.876201449297</v>
      </c>
      <c r="G28" s="30">
        <v>856447.47966086038</v>
      </c>
      <c r="H28" s="30">
        <v>651756.51282777358</v>
      </c>
      <c r="I28" s="30">
        <v>664460.27747876197</v>
      </c>
      <c r="J28" s="30">
        <v>651756.51282777358</v>
      </c>
      <c r="K28" s="30">
        <v>-12703.764650988393</v>
      </c>
      <c r="L28" s="29">
        <v>0</v>
      </c>
    </row>
    <row r="29" spans="1:13" ht="12.75" x14ac:dyDescent="0.2">
      <c r="A29" s="32">
        <v>45169</v>
      </c>
      <c r="B29" s="31">
        <v>0.71399998664855957</v>
      </c>
      <c r="C29" s="31">
        <v>20.899999619999999</v>
      </c>
      <c r="D29" s="29">
        <v>28.951898109092557</v>
      </c>
      <c r="E29" s="29">
        <v>31804.999031915606</v>
      </c>
      <c r="F29" s="30">
        <v>44544.817404276022</v>
      </c>
      <c r="G29" s="30">
        <v>900992.29706513637</v>
      </c>
      <c r="H29" s="30">
        <v>643308.4880749624</v>
      </c>
      <c r="I29" s="30">
        <v>696265.27651067753</v>
      </c>
      <c r="J29" s="30">
        <v>643308.4880749624</v>
      </c>
      <c r="K29" s="30">
        <v>-52956.788435715134</v>
      </c>
      <c r="L29" s="29">
        <v>0</v>
      </c>
    </row>
    <row r="30" spans="1:13" ht="12.75" x14ac:dyDescent="0.2">
      <c r="A30" s="32">
        <v>45197</v>
      </c>
      <c r="B30" s="31">
        <v>0.68500000238418579</v>
      </c>
      <c r="C30" s="31">
        <v>19.25</v>
      </c>
      <c r="D30" s="29">
        <v>28.642033266404177</v>
      </c>
      <c r="E30" s="29">
        <v>37098.531402296496</v>
      </c>
      <c r="F30" s="30">
        <v>54158.439814850673</v>
      </c>
      <c r="G30" s="30">
        <v>955150.73687998706</v>
      </c>
      <c r="H30" s="30">
        <v>654278.2570400479</v>
      </c>
      <c r="I30" s="30">
        <v>733363.80791297404</v>
      </c>
      <c r="J30" s="30">
        <v>654278.2570400479</v>
      </c>
      <c r="K30" s="30">
        <v>-79085.550872926135</v>
      </c>
      <c r="L30" s="29">
        <v>0</v>
      </c>
    </row>
  </sheetData>
  <phoneticPr fontId="2" type="noConversion"/>
  <conditionalFormatting sqref="H2">
    <cfRule type="cellIs" dxfId="6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H30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375" style="3" customWidth="1"/>
    <col min="10" max="10" width="12.625" style="1" customWidth="1"/>
    <col min="11" max="11" width="10.75" style="1" customWidth="1"/>
    <col min="12" max="12" width="10.75" style="3" customWidth="1"/>
    <col min="13" max="13" width="9.125" style="3" customWidth="1"/>
    <col min="14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16384" width="9" style="1"/>
  </cols>
  <sheetData>
    <row r="1" spans="1:34" s="11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40" t="s">
        <v>4</v>
      </c>
      <c r="F1" s="40" t="s">
        <v>5</v>
      </c>
      <c r="G1" s="40" t="s">
        <v>6</v>
      </c>
      <c r="H1" s="40" t="s">
        <v>7</v>
      </c>
      <c r="I1" s="41" t="s">
        <v>8</v>
      </c>
      <c r="J1" s="39" t="s">
        <v>9</v>
      </c>
      <c r="K1" s="43" t="s">
        <v>10</v>
      </c>
      <c r="L1" s="44" t="s">
        <v>11</v>
      </c>
      <c r="M1" s="44" t="s">
        <v>15</v>
      </c>
      <c r="N1" s="44" t="s">
        <v>16</v>
      </c>
      <c r="O1" s="48" t="s">
        <v>17</v>
      </c>
      <c r="P1" s="11" t="s">
        <v>18</v>
      </c>
    </row>
    <row r="2" spans="1:34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20"/>
    </row>
    <row r="3" spans="1:34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21"/>
      <c r="Q3" s="45" t="s">
        <v>1</v>
      </c>
      <c r="R3" s="46" t="s">
        <v>12</v>
      </c>
      <c r="S3" s="46" t="s">
        <v>8</v>
      </c>
      <c r="T3" s="46" t="s">
        <v>9</v>
      </c>
      <c r="U3" s="46" t="s">
        <v>10</v>
      </c>
      <c r="V3" s="47" t="s">
        <v>11</v>
      </c>
      <c r="W3" s="46" t="s">
        <v>13</v>
      </c>
      <c r="X3" s="46" t="s">
        <v>14</v>
      </c>
      <c r="Z3" s="42">
        <v>44561</v>
      </c>
      <c r="AA3" s="1">
        <v>111243.64621869735</v>
      </c>
      <c r="AB3" s="1">
        <f>-AA3</f>
        <v>-111243.64621869735</v>
      </c>
    </row>
    <row r="4" spans="1:34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3951.9737342833614</v>
      </c>
      <c r="F4" s="18">
        <v>3928.4033143969796</v>
      </c>
      <c r="G4" s="18">
        <v>3928.4033143969796</v>
      </c>
      <c r="H4" s="18">
        <v>3951.9737342833614</v>
      </c>
      <c r="I4" s="18">
        <v>3951.9737342833614</v>
      </c>
      <c r="J4" s="18">
        <v>3951.9737342833614</v>
      </c>
      <c r="K4" s="18">
        <v>0</v>
      </c>
      <c r="L4" s="17">
        <v>0</v>
      </c>
      <c r="M4" s="22">
        <v>0</v>
      </c>
      <c r="N4" s="22">
        <v>2.4999999999999911E-2</v>
      </c>
      <c r="O4" s="22">
        <v>0</v>
      </c>
      <c r="Q4" s="42">
        <v>44561</v>
      </c>
      <c r="R4" s="10">
        <v>111243.64621869735</v>
      </c>
      <c r="S4" s="4">
        <v>111243.64621869735</v>
      </c>
      <c r="T4" s="4">
        <v>112674.30805717924</v>
      </c>
      <c r="U4" s="4">
        <v>1430.6618384818867</v>
      </c>
      <c r="V4" s="4">
        <v>0</v>
      </c>
      <c r="W4" s="9">
        <v>1.2860616197974165E-2</v>
      </c>
      <c r="X4" s="9">
        <v>1.2860616197974165E-2</v>
      </c>
      <c r="Z4" s="42">
        <v>44925</v>
      </c>
      <c r="AA4" s="7">
        <v>560921.33809150185</v>
      </c>
      <c r="AB4" s="7">
        <f>-AA4</f>
        <v>-560921.33809150185</v>
      </c>
      <c r="AC4" s="6"/>
      <c r="AD4" s="7"/>
      <c r="AE4" s="7"/>
      <c r="AF4" s="6"/>
      <c r="AG4" s="7"/>
      <c r="AH4" s="7"/>
    </row>
    <row r="5" spans="1:34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20419.178503298113</v>
      </c>
      <c r="F5" s="18">
        <v>21137.865945443184</v>
      </c>
      <c r="G5" s="18">
        <v>25066.269259840163</v>
      </c>
      <c r="H5" s="18">
        <v>24214.016105005598</v>
      </c>
      <c r="I5" s="18">
        <v>24371.152237581475</v>
      </c>
      <c r="J5" s="18">
        <v>24214.016105005598</v>
      </c>
      <c r="K5" s="18">
        <v>-157.13613257587713</v>
      </c>
      <c r="L5" s="17">
        <v>0</v>
      </c>
      <c r="M5" s="22">
        <v>0</v>
      </c>
      <c r="N5" s="22">
        <v>2.7499999999999931E-2</v>
      </c>
      <c r="O5" s="22">
        <v>0</v>
      </c>
      <c r="P5" s="1">
        <v>2</v>
      </c>
      <c r="Q5" s="42">
        <v>44925</v>
      </c>
      <c r="R5" s="10">
        <v>560921.33809150185</v>
      </c>
      <c r="S5" s="4">
        <v>672164.98431019916</v>
      </c>
      <c r="T5" s="4">
        <v>613380.59488827921</v>
      </c>
      <c r="U5" s="4">
        <v>-58784.389421919943</v>
      </c>
      <c r="V5" s="4">
        <v>0</v>
      </c>
      <c r="W5" s="9">
        <v>-8.7455298615780594E-2</v>
      </c>
      <c r="X5" s="9">
        <v>-7.5853723579241916E-2</v>
      </c>
      <c r="Z5" s="42">
        <v>44925</v>
      </c>
      <c r="AA5" s="7"/>
      <c r="AB5" s="7">
        <v>613380.59488827921</v>
      </c>
      <c r="AC5" s="6"/>
      <c r="AD5" s="7"/>
      <c r="AE5" s="7"/>
      <c r="AF5" s="19"/>
      <c r="AG5" s="7"/>
      <c r="AH5" s="7"/>
    </row>
    <row r="6" spans="1:34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37215.471793502948</v>
      </c>
      <c r="F6" s="18">
        <v>38725.777100419298</v>
      </c>
      <c r="G6" s="18">
        <v>63792.046360259461</v>
      </c>
      <c r="H6" s="18">
        <v>61304.156552209337</v>
      </c>
      <c r="I6" s="18">
        <v>61586.624031084422</v>
      </c>
      <c r="J6" s="18">
        <v>61304.156552209337</v>
      </c>
      <c r="K6" s="18">
        <v>-282.46747887508536</v>
      </c>
      <c r="L6" s="17">
        <v>0</v>
      </c>
      <c r="M6" s="22">
        <v>0</v>
      </c>
      <c r="N6" s="22">
        <v>2.3749999999999941E-2</v>
      </c>
      <c r="O6" s="22">
        <v>0</v>
      </c>
      <c r="P6" s="1">
        <v>2</v>
      </c>
      <c r="Z6" s="7"/>
      <c r="AA6" s="7"/>
      <c r="AB6" s="8">
        <v>-7.5853723579241916E-2</v>
      </c>
      <c r="AC6" s="7"/>
      <c r="AD6" s="7"/>
      <c r="AE6" s="8"/>
      <c r="AF6" s="19"/>
    </row>
    <row r="7" spans="1:34" ht="14.1" customHeight="1" x14ac:dyDescent="0.2">
      <c r="A7" s="15">
        <v>44498</v>
      </c>
      <c r="B7" s="31">
        <v>0.99299997091293335</v>
      </c>
      <c r="C7" s="16">
        <v>36.299999239999998</v>
      </c>
      <c r="D7" s="17">
        <v>39.253623134275358</v>
      </c>
      <c r="E7" s="17">
        <v>23333.628764775342</v>
      </c>
      <c r="F7" s="18">
        <v>23498.116262101325</v>
      </c>
      <c r="G7" s="18">
        <v>87290.162622360789</v>
      </c>
      <c r="H7" s="18">
        <v>86679.128944989483</v>
      </c>
      <c r="I7" s="18">
        <v>84920.252795859764</v>
      </c>
      <c r="J7" s="18">
        <v>86679.128944989483</v>
      </c>
      <c r="K7" s="18">
        <v>1758.8761491297191</v>
      </c>
      <c r="L7" s="17">
        <v>0</v>
      </c>
      <c r="M7" s="22">
        <v>5.3333284854888974E-3</v>
      </c>
      <c r="N7" s="22">
        <v>2.5124995152155511E-2</v>
      </c>
      <c r="O7" s="22">
        <v>21.227182147461402</v>
      </c>
      <c r="P7" s="1">
        <v>2</v>
      </c>
      <c r="Z7" s="7"/>
      <c r="AA7" s="7"/>
      <c r="AB7" s="7"/>
      <c r="AH7" s="2"/>
    </row>
    <row r="8" spans="1:34" ht="14.1" customHeight="1" x14ac:dyDescent="0.2">
      <c r="A8" s="15">
        <v>44530</v>
      </c>
      <c r="B8" s="31">
        <v>1.0110000371932983</v>
      </c>
      <c r="C8" s="16">
        <v>35.450000000000003</v>
      </c>
      <c r="D8" s="17">
        <v>38.695499988749994</v>
      </c>
      <c r="E8" s="17">
        <v>12819.724955562464</v>
      </c>
      <c r="F8" s="18">
        <v>12680.241823879769</v>
      </c>
      <c r="G8" s="18">
        <v>99970.404446240558</v>
      </c>
      <c r="H8" s="18">
        <v>101070.08261337828</v>
      </c>
      <c r="I8" s="18">
        <v>97739.977751422222</v>
      </c>
      <c r="J8" s="18">
        <v>101070.08261337828</v>
      </c>
      <c r="K8" s="18">
        <v>3330.1048619560606</v>
      </c>
      <c r="L8" s="17">
        <v>0</v>
      </c>
      <c r="M8" s="22">
        <v>7.4444514513015798E-3</v>
      </c>
      <c r="N8" s="22">
        <v>2.3937507006857092E-2</v>
      </c>
      <c r="O8" s="22">
        <v>31.099526985700965</v>
      </c>
      <c r="P8" s="1">
        <v>1</v>
      </c>
    </row>
    <row r="9" spans="1:34" ht="14.1" customHeight="1" x14ac:dyDescent="0.2">
      <c r="A9" s="15">
        <v>44561</v>
      </c>
      <c r="B9" s="31">
        <v>0.99199998378753662</v>
      </c>
      <c r="C9" s="16">
        <v>34.630000000000003</v>
      </c>
      <c r="D9" s="17">
        <v>38.228579205136612</v>
      </c>
      <c r="E9" s="17">
        <v>13503.668467275125</v>
      </c>
      <c r="F9" s="18">
        <v>13612.569241903635</v>
      </c>
      <c r="G9" s="18">
        <v>113582.97368814419</v>
      </c>
      <c r="H9" s="18">
        <v>112674.30805717924</v>
      </c>
      <c r="I9" s="18">
        <v>111243.64621869735</v>
      </c>
      <c r="J9" s="18">
        <v>112674.30805717924</v>
      </c>
      <c r="K9" s="18">
        <v>1430.6618384818867</v>
      </c>
      <c r="L9" s="17">
        <v>0</v>
      </c>
      <c r="M9" s="22">
        <v>6.2037095427513169E-3</v>
      </c>
      <c r="N9" s="22">
        <v>2.3114598073341198E-2</v>
      </c>
      <c r="O9" s="22">
        <v>26.838924575142201</v>
      </c>
      <c r="P9" s="1">
        <v>0.95</v>
      </c>
      <c r="Z9" s="6"/>
      <c r="AA9" s="7"/>
      <c r="AB9" s="7"/>
    </row>
    <row r="10" spans="1:34" ht="14.1" customHeight="1" x14ac:dyDescent="0.2">
      <c r="A10" s="15">
        <v>44589</v>
      </c>
      <c r="B10" s="31">
        <v>0.89099997282028198</v>
      </c>
      <c r="C10" s="16">
        <v>31.02</v>
      </c>
      <c r="D10" s="17">
        <v>37.709801928118821</v>
      </c>
      <c r="E10" s="17">
        <v>25103.481735265876</v>
      </c>
      <c r="F10" s="18">
        <v>28174.503368171641</v>
      </c>
      <c r="G10" s="18">
        <v>141757.47705631584</v>
      </c>
      <c r="H10" s="18">
        <v>126305.90820424916</v>
      </c>
      <c r="I10" s="18">
        <v>136347.12795396324</v>
      </c>
      <c r="J10" s="18">
        <v>126305.90820424916</v>
      </c>
      <c r="K10" s="18">
        <v>-10041.219749714073</v>
      </c>
      <c r="L10" s="17">
        <v>0</v>
      </c>
      <c r="M10" s="22">
        <v>5.1697579522927643E-3</v>
      </c>
      <c r="N10" s="22">
        <v>3.6095500222326771E-2</v>
      </c>
      <c r="O10" s="22">
        <v>14.322444405674213</v>
      </c>
      <c r="P10" s="1">
        <v>0.95</v>
      </c>
      <c r="Z10" s="19"/>
      <c r="AA10" s="7"/>
      <c r="AB10" s="7"/>
    </row>
    <row r="11" spans="1:34" ht="14.1" customHeight="1" x14ac:dyDescent="0.2">
      <c r="A11" s="15">
        <v>44620</v>
      </c>
      <c r="B11" s="31">
        <v>0.88200002908706665</v>
      </c>
      <c r="C11" s="16">
        <v>30.969999309999999</v>
      </c>
      <c r="D11" s="17">
        <v>37.189128385091756</v>
      </c>
      <c r="E11" s="17">
        <v>49131.119693224886</v>
      </c>
      <c r="F11" s="18">
        <v>55704.215502213898</v>
      </c>
      <c r="G11" s="18">
        <v>197461.69255852973</v>
      </c>
      <c r="H11" s="18">
        <v>174161.21858020464</v>
      </c>
      <c r="I11" s="18">
        <v>185478.24764718814</v>
      </c>
      <c r="J11" s="18">
        <v>174161.21858020464</v>
      </c>
      <c r="K11" s="18">
        <v>-11317.029066983494</v>
      </c>
      <c r="L11" s="17">
        <v>0</v>
      </c>
      <c r="M11" s="22">
        <v>4.3081316269106369E-3</v>
      </c>
      <c r="N11" s="22">
        <v>3.1579574140808198E-2</v>
      </c>
      <c r="O11" s="22">
        <v>13.642146052069533</v>
      </c>
      <c r="P11" s="1">
        <v>2</v>
      </c>
      <c r="Z11" s="19"/>
      <c r="AA11" s="7"/>
      <c r="AB11" s="7"/>
    </row>
    <row r="12" spans="1:34" ht="14.1" customHeight="1" x14ac:dyDescent="0.2">
      <c r="A12" s="15">
        <v>44651</v>
      </c>
      <c r="B12" s="31">
        <v>0.79199999570846558</v>
      </c>
      <c r="C12" s="16">
        <v>27.63999939</v>
      </c>
      <c r="D12" s="17">
        <v>36.340041456763494</v>
      </c>
      <c r="E12" s="17">
        <v>68730.332327431606</v>
      </c>
      <c r="F12" s="18">
        <v>86780.723105876343</v>
      </c>
      <c r="G12" s="18">
        <v>284242.41566440609</v>
      </c>
      <c r="H12" s="18">
        <v>225119.9919863735</v>
      </c>
      <c r="I12" s="18">
        <v>254208.57997461973</v>
      </c>
      <c r="J12" s="18">
        <v>225119.9919863735</v>
      </c>
      <c r="K12" s="18">
        <v>-29088.587988246232</v>
      </c>
      <c r="L12" s="17">
        <v>0</v>
      </c>
      <c r="M12" s="22">
        <v>3.5901096890921975E-3</v>
      </c>
      <c r="N12" s="22">
        <v>4.1316317347107008E-2</v>
      </c>
      <c r="O12" s="22">
        <v>8.689326444394684</v>
      </c>
      <c r="P12" s="1">
        <v>2</v>
      </c>
      <c r="Z12" s="19"/>
    </row>
    <row r="13" spans="1:34" ht="14.1" customHeight="1" x14ac:dyDescent="0.2">
      <c r="A13" s="15">
        <v>44680</v>
      </c>
      <c r="B13" s="31">
        <v>0.71899998188018799</v>
      </c>
      <c r="C13" s="16">
        <v>25.129999160000001</v>
      </c>
      <c r="D13" s="17">
        <v>35.566115356769217</v>
      </c>
      <c r="E13" s="17">
        <v>82445.317954476806</v>
      </c>
      <c r="F13" s="18">
        <v>114666.64816719737</v>
      </c>
      <c r="G13" s="18">
        <v>398909.06383160345</v>
      </c>
      <c r="H13" s="18">
        <v>286815.60966676561</v>
      </c>
      <c r="I13" s="18">
        <v>336653.89792909654</v>
      </c>
      <c r="J13" s="18">
        <v>286815.60966676561</v>
      </c>
      <c r="K13" s="18">
        <v>-49838.288262330927</v>
      </c>
      <c r="L13" s="17">
        <v>0</v>
      </c>
      <c r="M13" s="22">
        <v>2.9917580742434978E-3</v>
      </c>
      <c r="N13" s="22">
        <v>4.659693342730211E-2</v>
      </c>
      <c r="O13" s="22">
        <v>6.4205042138901032</v>
      </c>
      <c r="P13" s="1">
        <v>2</v>
      </c>
      <c r="AB13" s="2"/>
    </row>
    <row r="14" spans="1:34" ht="14.1" customHeight="1" x14ac:dyDescent="0.2">
      <c r="A14" s="15">
        <v>44712</v>
      </c>
      <c r="B14" s="31">
        <v>0.74699997901916504</v>
      </c>
      <c r="C14" s="16">
        <v>24.129999160000001</v>
      </c>
      <c r="D14" s="17">
        <v>34.740071647956981</v>
      </c>
      <c r="E14" s="17">
        <v>83819.572654860138</v>
      </c>
      <c r="F14" s="18">
        <v>112208.2664110887</v>
      </c>
      <c r="G14" s="18">
        <v>511117.33024269214</v>
      </c>
      <c r="H14" s="18">
        <v>381804.6349676227</v>
      </c>
      <c r="I14" s="18">
        <v>420473.47058395669</v>
      </c>
      <c r="J14" s="18">
        <v>381804.6349676227</v>
      </c>
      <c r="K14" s="18">
        <v>-38668.835616333992</v>
      </c>
      <c r="L14" s="17">
        <v>0</v>
      </c>
      <c r="M14" s="22">
        <v>7.1597979183657566E-3</v>
      </c>
      <c r="N14" s="22">
        <v>4.3497444045914602E-2</v>
      </c>
      <c r="O14" s="22">
        <v>16.460272725009055</v>
      </c>
      <c r="P14" s="1">
        <v>2</v>
      </c>
    </row>
    <row r="15" spans="1:34" ht="14.1" customHeight="1" x14ac:dyDescent="0.2">
      <c r="A15" s="15">
        <v>44742</v>
      </c>
      <c r="B15" s="31">
        <v>0.84500002861022949</v>
      </c>
      <c r="C15" s="16">
        <v>27.809999470000001</v>
      </c>
      <c r="D15" s="17">
        <v>34.118899961366665</v>
      </c>
      <c r="E15" s="17">
        <v>49840.313881796646</v>
      </c>
      <c r="F15" s="18">
        <v>58982.617981408766</v>
      </c>
      <c r="G15" s="18">
        <v>570099.94822410087</v>
      </c>
      <c r="H15" s="18">
        <v>481734.47256005561</v>
      </c>
      <c r="I15" s="18">
        <v>470313.78446575336</v>
      </c>
      <c r="J15" s="18">
        <v>481734.47256005561</v>
      </c>
      <c r="K15" s="18">
        <v>11420.688094302255</v>
      </c>
      <c r="L15" s="17">
        <v>0</v>
      </c>
      <c r="M15" s="22">
        <v>2.2299839863815538E-2</v>
      </c>
      <c r="N15" s="22">
        <v>5.2581211636772908E-2</v>
      </c>
      <c r="O15" s="22">
        <v>42.410281485830289</v>
      </c>
      <c r="P15" s="1">
        <v>2</v>
      </c>
    </row>
    <row r="16" spans="1:34" ht="14.1" customHeight="1" x14ac:dyDescent="0.2">
      <c r="A16" s="15">
        <v>44771</v>
      </c>
      <c r="B16" s="31">
        <v>0.80099999904632568</v>
      </c>
      <c r="C16" s="16">
        <v>26.329999919999999</v>
      </c>
      <c r="D16" s="17">
        <v>33.665700887975071</v>
      </c>
      <c r="E16" s="17">
        <v>27527.217882326455</v>
      </c>
      <c r="F16" s="18">
        <v>34366.064812859535</v>
      </c>
      <c r="G16" s="18">
        <v>604466.01303696039</v>
      </c>
      <c r="H16" s="18">
        <v>484177.27586614154</v>
      </c>
      <c r="I16" s="18">
        <v>497841.00234807981</v>
      </c>
      <c r="J16" s="18">
        <v>484177.27586614154</v>
      </c>
      <c r="K16" s="18">
        <v>-13663.726481938269</v>
      </c>
      <c r="L16" s="17">
        <v>0</v>
      </c>
      <c r="M16" s="22">
        <v>1.8583199886512948E-2</v>
      </c>
      <c r="N16" s="22">
        <v>5.1151014624628059E-2</v>
      </c>
      <c r="O16" s="22">
        <v>36.33007091430315</v>
      </c>
      <c r="P16" s="1">
        <v>0.95</v>
      </c>
    </row>
    <row r="17" spans="1:16" ht="14.1" customHeight="1" x14ac:dyDescent="0.2">
      <c r="A17" s="15">
        <v>44804</v>
      </c>
      <c r="B17" s="31">
        <v>0.76499998569488525</v>
      </c>
      <c r="C17" s="16">
        <v>25.18000031</v>
      </c>
      <c r="D17" s="17">
        <v>33.177209264156971</v>
      </c>
      <c r="E17" s="17">
        <v>30009.52660047403</v>
      </c>
      <c r="F17" s="18">
        <v>39228.140080571342</v>
      </c>
      <c r="G17" s="18">
        <v>643694.15311753168</v>
      </c>
      <c r="H17" s="18">
        <v>492426.01792679302</v>
      </c>
      <c r="I17" s="18">
        <v>527850.52894855384</v>
      </c>
      <c r="J17" s="18">
        <v>492426.01792679302</v>
      </c>
      <c r="K17" s="18">
        <v>-35424.511021760816</v>
      </c>
      <c r="L17" s="17">
        <v>0</v>
      </c>
      <c r="M17" s="22">
        <v>1.5485999905427456E-2</v>
      </c>
      <c r="N17" s="22">
        <v>4.8625847745763451E-2</v>
      </c>
      <c r="O17" s="22">
        <v>31.847259478939737</v>
      </c>
      <c r="P17" s="1">
        <v>0.95</v>
      </c>
    </row>
    <row r="18" spans="1:16" ht="14.1" customHeight="1" x14ac:dyDescent="0.2">
      <c r="A18" s="15">
        <v>44834</v>
      </c>
      <c r="B18" s="31">
        <v>0.69599997997283936</v>
      </c>
      <c r="C18" s="16">
        <v>22.61</v>
      </c>
      <c r="D18" s="17">
        <v>32.639682710465742</v>
      </c>
      <c r="E18" s="17">
        <v>37636.384371022701</v>
      </c>
      <c r="F18" s="18">
        <v>54075.266456891884</v>
      </c>
      <c r="G18" s="18">
        <v>697769.41957442358</v>
      </c>
      <c r="H18" s="18">
        <v>485647.50204945856</v>
      </c>
      <c r="I18" s="18">
        <v>565486.91331957653</v>
      </c>
      <c r="J18" s="18">
        <v>485647.50204945856</v>
      </c>
      <c r="K18" s="18">
        <v>-79839.411270117969</v>
      </c>
      <c r="L18" s="17">
        <v>0</v>
      </c>
      <c r="M18" s="22">
        <v>1.2904999921189547E-2</v>
      </c>
      <c r="N18" s="22">
        <v>5.2021540741810528E-2</v>
      </c>
      <c r="O18" s="22">
        <v>24.80703135118333</v>
      </c>
      <c r="P18" s="1">
        <v>0.95</v>
      </c>
    </row>
    <row r="19" spans="1:16" ht="12.75" x14ac:dyDescent="0.2">
      <c r="A19" s="15">
        <v>44865</v>
      </c>
      <c r="B19" s="31">
        <v>0.68699997663497925</v>
      </c>
      <c r="C19" s="16">
        <v>22.239999770000001</v>
      </c>
      <c r="D19" s="17">
        <v>32.234052986719142</v>
      </c>
      <c r="E19" s="17">
        <v>39476.510206040606</v>
      </c>
      <c r="F19" s="18">
        <v>57462.171104287372</v>
      </c>
      <c r="G19" s="18">
        <v>755231.59067871096</v>
      </c>
      <c r="H19" s="18">
        <v>518844.08515027264</v>
      </c>
      <c r="I19" s="18">
        <v>604963.42352561711</v>
      </c>
      <c r="J19" s="18">
        <v>518844.08515027264</v>
      </c>
      <c r="K19" s="18">
        <v>-86119.338375344465</v>
      </c>
      <c r="L19" s="17">
        <v>0</v>
      </c>
      <c r="M19" s="22">
        <v>1.0754166600991289E-2</v>
      </c>
      <c r="N19" s="22">
        <v>4.4851284507818785E-2</v>
      </c>
      <c r="O19" s="22">
        <v>23.977388204158451</v>
      </c>
      <c r="P19" s="1">
        <v>1</v>
      </c>
    </row>
    <row r="20" spans="1:16" ht="12.75" x14ac:dyDescent="0.2">
      <c r="A20" s="15">
        <v>44895</v>
      </c>
      <c r="B20" s="31">
        <v>0.72000002861022949</v>
      </c>
      <c r="C20" s="16">
        <v>22.809999470000001</v>
      </c>
      <c r="D20" s="17">
        <v>31.717553830421821</v>
      </c>
      <c r="E20" s="17">
        <v>35184.839723666191</v>
      </c>
      <c r="F20" s="18">
        <v>48867.831007703237</v>
      </c>
      <c r="G20" s="18">
        <v>804099.42168641416</v>
      </c>
      <c r="H20" s="18">
        <v>578951.60661968717</v>
      </c>
      <c r="I20" s="18">
        <v>640148.26324928331</v>
      </c>
      <c r="J20" s="18">
        <v>578951.60661968717</v>
      </c>
      <c r="K20" s="18">
        <v>-61196.656629596138</v>
      </c>
      <c r="L20" s="17">
        <v>0</v>
      </c>
      <c r="M20" s="22">
        <v>1.4461814163367781E-2</v>
      </c>
      <c r="N20" s="22">
        <v>4.287607908572403E-2</v>
      </c>
      <c r="O20" s="22">
        <v>33.729329900837342</v>
      </c>
      <c r="P20" s="1">
        <v>1</v>
      </c>
    </row>
    <row r="21" spans="1:16" ht="12.75" x14ac:dyDescent="0.2">
      <c r="A21" s="15">
        <v>44925</v>
      </c>
      <c r="B21" s="31">
        <v>0.72299998998641968</v>
      </c>
      <c r="C21" s="16">
        <v>22.739999770000001</v>
      </c>
      <c r="D21" s="17">
        <v>31.272103983435283</v>
      </c>
      <c r="E21" s="17">
        <v>32016.721060915894</v>
      </c>
      <c r="F21" s="18">
        <v>44283.155607674729</v>
      </c>
      <c r="G21" s="18">
        <v>848382.5772940889</v>
      </c>
      <c r="H21" s="18">
        <v>613380.59488827921</v>
      </c>
      <c r="I21" s="18">
        <v>672164.98431019916</v>
      </c>
      <c r="J21" s="18">
        <v>613380.59488827921</v>
      </c>
      <c r="K21" s="18">
        <v>-58784.389421919943</v>
      </c>
      <c r="L21" s="17">
        <v>0</v>
      </c>
      <c r="M21" s="22">
        <v>1.2551505365504848E-2</v>
      </c>
      <c r="N21" s="22">
        <v>3.6230059467468385E-2</v>
      </c>
      <c r="O21" s="22">
        <v>34.643899430457921</v>
      </c>
      <c r="P21" s="1">
        <v>0.95</v>
      </c>
    </row>
    <row r="22" spans="1:16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31.009964160696924</v>
      </c>
      <c r="E22" s="17">
        <v>22927.641944480358</v>
      </c>
      <c r="F22" s="18">
        <v>29059.116196290339</v>
      </c>
      <c r="G22" s="18">
        <v>877441.69349037926</v>
      </c>
      <c r="H22" s="18">
        <v>692301.47398887866</v>
      </c>
      <c r="I22" s="18">
        <v>695092.62625467952</v>
      </c>
      <c r="J22" s="18">
        <v>692301.47398887866</v>
      </c>
      <c r="K22" s="18">
        <v>-2791.1522658008616</v>
      </c>
      <c r="L22" s="17">
        <v>0</v>
      </c>
      <c r="M22" s="22">
        <v>2.145958526145586E-2</v>
      </c>
      <c r="N22" s="22">
        <v>4.119171367975881E-2</v>
      </c>
      <c r="O22" s="22">
        <v>52.096849935138493</v>
      </c>
      <c r="P22" s="1">
        <v>0.95</v>
      </c>
    </row>
    <row r="23" spans="1:16" ht="12.75" x14ac:dyDescent="0.2">
      <c r="A23" s="15">
        <v>44985</v>
      </c>
      <c r="B23" s="31">
        <v>0.7630000114440918</v>
      </c>
      <c r="C23" s="16">
        <v>23.979999540000001</v>
      </c>
      <c r="D23" s="17">
        <v>30.728425585070163</v>
      </c>
      <c r="E23" s="17">
        <v>5331.2565756054282</v>
      </c>
      <c r="F23" s="18">
        <v>6987.2300073957094</v>
      </c>
      <c r="G23" s="18">
        <v>884428.92349777499</v>
      </c>
      <c r="H23" s="18">
        <v>674819.27875028807</v>
      </c>
      <c r="I23" s="18">
        <v>700423.882830285</v>
      </c>
      <c r="J23" s="18">
        <v>674819.27875028807</v>
      </c>
      <c r="K23" s="18">
        <v>-25604.604079996934</v>
      </c>
      <c r="L23" s="17">
        <v>0</v>
      </c>
      <c r="M23" s="22">
        <v>1.7882987717879884E-2</v>
      </c>
      <c r="N23" s="22">
        <v>3.8659755280388813E-2</v>
      </c>
      <c r="O23" s="22">
        <v>46.257374337161167</v>
      </c>
      <c r="P23" s="1">
        <v>0.2</v>
      </c>
    </row>
    <row r="24" spans="1:16" ht="12.75" x14ac:dyDescent="0.2">
      <c r="A24" s="15">
        <v>45016</v>
      </c>
      <c r="B24" s="31">
        <v>0.77100002765655518</v>
      </c>
      <c r="C24" s="16">
        <v>24.159999849999998</v>
      </c>
      <c r="D24" s="17">
        <v>30.393087180738309</v>
      </c>
      <c r="E24" s="17">
        <v>23389.660208595509</v>
      </c>
      <c r="F24" s="18">
        <v>30336.782580524785</v>
      </c>
      <c r="G24" s="18">
        <v>914765.70607829979</v>
      </c>
      <c r="H24" s="18">
        <v>705284.38468563731</v>
      </c>
      <c r="I24" s="18">
        <v>723813.54303888045</v>
      </c>
      <c r="J24" s="18">
        <v>705284.38468563731</v>
      </c>
      <c r="K24" s="18">
        <v>-18529.15835324314</v>
      </c>
      <c r="L24" s="17">
        <v>0</v>
      </c>
      <c r="M24" s="22">
        <v>1.6235825800310466E-2</v>
      </c>
      <c r="N24" s="22">
        <v>3.3549798769067905E-2</v>
      </c>
      <c r="O24" s="22">
        <v>48.393213658495924</v>
      </c>
      <c r="P24" s="1">
        <v>0.95</v>
      </c>
    </row>
    <row r="25" spans="1:16" ht="12.75" x14ac:dyDescent="0.2">
      <c r="A25" s="15">
        <v>45044</v>
      </c>
      <c r="B25" s="31">
        <v>0.75099998712539673</v>
      </c>
      <c r="C25" s="16">
        <v>23.579999919999999</v>
      </c>
      <c r="D25" s="17">
        <v>30.154382097569265</v>
      </c>
      <c r="E25" s="17">
        <v>24670.369121328669</v>
      </c>
      <c r="F25" s="18">
        <v>32850.026024313876</v>
      </c>
      <c r="G25" s="18">
        <v>947615.73210261366</v>
      </c>
      <c r="H25" s="18">
        <v>711659.40260888624</v>
      </c>
      <c r="I25" s="18">
        <v>748483.91216020915</v>
      </c>
      <c r="J25" s="18">
        <v>711659.40260888624</v>
      </c>
      <c r="K25" s="18">
        <v>-36824.509551322903</v>
      </c>
      <c r="L25" s="17">
        <v>0</v>
      </c>
      <c r="M25" s="22">
        <v>1.6235825800310466E-2</v>
      </c>
      <c r="N25" s="22">
        <v>3.3549798769067905E-2</v>
      </c>
      <c r="O25" s="22">
        <v>48.393213658495924</v>
      </c>
      <c r="P25" s="1">
        <v>0.95</v>
      </c>
    </row>
    <row r="26" spans="1:16" ht="12.75" x14ac:dyDescent="0.2">
      <c r="A26" s="15">
        <v>45077</v>
      </c>
      <c r="B26" s="31">
        <v>0.72000002861022949</v>
      </c>
      <c r="C26" s="16">
        <v>21.329999919999999</v>
      </c>
      <c r="D26" s="17">
        <v>29.834329246495866</v>
      </c>
      <c r="E26" s="17">
        <v>31912.49579767574</v>
      </c>
      <c r="F26" s="18">
        <v>44322.909068871028</v>
      </c>
      <c r="G26" s="18">
        <v>991938.64117148472</v>
      </c>
      <c r="H26" s="18">
        <v>714195.85002306115</v>
      </c>
      <c r="I26" s="18">
        <v>780396.40795788483</v>
      </c>
      <c r="J26" s="18">
        <v>714195.85002306115</v>
      </c>
      <c r="K26" s="18">
        <v>-66200.557934823679</v>
      </c>
      <c r="L26" s="17">
        <v>0</v>
      </c>
      <c r="M26" s="22">
        <v>1.6235825800310466E-2</v>
      </c>
      <c r="N26" s="22">
        <v>3.3549798769067905E-2</v>
      </c>
      <c r="O26" s="22">
        <v>48.393213658495924</v>
      </c>
      <c r="P26" s="1">
        <v>0.95</v>
      </c>
    </row>
    <row r="27" spans="1:16" ht="12.75" x14ac:dyDescent="0.2">
      <c r="A27" s="15">
        <v>45107</v>
      </c>
      <c r="B27" s="31">
        <v>0.75499999523162842</v>
      </c>
      <c r="C27" s="16">
        <v>22.200000760000002</v>
      </c>
      <c r="D27" s="17">
        <v>29.540486543586262</v>
      </c>
      <c r="E27" s="17">
        <v>27545.172902907441</v>
      </c>
      <c r="F27" s="18">
        <v>36483.672949503511</v>
      </c>
      <c r="G27" s="18">
        <v>1028422.3141209882</v>
      </c>
      <c r="H27" s="18">
        <v>776458.84225744638</v>
      </c>
      <c r="I27" s="18">
        <v>807941.58086079231</v>
      </c>
      <c r="J27" s="18">
        <v>776458.84225744638</v>
      </c>
      <c r="K27" s="18">
        <v>-31482.738603345933</v>
      </c>
      <c r="L27" s="17">
        <v>0</v>
      </c>
      <c r="M27" s="22">
        <v>1.127487902799338E-2</v>
      </c>
      <c r="N27" s="22">
        <v>3.124291452704148E-2</v>
      </c>
      <c r="O27" s="22">
        <v>36.087795260697291</v>
      </c>
      <c r="P27" s="1">
        <v>0.95</v>
      </c>
    </row>
    <row r="28" spans="1:16" ht="12.75" x14ac:dyDescent="0.2">
      <c r="A28" s="15">
        <v>45138</v>
      </c>
      <c r="B28" s="31">
        <v>0.76099997758865356</v>
      </c>
      <c r="C28" s="16">
        <v>22.409999849999998</v>
      </c>
      <c r="D28" s="17">
        <v>29.263021620154856</v>
      </c>
      <c r="E28" s="17">
        <v>25715.964192506101</v>
      </c>
      <c r="F28" s="18">
        <v>33792.332391376833</v>
      </c>
      <c r="G28" s="18">
        <v>1062214.646512365</v>
      </c>
      <c r="H28" s="18">
        <v>808345.32219024934</v>
      </c>
      <c r="I28" s="18">
        <v>833657.54505329835</v>
      </c>
      <c r="J28" s="18">
        <v>808345.32219024934</v>
      </c>
      <c r="K28" s="18">
        <v>-25312.222863049014</v>
      </c>
      <c r="L28" s="17">
        <v>0</v>
      </c>
      <c r="M28" s="22">
        <v>1.522906029356097E-2</v>
      </c>
      <c r="N28" s="22">
        <v>3.1869089876101056E-2</v>
      </c>
      <c r="O28" s="22">
        <v>47.786304387002254</v>
      </c>
      <c r="P28" s="1">
        <v>0.95</v>
      </c>
    </row>
    <row r="29" spans="1:16" ht="12.75" x14ac:dyDescent="0.2">
      <c r="A29" s="15">
        <v>45169</v>
      </c>
      <c r="B29" s="31">
        <v>0.71399998664855957</v>
      </c>
      <c r="C29" s="16">
        <v>20.899999619999999</v>
      </c>
      <c r="D29" s="17">
        <v>28.951898109092557</v>
      </c>
      <c r="E29" s="17">
        <v>30214.749080319823</v>
      </c>
      <c r="F29" s="18">
        <v>42317.576534062224</v>
      </c>
      <c r="G29" s="18">
        <v>1104532.2230464271</v>
      </c>
      <c r="H29" s="18">
        <v>788635.99250805273</v>
      </c>
      <c r="I29" s="18">
        <v>863872.29413361812</v>
      </c>
      <c r="J29" s="18">
        <v>788635.99250805273</v>
      </c>
      <c r="K29" s="18">
        <v>-75236.301625565393</v>
      </c>
      <c r="L29" s="17">
        <v>0</v>
      </c>
      <c r="M29" s="22">
        <v>1.3690880637471666E-2</v>
      </c>
      <c r="N29" s="22">
        <v>2.7557571956255068E-2</v>
      </c>
      <c r="O29" s="22">
        <v>49.681012025314104</v>
      </c>
      <c r="P29" s="1">
        <v>0.95</v>
      </c>
    </row>
    <row r="30" spans="1:16" ht="12.75" x14ac:dyDescent="0.2">
      <c r="A30" s="15">
        <v>45197</v>
      </c>
      <c r="B30" s="31">
        <v>0.68500000238418579</v>
      </c>
      <c r="C30" s="16">
        <v>19.25</v>
      </c>
      <c r="D30" s="17">
        <v>28.642033266404177</v>
      </c>
      <c r="E30" s="17">
        <v>35243.604832181671</v>
      </c>
      <c r="F30" s="18">
        <v>51450.517824108145</v>
      </c>
      <c r="G30" s="18">
        <v>1155982.7408705354</v>
      </c>
      <c r="H30" s="18">
        <v>791848.18025239441</v>
      </c>
      <c r="I30" s="18">
        <v>899115.89896579983</v>
      </c>
      <c r="J30" s="18">
        <v>791848.18025239441</v>
      </c>
      <c r="K30" s="18">
        <v>-107267.71871340543</v>
      </c>
      <c r="L30" s="17">
        <v>0</v>
      </c>
      <c r="M30" s="22">
        <v>1.1409067197893056E-2</v>
      </c>
      <c r="N30" s="22">
        <v>3.0797975120228221E-2</v>
      </c>
      <c r="O30" s="22">
        <v>37.04486140194178</v>
      </c>
      <c r="P30" s="1">
        <v>0.95</v>
      </c>
    </row>
  </sheetData>
  <phoneticPr fontId="2" type="noConversion"/>
  <conditionalFormatting sqref="H2">
    <cfRule type="cellIs" dxfId="5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H30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5" style="3" customWidth="1"/>
    <col min="10" max="10" width="12.625" style="1" customWidth="1"/>
    <col min="11" max="11" width="10.75" style="1" customWidth="1"/>
    <col min="12" max="12" width="10.75" style="3" customWidth="1"/>
    <col min="13" max="13" width="9.125" style="3" customWidth="1"/>
    <col min="14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16384" width="9" style="1"/>
  </cols>
  <sheetData>
    <row r="1" spans="1:34" s="11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40" t="s">
        <v>4</v>
      </c>
      <c r="F1" s="40" t="s">
        <v>5</v>
      </c>
      <c r="G1" s="40" t="s">
        <v>6</v>
      </c>
      <c r="H1" s="40" t="s">
        <v>7</v>
      </c>
      <c r="I1" s="41" t="s">
        <v>8</v>
      </c>
      <c r="J1" s="39" t="s">
        <v>9</v>
      </c>
      <c r="K1" s="43" t="s">
        <v>10</v>
      </c>
      <c r="L1" s="44" t="s">
        <v>11</v>
      </c>
      <c r="M1" s="44" t="s">
        <v>15</v>
      </c>
      <c r="N1" s="44" t="s">
        <v>16</v>
      </c>
      <c r="O1" s="48" t="s">
        <v>17</v>
      </c>
      <c r="P1" s="11" t="s">
        <v>18</v>
      </c>
    </row>
    <row r="2" spans="1:34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20"/>
    </row>
    <row r="3" spans="1:34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21"/>
      <c r="Q3" s="45" t="s">
        <v>1</v>
      </c>
      <c r="R3" s="46" t="s">
        <v>12</v>
      </c>
      <c r="S3" s="46" t="s">
        <v>8</v>
      </c>
      <c r="T3" s="46" t="s">
        <v>9</v>
      </c>
      <c r="U3" s="46" t="s">
        <v>10</v>
      </c>
      <c r="V3" s="47" t="s">
        <v>11</v>
      </c>
      <c r="W3" s="46" t="s">
        <v>13</v>
      </c>
      <c r="X3" s="46" t="s">
        <v>14</v>
      </c>
      <c r="Z3" s="42">
        <v>44561</v>
      </c>
      <c r="AA3" s="1">
        <v>391166.0852938749</v>
      </c>
      <c r="AB3" s="1">
        <f>-AA3</f>
        <v>-391166.0852938749</v>
      </c>
    </row>
    <row r="4" spans="1:34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3953.9484548014116</v>
      </c>
      <c r="F4" s="18">
        <v>3930.3662572578642</v>
      </c>
      <c r="G4" s="18">
        <v>3930.3662572578642</v>
      </c>
      <c r="H4" s="18">
        <v>3953.9484548014116</v>
      </c>
      <c r="I4" s="18">
        <v>3953.9484548014116</v>
      </c>
      <c r="J4" s="18">
        <v>3953.9484548014116</v>
      </c>
      <c r="K4" s="18">
        <v>0</v>
      </c>
      <c r="L4" s="17">
        <v>0</v>
      </c>
      <c r="M4" s="22">
        <v>0</v>
      </c>
      <c r="N4" s="22">
        <v>2.4999999999999911E-2</v>
      </c>
      <c r="O4" s="22">
        <v>0</v>
      </c>
      <c r="Q4" s="42">
        <v>44561</v>
      </c>
      <c r="R4" s="10">
        <v>391166.0852938749</v>
      </c>
      <c r="S4" s="4">
        <v>391166.0852938749</v>
      </c>
      <c r="T4" s="4">
        <v>397335.57823758473</v>
      </c>
      <c r="U4" s="4">
        <v>6169.4929437098326</v>
      </c>
      <c r="V4" s="4">
        <v>0</v>
      </c>
      <c r="W4" s="9">
        <v>1.5772054826979239E-2</v>
      </c>
      <c r="X4" s="9">
        <v>1.5772054826979239E-2</v>
      </c>
      <c r="Z4" s="42">
        <v>44925</v>
      </c>
      <c r="AA4" s="7">
        <v>4936141.2228610869</v>
      </c>
      <c r="AB4" s="7">
        <f>-AA4</f>
        <v>-4936141.2228610869</v>
      </c>
      <c r="AC4" s="6"/>
      <c r="AD4" s="7"/>
      <c r="AE4" s="7"/>
      <c r="AF4" s="6"/>
      <c r="AG4" s="7"/>
      <c r="AH4" s="7"/>
    </row>
    <row r="5" spans="1:34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52777.576044247049</v>
      </c>
      <c r="F5" s="18">
        <v>54635.171888454504</v>
      </c>
      <c r="G5" s="18">
        <v>58565.538145712366</v>
      </c>
      <c r="H5" s="18">
        <v>56574.309848758145</v>
      </c>
      <c r="I5" s="18">
        <v>56731.524499048464</v>
      </c>
      <c r="J5" s="18">
        <v>56574.309848758145</v>
      </c>
      <c r="K5" s="18">
        <v>-157.2146502903197</v>
      </c>
      <c r="L5" s="17">
        <v>0</v>
      </c>
      <c r="M5" s="22">
        <v>0</v>
      </c>
      <c r="N5" s="22">
        <v>2.7499999999999931E-2</v>
      </c>
      <c r="O5" s="22">
        <v>0</v>
      </c>
      <c r="P5" s="1">
        <v>2</v>
      </c>
      <c r="Q5" s="42">
        <v>44925</v>
      </c>
      <c r="R5" s="10">
        <v>4936141.2228610869</v>
      </c>
      <c r="S5" s="4">
        <v>5327307.308154962</v>
      </c>
      <c r="T5" s="4">
        <v>5021488.7754730703</v>
      </c>
      <c r="U5" s="4">
        <v>-305818.53268189169</v>
      </c>
      <c r="V5" s="4">
        <v>0</v>
      </c>
      <c r="W5" s="9">
        <v>-5.7405836568457255E-2</v>
      </c>
      <c r="X5" s="9">
        <v>-5.3676131859731302E-2</v>
      </c>
      <c r="Z5" s="42">
        <v>44925</v>
      </c>
      <c r="AA5" s="7"/>
      <c r="AB5" s="7">
        <v>5021488.7754730703</v>
      </c>
      <c r="AC5" s="6"/>
      <c r="AD5" s="7"/>
      <c r="AE5" s="7"/>
      <c r="AF5" s="19"/>
      <c r="AG5" s="7"/>
      <c r="AH5" s="7"/>
    </row>
    <row r="6" spans="1:34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175315.35959658396</v>
      </c>
      <c r="F6" s="18">
        <v>182430.13485596667</v>
      </c>
      <c r="G6" s="18">
        <v>240995.67300167904</v>
      </c>
      <c r="H6" s="18">
        <v>231596.84175461356</v>
      </c>
      <c r="I6" s="18">
        <v>232046.88409563241</v>
      </c>
      <c r="J6" s="18">
        <v>231596.84175461356</v>
      </c>
      <c r="K6" s="18">
        <v>-450.04234101885231</v>
      </c>
      <c r="L6" s="17">
        <v>0</v>
      </c>
      <c r="M6" s="22">
        <v>0</v>
      </c>
      <c r="N6" s="22">
        <v>2.3749999999999941E-2</v>
      </c>
      <c r="O6" s="22">
        <v>0</v>
      </c>
      <c r="P6" s="1">
        <v>2</v>
      </c>
      <c r="Z6" s="7"/>
      <c r="AA6" s="7"/>
      <c r="AB6" s="8">
        <v>-5.3676131859731302E-2</v>
      </c>
      <c r="AC6" s="7"/>
      <c r="AD6" s="7"/>
      <c r="AE6" s="8"/>
      <c r="AF6" s="19"/>
    </row>
    <row r="7" spans="1:34" ht="14.1" customHeight="1" x14ac:dyDescent="0.2">
      <c r="A7" s="15">
        <v>44498</v>
      </c>
      <c r="B7" s="31">
        <v>0.99299997091293335</v>
      </c>
      <c r="C7" s="16">
        <v>36.299999239999998</v>
      </c>
      <c r="D7" s="17">
        <v>39.253623134275358</v>
      </c>
      <c r="E7" s="17">
        <v>68918.763459791298</v>
      </c>
      <c r="F7" s="18">
        <v>69404.597662202883</v>
      </c>
      <c r="G7" s="18">
        <v>310400.27066388191</v>
      </c>
      <c r="H7" s="18">
        <v>308227.45974060136</v>
      </c>
      <c r="I7" s="18">
        <v>300965.64755542373</v>
      </c>
      <c r="J7" s="18">
        <v>308227.45974060136</v>
      </c>
      <c r="K7" s="18">
        <v>7261.8121851776377</v>
      </c>
      <c r="L7" s="17">
        <v>0</v>
      </c>
      <c r="M7" s="22">
        <v>5.3333284854888974E-3</v>
      </c>
      <c r="N7" s="22">
        <v>2.5124995152155511E-2</v>
      </c>
      <c r="O7" s="22">
        <v>21.227182147461402</v>
      </c>
      <c r="P7" s="1">
        <v>2</v>
      </c>
      <c r="Z7" s="7"/>
      <c r="AA7" s="7"/>
      <c r="AB7" s="7"/>
      <c r="AH7" s="2"/>
    </row>
    <row r="8" spans="1:34" ht="14.1" customHeight="1" x14ac:dyDescent="0.2">
      <c r="A8" s="15">
        <v>44530</v>
      </c>
      <c r="B8" s="31">
        <v>1.0110000371932983</v>
      </c>
      <c r="C8" s="16">
        <v>35.450000000000003</v>
      </c>
      <c r="D8" s="17">
        <v>38.695499988749994</v>
      </c>
      <c r="E8" s="17">
        <v>41606.417199055955</v>
      </c>
      <c r="F8" s="18">
        <v>41153.724696748955</v>
      </c>
      <c r="G8" s="18">
        <v>351553.99536063086</v>
      </c>
      <c r="H8" s="18">
        <v>355421.10238505044</v>
      </c>
      <c r="I8" s="18">
        <v>342572.06475447968</v>
      </c>
      <c r="J8" s="18">
        <v>355421.10238505044</v>
      </c>
      <c r="K8" s="18">
        <v>12849.037630570761</v>
      </c>
      <c r="L8" s="17">
        <v>0</v>
      </c>
      <c r="M8" s="22">
        <v>7.4444514513015798E-3</v>
      </c>
      <c r="N8" s="22">
        <v>2.3937507006857092E-2</v>
      </c>
      <c r="O8" s="22">
        <v>31.099526985700965</v>
      </c>
      <c r="P8" s="1">
        <v>1</v>
      </c>
    </row>
    <row r="9" spans="1:34" ht="14.1" customHeight="1" x14ac:dyDescent="0.2">
      <c r="A9" s="15">
        <v>44561</v>
      </c>
      <c r="B9" s="31">
        <v>0.99199998378753662</v>
      </c>
      <c r="C9" s="16">
        <v>34.630000000000003</v>
      </c>
      <c r="D9" s="17">
        <v>38.228579205136612</v>
      </c>
      <c r="E9" s="17">
        <v>48594.020539395206</v>
      </c>
      <c r="F9" s="18">
        <v>48985.90860239663</v>
      </c>
      <c r="G9" s="18">
        <v>400539.90396302746</v>
      </c>
      <c r="H9" s="18">
        <v>397335.57823758473</v>
      </c>
      <c r="I9" s="18">
        <v>391166.0852938749</v>
      </c>
      <c r="J9" s="18">
        <v>397335.57823758473</v>
      </c>
      <c r="K9" s="18">
        <v>6169.4929437098326</v>
      </c>
      <c r="L9" s="17">
        <v>0</v>
      </c>
      <c r="M9" s="22">
        <v>6.2037095427513169E-3</v>
      </c>
      <c r="N9" s="22">
        <v>2.3114598073341198E-2</v>
      </c>
      <c r="O9" s="22">
        <v>26.838924575142201</v>
      </c>
      <c r="P9" s="1">
        <v>0.95</v>
      </c>
      <c r="Z9" s="6"/>
      <c r="AA9" s="7"/>
      <c r="AB9" s="7"/>
    </row>
    <row r="10" spans="1:34" ht="14.1" customHeight="1" x14ac:dyDescent="0.2">
      <c r="A10" s="15">
        <v>44589</v>
      </c>
      <c r="B10" s="31">
        <v>0.89099997282028198</v>
      </c>
      <c r="C10" s="16">
        <v>31.02</v>
      </c>
      <c r="D10" s="17">
        <v>37.709801928118821</v>
      </c>
      <c r="E10" s="17">
        <v>167937.3205150773</v>
      </c>
      <c r="F10" s="18">
        <v>188481.84695618492</v>
      </c>
      <c r="G10" s="18">
        <v>589021.75091921235</v>
      </c>
      <c r="H10" s="18">
        <v>524818.36405957316</v>
      </c>
      <c r="I10" s="18">
        <v>559103.40580895217</v>
      </c>
      <c r="J10" s="18">
        <v>524818.36405957316</v>
      </c>
      <c r="K10" s="18">
        <v>-34285.041749379016</v>
      </c>
      <c r="L10" s="17">
        <v>0</v>
      </c>
      <c r="M10" s="22">
        <v>5.1697579522927643E-3</v>
      </c>
      <c r="N10" s="22">
        <v>3.6095500222326771E-2</v>
      </c>
      <c r="O10" s="22">
        <v>14.322444405674213</v>
      </c>
      <c r="P10" s="1">
        <v>0.95</v>
      </c>
      <c r="Z10" s="19"/>
      <c r="AA10" s="7"/>
      <c r="AB10" s="7"/>
    </row>
    <row r="11" spans="1:34" ht="14.1" customHeight="1" x14ac:dyDescent="0.2">
      <c r="A11" s="15">
        <v>44620</v>
      </c>
      <c r="B11" s="31">
        <v>0.88200002908706665</v>
      </c>
      <c r="C11" s="16">
        <v>30.969999309999999</v>
      </c>
      <c r="D11" s="17">
        <v>37.189128385091756</v>
      </c>
      <c r="E11" s="17">
        <v>305552.77497594809</v>
      </c>
      <c r="F11" s="18">
        <v>346431.70623499545</v>
      </c>
      <c r="G11" s="18">
        <v>935453.45715420786</v>
      </c>
      <c r="H11" s="18">
        <v>825069.97641960834</v>
      </c>
      <c r="I11" s="18">
        <v>864656.18078490021</v>
      </c>
      <c r="J11" s="18">
        <v>825069.97641960834</v>
      </c>
      <c r="K11" s="18">
        <v>-39586.204365291866</v>
      </c>
      <c r="L11" s="17">
        <v>0</v>
      </c>
      <c r="M11" s="22">
        <v>4.3081316269106369E-3</v>
      </c>
      <c r="N11" s="22">
        <v>3.1579574140808198E-2</v>
      </c>
      <c r="O11" s="22">
        <v>13.642146052069533</v>
      </c>
      <c r="P11" s="1">
        <v>2</v>
      </c>
      <c r="Z11" s="19"/>
      <c r="AA11" s="7"/>
      <c r="AB11" s="7"/>
    </row>
    <row r="12" spans="1:34" ht="14.1" customHeight="1" x14ac:dyDescent="0.2">
      <c r="A12" s="15">
        <v>44651</v>
      </c>
      <c r="B12" s="31">
        <v>0.79199999570846558</v>
      </c>
      <c r="C12" s="16">
        <v>27.63999939</v>
      </c>
      <c r="D12" s="17">
        <v>36.340041456763494</v>
      </c>
      <c r="E12" s="17">
        <v>597956.78251128981</v>
      </c>
      <c r="F12" s="18">
        <v>754995.94160527887</v>
      </c>
      <c r="G12" s="18">
        <v>1690449.3987594866</v>
      </c>
      <c r="H12" s="18">
        <v>1338835.9165628916</v>
      </c>
      <c r="I12" s="18">
        <v>1462612.9632961899</v>
      </c>
      <c r="J12" s="18">
        <v>1338835.9165628916</v>
      </c>
      <c r="K12" s="18">
        <v>-123777.04673329834</v>
      </c>
      <c r="L12" s="17">
        <v>0</v>
      </c>
      <c r="M12" s="22">
        <v>3.5901096890921975E-3</v>
      </c>
      <c r="N12" s="22">
        <v>4.1316317347107008E-2</v>
      </c>
      <c r="O12" s="22">
        <v>8.689326444394684</v>
      </c>
      <c r="P12" s="1">
        <v>2</v>
      </c>
      <c r="Z12" s="19"/>
    </row>
    <row r="13" spans="1:34" ht="14.1" customHeight="1" x14ac:dyDescent="0.2">
      <c r="A13" s="15">
        <v>44680</v>
      </c>
      <c r="B13" s="31">
        <v>0.71899998188018799</v>
      </c>
      <c r="C13" s="16">
        <v>25.129999160000001</v>
      </c>
      <c r="D13" s="17">
        <v>35.566115356769217</v>
      </c>
      <c r="E13" s="17">
        <v>860408.91805250326</v>
      </c>
      <c r="F13" s="18">
        <v>1196674.4641669258</v>
      </c>
      <c r="G13" s="18">
        <v>2887123.8629264124</v>
      </c>
      <c r="H13" s="18">
        <v>2075842.005129949</v>
      </c>
      <c r="I13" s="18">
        <v>2323021.8813486933</v>
      </c>
      <c r="J13" s="18">
        <v>2075842.005129949</v>
      </c>
      <c r="K13" s="18">
        <v>-247179.87621874432</v>
      </c>
      <c r="L13" s="17">
        <v>0</v>
      </c>
      <c r="M13" s="22">
        <v>2.9917580742434978E-3</v>
      </c>
      <c r="N13" s="22">
        <v>4.659693342730211E-2</v>
      </c>
      <c r="O13" s="22">
        <v>6.4205042138901032</v>
      </c>
      <c r="P13" s="1">
        <v>2</v>
      </c>
      <c r="AB13" s="2"/>
    </row>
    <row r="14" spans="1:34" ht="14.1" customHeight="1" x14ac:dyDescent="0.2">
      <c r="A14" s="15">
        <v>44712</v>
      </c>
      <c r="B14" s="31">
        <v>0.74699997901916504</v>
      </c>
      <c r="C14" s="16">
        <v>24.129999160000001</v>
      </c>
      <c r="D14" s="17">
        <v>34.740071647956981</v>
      </c>
      <c r="E14" s="17">
        <v>889331.74177764275</v>
      </c>
      <c r="F14" s="18">
        <v>1190537.8403696395</v>
      </c>
      <c r="G14" s="18">
        <v>4077661.7032960518</v>
      </c>
      <c r="H14" s="18">
        <v>3046013.2068094034</v>
      </c>
      <c r="I14" s="18">
        <v>3212353.6231263359</v>
      </c>
      <c r="J14" s="18">
        <v>3046013.2068094034</v>
      </c>
      <c r="K14" s="18">
        <v>-166340.41631693253</v>
      </c>
      <c r="L14" s="17">
        <v>0</v>
      </c>
      <c r="M14" s="22">
        <v>7.1597979183657566E-3</v>
      </c>
      <c r="N14" s="22">
        <v>4.3497444045914602E-2</v>
      </c>
      <c r="O14" s="22">
        <v>16.460272725009055</v>
      </c>
      <c r="P14" s="1">
        <v>2</v>
      </c>
    </row>
    <row r="15" spans="1:34" ht="14.1" customHeight="1" x14ac:dyDescent="0.2">
      <c r="A15" s="15">
        <v>44742</v>
      </c>
      <c r="B15" s="31">
        <v>0.84500002861022949</v>
      </c>
      <c r="C15" s="16">
        <v>27.809999470000001</v>
      </c>
      <c r="D15" s="17">
        <v>34.118899961366665</v>
      </c>
      <c r="E15" s="17">
        <v>314437.58073873568</v>
      </c>
      <c r="F15" s="18">
        <v>372115.46756500209</v>
      </c>
      <c r="G15" s="18">
        <v>4449777.1708610542</v>
      </c>
      <c r="H15" s="18">
        <v>3760061.8366867369</v>
      </c>
      <c r="I15" s="18">
        <v>3526791.2038650718</v>
      </c>
      <c r="J15" s="18">
        <v>3760061.8366867369</v>
      </c>
      <c r="K15" s="18">
        <v>233270.63282166515</v>
      </c>
      <c r="L15" s="17">
        <v>0</v>
      </c>
      <c r="M15" s="22">
        <v>2.2299839863815538E-2</v>
      </c>
      <c r="N15" s="22">
        <v>5.2581211636772908E-2</v>
      </c>
      <c r="O15" s="22">
        <v>42.410281485830289</v>
      </c>
      <c r="P15" s="1">
        <v>2</v>
      </c>
    </row>
    <row r="16" spans="1:34" ht="14.1" customHeight="1" x14ac:dyDescent="0.2">
      <c r="A16" s="15">
        <v>44771</v>
      </c>
      <c r="B16" s="31">
        <v>0.80099999904632568</v>
      </c>
      <c r="C16" s="16">
        <v>26.329999919999999</v>
      </c>
      <c r="D16" s="17">
        <v>33.665700887975071</v>
      </c>
      <c r="E16" s="17">
        <v>201931.4388650429</v>
      </c>
      <c r="F16" s="18">
        <v>252099.17491318777</v>
      </c>
      <c r="G16" s="18">
        <v>4701876.3457742417</v>
      </c>
      <c r="H16" s="18">
        <v>3766202.948481109</v>
      </c>
      <c r="I16" s="18">
        <v>3728722.6427301145</v>
      </c>
      <c r="J16" s="18">
        <v>3766202.948481109</v>
      </c>
      <c r="K16" s="18">
        <v>37480.305750994477</v>
      </c>
      <c r="L16" s="17">
        <v>0</v>
      </c>
      <c r="M16" s="22">
        <v>1.8583199886512948E-2</v>
      </c>
      <c r="N16" s="22">
        <v>5.1151014624628059E-2</v>
      </c>
      <c r="O16" s="22">
        <v>36.33007091430315</v>
      </c>
      <c r="P16" s="1">
        <v>0.95</v>
      </c>
    </row>
    <row r="17" spans="1:16" ht="14.1" customHeight="1" x14ac:dyDescent="0.2">
      <c r="A17" s="15">
        <v>44804</v>
      </c>
      <c r="B17" s="31">
        <v>0.76499998569488525</v>
      </c>
      <c r="C17" s="16">
        <v>25.18000031</v>
      </c>
      <c r="D17" s="17">
        <v>33.177209264156971</v>
      </c>
      <c r="E17" s="17">
        <v>239992.45483932272</v>
      </c>
      <c r="F17" s="18">
        <v>313715.63310726907</v>
      </c>
      <c r="G17" s="18">
        <v>5015591.9788815109</v>
      </c>
      <c r="H17" s="18">
        <v>3836927.7920957371</v>
      </c>
      <c r="I17" s="18">
        <v>3968715.0975694372</v>
      </c>
      <c r="J17" s="18">
        <v>3836927.7920957371</v>
      </c>
      <c r="K17" s="18">
        <v>-131787.30547370017</v>
      </c>
      <c r="L17" s="17">
        <v>0</v>
      </c>
      <c r="M17" s="22">
        <v>1.5485999905427456E-2</v>
      </c>
      <c r="N17" s="22">
        <v>4.8625847745763451E-2</v>
      </c>
      <c r="O17" s="22">
        <v>31.847259478939737</v>
      </c>
      <c r="P17" s="1">
        <v>0.95</v>
      </c>
    </row>
    <row r="18" spans="1:16" ht="14.1" customHeight="1" x14ac:dyDescent="0.2">
      <c r="A18" s="15">
        <v>44834</v>
      </c>
      <c r="B18" s="31">
        <v>0.69599997997283936</v>
      </c>
      <c r="C18" s="16">
        <v>22.61</v>
      </c>
      <c r="D18" s="17">
        <v>32.639682710465742</v>
      </c>
      <c r="E18" s="17">
        <v>377480.99361048942</v>
      </c>
      <c r="F18" s="18">
        <v>542357.76504651655</v>
      </c>
      <c r="G18" s="18">
        <v>5557949.7439280273</v>
      </c>
      <c r="H18" s="18">
        <v>3868332.9104639548</v>
      </c>
      <c r="I18" s="18">
        <v>4346196.0911799269</v>
      </c>
      <c r="J18" s="18">
        <v>3868332.9104639548</v>
      </c>
      <c r="K18" s="18">
        <v>-477863.18071597209</v>
      </c>
      <c r="L18" s="17">
        <v>0</v>
      </c>
      <c r="M18" s="22">
        <v>1.2904999921189547E-2</v>
      </c>
      <c r="N18" s="22">
        <v>5.2021540741810528E-2</v>
      </c>
      <c r="O18" s="22">
        <v>24.80703135118333</v>
      </c>
      <c r="P18" s="1">
        <v>0.95</v>
      </c>
    </row>
    <row r="19" spans="1:16" ht="12.75" x14ac:dyDescent="0.2">
      <c r="A19" s="15">
        <v>44865</v>
      </c>
      <c r="B19" s="31">
        <v>0.68699997663497925</v>
      </c>
      <c r="C19" s="16">
        <v>22.239999770000001</v>
      </c>
      <c r="D19" s="17">
        <v>32.234052986719142</v>
      </c>
      <c r="E19" s="17">
        <v>394530.34380952618</v>
      </c>
      <c r="F19" s="18">
        <v>574279.99596446904</v>
      </c>
      <c r="G19" s="18">
        <v>6132229.7398924967</v>
      </c>
      <c r="H19" s="18">
        <v>4212841.6880264701</v>
      </c>
      <c r="I19" s="18">
        <v>4740726.4349894533</v>
      </c>
      <c r="J19" s="18">
        <v>4212841.6880264701</v>
      </c>
      <c r="K19" s="18">
        <v>-527884.74696298316</v>
      </c>
      <c r="L19" s="17">
        <v>0</v>
      </c>
      <c r="M19" s="22">
        <v>1.0754166600991289E-2</v>
      </c>
      <c r="N19" s="22">
        <v>4.4851284507818785E-2</v>
      </c>
      <c r="O19" s="22">
        <v>23.977388204158451</v>
      </c>
      <c r="P19" s="1">
        <v>1</v>
      </c>
    </row>
    <row r="20" spans="1:16" ht="12.75" x14ac:dyDescent="0.2">
      <c r="A20" s="15">
        <v>44895</v>
      </c>
      <c r="B20" s="31">
        <v>0.72000002861022949</v>
      </c>
      <c r="C20" s="16">
        <v>22.809999470000001</v>
      </c>
      <c r="D20" s="17">
        <v>31.717553830421821</v>
      </c>
      <c r="E20" s="17">
        <v>313410.87250128563</v>
      </c>
      <c r="F20" s="18">
        <v>435292.86117702356</v>
      </c>
      <c r="G20" s="18">
        <v>6567522.6010695202</v>
      </c>
      <c r="H20" s="18">
        <v>4728616.4606683832</v>
      </c>
      <c r="I20" s="18">
        <v>5054137.307490739</v>
      </c>
      <c r="J20" s="18">
        <v>4728616.4606683832</v>
      </c>
      <c r="K20" s="18">
        <v>-325520.84682235587</v>
      </c>
      <c r="L20" s="17">
        <v>0</v>
      </c>
      <c r="M20" s="22">
        <v>1.4461814163367781E-2</v>
      </c>
      <c r="N20" s="22">
        <v>4.287607908572403E-2</v>
      </c>
      <c r="O20" s="22">
        <v>33.729329900837342</v>
      </c>
      <c r="P20" s="1">
        <v>1</v>
      </c>
    </row>
    <row r="21" spans="1:16" ht="12.75" x14ac:dyDescent="0.2">
      <c r="A21" s="15">
        <v>44925</v>
      </c>
      <c r="B21" s="31">
        <v>0.72299998998641968</v>
      </c>
      <c r="C21" s="16">
        <v>22.739999770000001</v>
      </c>
      <c r="D21" s="17">
        <v>31.272103983435283</v>
      </c>
      <c r="E21" s="17">
        <v>273170.00066422264</v>
      </c>
      <c r="F21" s="18">
        <v>377828.49854445178</v>
      </c>
      <c r="G21" s="18">
        <v>6945351.099613972</v>
      </c>
      <c r="H21" s="18">
        <v>5021488.7754730703</v>
      </c>
      <c r="I21" s="18">
        <v>5327307.308154962</v>
      </c>
      <c r="J21" s="18">
        <v>5021488.7754730703</v>
      </c>
      <c r="K21" s="18">
        <v>-305818.53268189169</v>
      </c>
      <c r="L21" s="17">
        <v>0</v>
      </c>
      <c r="M21" s="22">
        <v>1.2551505365504848E-2</v>
      </c>
      <c r="N21" s="22">
        <v>3.6230059467468385E-2</v>
      </c>
      <c r="O21" s="22">
        <v>34.643899430457921</v>
      </c>
      <c r="P21" s="1">
        <v>0.95</v>
      </c>
    </row>
    <row r="22" spans="1:16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31.009964160696924</v>
      </c>
      <c r="E22" s="17">
        <v>140087.0793162678</v>
      </c>
      <c r="F22" s="18">
        <v>177550.16958603458</v>
      </c>
      <c r="G22" s="18">
        <v>7122901.2692000065</v>
      </c>
      <c r="H22" s="18">
        <v>5619968.921386213</v>
      </c>
      <c r="I22" s="18">
        <v>5467394.3874712298</v>
      </c>
      <c r="J22" s="18">
        <v>5619968.921386213</v>
      </c>
      <c r="K22" s="18">
        <v>152574.53391498327</v>
      </c>
      <c r="L22" s="17">
        <v>0</v>
      </c>
      <c r="M22" s="22">
        <v>2.145958526145586E-2</v>
      </c>
      <c r="N22" s="22">
        <v>4.119171367975881E-2</v>
      </c>
      <c r="O22" s="22">
        <v>52.096849935138493</v>
      </c>
      <c r="P22" s="1">
        <v>0.95</v>
      </c>
    </row>
    <row r="23" spans="1:16" ht="12.75" x14ac:dyDescent="0.2">
      <c r="A23" s="15">
        <v>44985</v>
      </c>
      <c r="B23" s="31">
        <v>0.7630000114440918</v>
      </c>
      <c r="C23" s="16">
        <v>23.979999540000001</v>
      </c>
      <c r="D23" s="17">
        <v>30.728425585070163</v>
      </c>
      <c r="E23" s="17">
        <v>35977.59072776723</v>
      </c>
      <c r="F23" s="18">
        <v>47152.804964804986</v>
      </c>
      <c r="G23" s="18">
        <v>7170054.0741648115</v>
      </c>
      <c r="H23" s="18">
        <v>5470751.3406425081</v>
      </c>
      <c r="I23" s="18">
        <v>5503371.9781989967</v>
      </c>
      <c r="J23" s="18">
        <v>5470751.3406425081</v>
      </c>
      <c r="K23" s="18">
        <v>-32620.637556488626</v>
      </c>
      <c r="L23" s="17">
        <v>0</v>
      </c>
      <c r="M23" s="22">
        <v>1.7882987717879884E-2</v>
      </c>
      <c r="N23" s="22">
        <v>3.8659755280388813E-2</v>
      </c>
      <c r="O23" s="22">
        <v>46.257374337161167</v>
      </c>
      <c r="P23" s="1">
        <v>0.2</v>
      </c>
    </row>
    <row r="24" spans="1:16" ht="12.75" x14ac:dyDescent="0.2">
      <c r="A24" s="15">
        <v>45016</v>
      </c>
      <c r="B24" s="31">
        <v>0.77100002765655518</v>
      </c>
      <c r="C24" s="16">
        <v>24.159999849999998</v>
      </c>
      <c r="D24" s="17">
        <v>30.393087180738309</v>
      </c>
      <c r="E24" s="17">
        <v>145789.79471647067</v>
      </c>
      <c r="F24" s="18">
        <v>189091.81515803171</v>
      </c>
      <c r="G24" s="18">
        <v>7359145.8893228434</v>
      </c>
      <c r="H24" s="18">
        <v>5673901.6841965364</v>
      </c>
      <c r="I24" s="18">
        <v>5649161.7729154676</v>
      </c>
      <c r="J24" s="18">
        <v>5673901.6841965364</v>
      </c>
      <c r="K24" s="18">
        <v>24739.911281068809</v>
      </c>
      <c r="L24" s="17">
        <v>0</v>
      </c>
      <c r="M24" s="22">
        <v>1.6235825800310466E-2</v>
      </c>
      <c r="N24" s="22">
        <v>3.3549798769067905E-2</v>
      </c>
      <c r="O24" s="22">
        <v>48.393213658495924</v>
      </c>
      <c r="P24" s="1">
        <v>0.95</v>
      </c>
    </row>
    <row r="25" spans="1:16" ht="12.75" x14ac:dyDescent="0.2">
      <c r="A25" s="15">
        <v>45044</v>
      </c>
      <c r="B25" s="31">
        <v>0.75099998712539673</v>
      </c>
      <c r="C25" s="16">
        <v>23.579999919999999</v>
      </c>
      <c r="D25" s="17">
        <v>30.154382097569265</v>
      </c>
      <c r="E25" s="17">
        <v>162192.43506531834</v>
      </c>
      <c r="F25" s="18">
        <v>215968.62562693571</v>
      </c>
      <c r="G25" s="18">
        <v>7575114.514949779</v>
      </c>
      <c r="H25" s="18">
        <v>5688910.9032006897</v>
      </c>
      <c r="I25" s="18">
        <v>5811354.2079807855</v>
      </c>
      <c r="J25" s="18">
        <v>5688910.9032006897</v>
      </c>
      <c r="K25" s="18">
        <v>-122443.30478009582</v>
      </c>
      <c r="L25" s="17">
        <v>0</v>
      </c>
      <c r="M25" s="22">
        <v>1.6235825800310466E-2</v>
      </c>
      <c r="N25" s="22">
        <v>3.3549798769067905E-2</v>
      </c>
      <c r="O25" s="22">
        <v>48.393213658495924</v>
      </c>
      <c r="P25" s="1">
        <v>0.95</v>
      </c>
    </row>
    <row r="26" spans="1:16" ht="12.75" x14ac:dyDescent="0.2">
      <c r="A26" s="15">
        <v>45077</v>
      </c>
      <c r="B26" s="31">
        <v>0.72000002861022949</v>
      </c>
      <c r="C26" s="16">
        <v>21.329999919999999</v>
      </c>
      <c r="D26" s="17">
        <v>29.834329246495866</v>
      </c>
      <c r="E26" s="17">
        <v>271394.3738938499</v>
      </c>
      <c r="F26" s="18">
        <v>376936.61543000949</v>
      </c>
      <c r="G26" s="18">
        <v>7952051.1303797886</v>
      </c>
      <c r="H26" s="18">
        <v>5725477.0413834555</v>
      </c>
      <c r="I26" s="18">
        <v>6082748.5818746351</v>
      </c>
      <c r="J26" s="18">
        <v>5725477.0413834555</v>
      </c>
      <c r="K26" s="18">
        <v>-357271.54049117956</v>
      </c>
      <c r="L26" s="17">
        <v>0</v>
      </c>
      <c r="M26" s="22">
        <v>1.6235825800310466E-2</v>
      </c>
      <c r="N26" s="22">
        <v>3.3549798769067905E-2</v>
      </c>
      <c r="O26" s="22">
        <v>48.393213658495924</v>
      </c>
      <c r="P26" s="1">
        <v>0.95</v>
      </c>
    </row>
    <row r="27" spans="1:16" ht="12.75" x14ac:dyDescent="0.2">
      <c r="A27" s="15">
        <v>45107</v>
      </c>
      <c r="B27" s="31">
        <v>0.75499999523162842</v>
      </c>
      <c r="C27" s="16">
        <v>22.200000760000002</v>
      </c>
      <c r="D27" s="17">
        <v>29.540486543586262</v>
      </c>
      <c r="E27" s="17">
        <v>202194.95010021751</v>
      </c>
      <c r="F27" s="18">
        <v>267807.88261884107</v>
      </c>
      <c r="G27" s="18">
        <v>8219859.0129986294</v>
      </c>
      <c r="H27" s="18">
        <v>6205993.5156186232</v>
      </c>
      <c r="I27" s="18">
        <v>6284943.531974853</v>
      </c>
      <c r="J27" s="18">
        <v>6205993.5156186232</v>
      </c>
      <c r="K27" s="18">
        <v>-78950.016356229782</v>
      </c>
      <c r="L27" s="17">
        <v>0</v>
      </c>
      <c r="M27" s="22">
        <v>1.127487902799338E-2</v>
      </c>
      <c r="N27" s="22">
        <v>3.124291452704148E-2</v>
      </c>
      <c r="O27" s="22">
        <v>36.087795260697291</v>
      </c>
      <c r="P27" s="1">
        <v>0.95</v>
      </c>
    </row>
    <row r="28" spans="1:16" ht="12.75" x14ac:dyDescent="0.2">
      <c r="A28" s="15">
        <v>45138</v>
      </c>
      <c r="B28" s="31">
        <v>0.76099997758865356</v>
      </c>
      <c r="C28" s="16">
        <v>22.409999849999998</v>
      </c>
      <c r="D28" s="17">
        <v>29.263021620154856</v>
      </c>
      <c r="E28" s="17">
        <v>176232.06245176709</v>
      </c>
      <c r="F28" s="18">
        <v>231579.58954241459</v>
      </c>
      <c r="G28" s="18">
        <v>8451438.6025410444</v>
      </c>
      <c r="H28" s="18">
        <v>6431544.5871256161</v>
      </c>
      <c r="I28" s="18">
        <v>6461175.5944266198</v>
      </c>
      <c r="J28" s="18">
        <v>6431544.5871256161</v>
      </c>
      <c r="K28" s="18">
        <v>-29631.007301003672</v>
      </c>
      <c r="L28" s="17">
        <v>0</v>
      </c>
      <c r="M28" s="22">
        <v>1.522906029356097E-2</v>
      </c>
      <c r="N28" s="22">
        <v>3.1869089876101056E-2</v>
      </c>
      <c r="O28" s="22">
        <v>47.786304387002254</v>
      </c>
      <c r="P28" s="1">
        <v>0.95</v>
      </c>
    </row>
    <row r="29" spans="1:16" ht="12.75" x14ac:dyDescent="0.2">
      <c r="A29" s="15">
        <v>45169</v>
      </c>
      <c r="B29" s="31">
        <v>0.71399998664855957</v>
      </c>
      <c r="C29" s="16">
        <v>20.899999619999999</v>
      </c>
      <c r="D29" s="17">
        <v>28.951898109092557</v>
      </c>
      <c r="E29" s="17">
        <v>243286.09246813794</v>
      </c>
      <c r="F29" s="18">
        <v>340736.83055667428</v>
      </c>
      <c r="G29" s="18">
        <v>8792175.4330977183</v>
      </c>
      <c r="H29" s="18">
        <v>6277613.1418435639</v>
      </c>
      <c r="I29" s="18">
        <v>6704461.6868947577</v>
      </c>
      <c r="J29" s="18">
        <v>6277613.1418435639</v>
      </c>
      <c r="K29" s="18">
        <v>-426848.5450511938</v>
      </c>
      <c r="L29" s="17">
        <v>0</v>
      </c>
      <c r="M29" s="22">
        <v>1.3690880637471666E-2</v>
      </c>
      <c r="N29" s="22">
        <v>2.7557571956255068E-2</v>
      </c>
      <c r="O29" s="22">
        <v>49.681012025314104</v>
      </c>
      <c r="P29" s="1">
        <v>0.95</v>
      </c>
    </row>
    <row r="30" spans="1:16" ht="12.75" x14ac:dyDescent="0.2">
      <c r="A30" s="15">
        <v>45197</v>
      </c>
      <c r="B30" s="31">
        <v>0.68500000238418579</v>
      </c>
      <c r="C30" s="16">
        <v>19.25</v>
      </c>
      <c r="D30" s="17">
        <v>28.642033266404177</v>
      </c>
      <c r="E30" s="17">
        <v>331009.10901185323</v>
      </c>
      <c r="F30" s="18">
        <v>483224.97497774469</v>
      </c>
      <c r="G30" s="18">
        <v>9275400.408075463</v>
      </c>
      <c r="H30" s="18">
        <v>6353649.30164597</v>
      </c>
      <c r="I30" s="18">
        <v>7035470.7959066108</v>
      </c>
      <c r="J30" s="18">
        <v>6353649.30164597</v>
      </c>
      <c r="K30" s="18">
        <v>-681821.49426064081</v>
      </c>
      <c r="L30" s="17">
        <v>0</v>
      </c>
      <c r="M30" s="22">
        <v>1.1409067197893056E-2</v>
      </c>
      <c r="N30" s="22">
        <v>3.0797975120228221E-2</v>
      </c>
      <c r="O30" s="22">
        <v>37.04486140194178</v>
      </c>
      <c r="P30" s="1">
        <v>0.95</v>
      </c>
    </row>
  </sheetData>
  <phoneticPr fontId="2" type="noConversion"/>
  <conditionalFormatting sqref="H2">
    <cfRule type="cellIs" dxfId="4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J30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6" width="6.875" style="3" customWidth="1"/>
    <col min="7" max="7" width="9.375" style="3" customWidth="1"/>
    <col min="8" max="8" width="9.25" style="3" customWidth="1"/>
    <col min="9" max="9" width="10.75" style="3" customWidth="1"/>
    <col min="10" max="10" width="11.5" style="3" customWidth="1"/>
    <col min="11" max="11" width="12.5" style="3" customWidth="1"/>
    <col min="12" max="12" width="12.625" style="1" customWidth="1"/>
    <col min="13" max="13" width="10.75" style="1" customWidth="1"/>
    <col min="14" max="14" width="10.75" style="3" customWidth="1"/>
    <col min="15" max="15" width="9.125" style="3" customWidth="1"/>
    <col min="16" max="17" width="9" style="2"/>
    <col min="18" max="18" width="9" style="1"/>
    <col min="19" max="19" width="9.75" style="1" bestFit="1" customWidth="1"/>
    <col min="20" max="21" width="11.375" style="1" customWidth="1"/>
    <col min="22" max="23" width="11.125" style="1" customWidth="1"/>
    <col min="24" max="24" width="10.375" style="1" customWidth="1"/>
    <col min="25" max="25" width="10.25" style="1" customWidth="1"/>
    <col min="26" max="26" width="10.125" style="1" customWidth="1"/>
    <col min="27" max="27" width="9" style="1"/>
    <col min="28" max="28" width="9.75" style="1" bestFit="1" customWidth="1"/>
    <col min="29" max="30" width="9" style="1"/>
    <col min="31" max="31" width="9.75" style="1" bestFit="1" customWidth="1"/>
    <col min="32" max="33" width="9" style="1"/>
    <col min="34" max="34" width="9.75" style="1" bestFit="1" customWidth="1"/>
    <col min="35" max="16384" width="9" style="1"/>
  </cols>
  <sheetData>
    <row r="1" spans="1:36" s="11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14" t="s">
        <v>25</v>
      </c>
      <c r="F1" s="14" t="s">
        <v>26</v>
      </c>
      <c r="G1" s="40" t="s">
        <v>4</v>
      </c>
      <c r="H1" s="40" t="s">
        <v>5</v>
      </c>
      <c r="I1" s="40" t="s">
        <v>6</v>
      </c>
      <c r="J1" s="40" t="s">
        <v>7</v>
      </c>
      <c r="K1" s="41" t="s">
        <v>8</v>
      </c>
      <c r="L1" s="39" t="s">
        <v>9</v>
      </c>
      <c r="M1" s="43" t="s">
        <v>10</v>
      </c>
      <c r="N1" s="44" t="s">
        <v>11</v>
      </c>
      <c r="O1" s="44" t="s">
        <v>15</v>
      </c>
      <c r="P1" s="44" t="s">
        <v>16</v>
      </c>
      <c r="Q1" s="48" t="s">
        <v>17</v>
      </c>
      <c r="R1" s="11" t="s">
        <v>18</v>
      </c>
    </row>
    <row r="2" spans="1:36" ht="14.1" customHeight="1" x14ac:dyDescent="0.2">
      <c r="A2" s="5"/>
      <c r="B2" s="5"/>
      <c r="C2" s="23" t="s">
        <v>19</v>
      </c>
      <c r="D2" s="4"/>
      <c r="E2" s="4"/>
      <c r="F2" s="4"/>
      <c r="G2" s="4">
        <v>550</v>
      </c>
      <c r="H2" s="4"/>
      <c r="I2" s="4"/>
      <c r="J2" s="4">
        <f>MIN(I:I)</f>
        <v>0</v>
      </c>
      <c r="K2" s="4"/>
      <c r="L2" s="5"/>
      <c r="M2" s="5"/>
      <c r="N2" s="4"/>
      <c r="O2" s="20"/>
    </row>
    <row r="3" spans="1:36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54671327</v>
      </c>
      <c r="F3" s="17">
        <v>147407244.66666666</v>
      </c>
      <c r="G3" s="17">
        <v>0</v>
      </c>
      <c r="H3" s="18">
        <v>0</v>
      </c>
      <c r="I3" s="18">
        <v>0</v>
      </c>
      <c r="J3" s="18">
        <v>0</v>
      </c>
      <c r="K3" s="18">
        <v>0</v>
      </c>
      <c r="L3" s="18">
        <v>0</v>
      </c>
      <c r="M3" s="18">
        <v>0</v>
      </c>
      <c r="N3" s="17">
        <v>0</v>
      </c>
      <c r="O3" s="22"/>
      <c r="P3" s="22"/>
      <c r="Q3" s="22"/>
      <c r="S3" s="45" t="s">
        <v>1</v>
      </c>
      <c r="T3" s="46" t="s">
        <v>12</v>
      </c>
      <c r="U3" s="46" t="s">
        <v>8</v>
      </c>
      <c r="V3" s="46" t="s">
        <v>9</v>
      </c>
      <c r="W3" s="46" t="s">
        <v>10</v>
      </c>
      <c r="X3" s="47" t="s">
        <v>11</v>
      </c>
      <c r="Y3" s="46" t="s">
        <v>13</v>
      </c>
      <c r="Z3" s="46" t="s">
        <v>14</v>
      </c>
      <c r="AB3" s="42">
        <v>44561</v>
      </c>
      <c r="AC3" s="1">
        <v>10976.009614458515</v>
      </c>
      <c r="AD3" s="1">
        <f>-AC3</f>
        <v>-10976.009614458515</v>
      </c>
    </row>
    <row r="4" spans="1:36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9153472</v>
      </c>
      <c r="F4" s="17">
        <v>34298297.880000003</v>
      </c>
      <c r="G4" s="17">
        <v>146.92979977675049</v>
      </c>
      <c r="H4" s="18">
        <v>146.0534789033305</v>
      </c>
      <c r="I4" s="18">
        <v>146.0534789033305</v>
      </c>
      <c r="J4" s="18">
        <v>146.92979977675049</v>
      </c>
      <c r="K4" s="18">
        <v>146.92979977675049</v>
      </c>
      <c r="L4" s="18">
        <v>146.92979977675049</v>
      </c>
      <c r="M4" s="18">
        <v>0</v>
      </c>
      <c r="N4" s="17">
        <v>0</v>
      </c>
      <c r="O4" s="22">
        <v>0</v>
      </c>
      <c r="P4" s="22">
        <v>2.4999999999999911E-2</v>
      </c>
      <c r="Q4" s="22">
        <v>0</v>
      </c>
      <c r="S4" s="42">
        <v>44561</v>
      </c>
      <c r="T4" s="10">
        <v>10976.009614458515</v>
      </c>
      <c r="U4" s="4">
        <v>10976.009614458515</v>
      </c>
      <c r="V4" s="4">
        <v>11111.227227745345</v>
      </c>
      <c r="W4" s="4">
        <v>135.21761328682987</v>
      </c>
      <c r="X4" s="4">
        <v>0</v>
      </c>
      <c r="Y4" s="9">
        <v>1.2319378174442373E-2</v>
      </c>
      <c r="Z4" s="9">
        <v>1.2319378174442373E-2</v>
      </c>
      <c r="AB4" s="42">
        <v>44925</v>
      </c>
      <c r="AC4" s="7">
        <v>211828.47506570001</v>
      </c>
      <c r="AD4" s="7">
        <f>-AC4</f>
        <v>-211828.47506570001</v>
      </c>
      <c r="AE4" s="6"/>
      <c r="AF4" s="7"/>
      <c r="AG4" s="7"/>
      <c r="AH4" s="6"/>
      <c r="AI4" s="7"/>
      <c r="AJ4" s="7"/>
    </row>
    <row r="5" spans="1:36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4459339</v>
      </c>
      <c r="F5" s="17">
        <v>21490456.638297871</v>
      </c>
      <c r="G5" s="17">
        <v>1524.8947848996479</v>
      </c>
      <c r="H5" s="18">
        <v>1578.5660299168198</v>
      </c>
      <c r="I5" s="18">
        <v>1724.6195088201503</v>
      </c>
      <c r="J5" s="18">
        <v>1665.9824455202652</v>
      </c>
      <c r="K5" s="18">
        <v>1671.8245846763984</v>
      </c>
      <c r="L5" s="18">
        <v>1665.9824455202652</v>
      </c>
      <c r="M5" s="18">
        <v>-5.8421391561332712</v>
      </c>
      <c r="N5" s="17">
        <v>0</v>
      </c>
      <c r="O5" s="22">
        <v>0</v>
      </c>
      <c r="P5" s="22">
        <v>2.7499999999999931E-2</v>
      </c>
      <c r="Q5" s="22">
        <v>0</v>
      </c>
      <c r="R5" s="1">
        <v>2</v>
      </c>
      <c r="S5" s="42">
        <v>44925</v>
      </c>
      <c r="T5" s="10">
        <v>211828.47506570001</v>
      </c>
      <c r="U5" s="4">
        <v>222804.48468015852</v>
      </c>
      <c r="V5" s="4">
        <v>215120.83805649204</v>
      </c>
      <c r="W5" s="4">
        <v>-7683.6466236664855</v>
      </c>
      <c r="X5" s="4">
        <v>0</v>
      </c>
      <c r="Y5" s="9">
        <v>-3.4486050111139165E-2</v>
      </c>
      <c r="Z5" s="9">
        <v>-3.2917802017357722E-2</v>
      </c>
      <c r="AB5" s="42">
        <v>44925</v>
      </c>
      <c r="AC5" s="7"/>
      <c r="AD5" s="7">
        <v>215120.83805649204</v>
      </c>
      <c r="AE5" s="6"/>
      <c r="AF5" s="7"/>
      <c r="AG5" s="7"/>
      <c r="AH5" s="19"/>
      <c r="AI5" s="7"/>
      <c r="AJ5" s="7"/>
    </row>
    <row r="6" spans="1:36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2614711</v>
      </c>
      <c r="F6" s="17">
        <v>16286261.656716418</v>
      </c>
      <c r="G6" s="17">
        <v>3919.1135507699605</v>
      </c>
      <c r="H6" s="18">
        <v>4078.161863444288</v>
      </c>
      <c r="I6" s="18">
        <v>5802.7813722644387</v>
      </c>
      <c r="J6" s="18">
        <v>5576.4728987461258</v>
      </c>
      <c r="K6" s="18">
        <v>5590.9381354463585</v>
      </c>
      <c r="L6" s="18">
        <v>5576.4728987461258</v>
      </c>
      <c r="M6" s="18">
        <v>-14.465236700232708</v>
      </c>
      <c r="N6" s="17">
        <v>0</v>
      </c>
      <c r="O6" s="22">
        <v>0</v>
      </c>
      <c r="P6" s="22">
        <v>2.3749999999999941E-2</v>
      </c>
      <c r="Q6" s="22">
        <v>0</v>
      </c>
      <c r="R6" s="1">
        <v>2</v>
      </c>
      <c r="AB6" s="7"/>
      <c r="AC6" s="7"/>
      <c r="AD6" s="8">
        <v>-3.2917802017357722E-2</v>
      </c>
      <c r="AE6" s="7"/>
      <c r="AF6" s="7"/>
      <c r="AG6" s="8"/>
      <c r="AH6" s="19"/>
    </row>
    <row r="7" spans="1:36" ht="14.1" customHeight="1" x14ac:dyDescent="0.2">
      <c r="A7" s="15">
        <v>44498</v>
      </c>
      <c r="B7" s="31">
        <v>0.99299997091293335</v>
      </c>
      <c r="C7" s="16">
        <v>36.299999239999998</v>
      </c>
      <c r="D7" s="17">
        <v>39.253623134275358</v>
      </c>
      <c r="E7" s="17">
        <v>3805620</v>
      </c>
      <c r="F7" s="17">
        <v>13885339.653614458</v>
      </c>
      <c r="G7" s="17">
        <v>2630.0983194748123</v>
      </c>
      <c r="H7" s="18">
        <v>2648.6388685961206</v>
      </c>
      <c r="I7" s="18">
        <v>8451.4202408605597</v>
      </c>
      <c r="J7" s="18">
        <v>8392.2600533475124</v>
      </c>
      <c r="K7" s="18">
        <v>8221.0364549211699</v>
      </c>
      <c r="L7" s="18">
        <v>8392.2600533475124</v>
      </c>
      <c r="M7" s="18">
        <v>171.22359842634251</v>
      </c>
      <c r="N7" s="17">
        <v>0</v>
      </c>
      <c r="O7" s="22">
        <v>5.3333284854888974E-3</v>
      </c>
      <c r="P7" s="22">
        <v>2.5124995152155511E-2</v>
      </c>
      <c r="Q7" s="22">
        <v>21.227182147461402</v>
      </c>
      <c r="R7" s="1">
        <v>2</v>
      </c>
      <c r="AB7" s="7"/>
      <c r="AC7" s="7"/>
      <c r="AD7" s="7"/>
      <c r="AJ7" s="2"/>
    </row>
    <row r="8" spans="1:36" ht="14.1" customHeight="1" x14ac:dyDescent="0.2">
      <c r="A8" s="15">
        <v>44530</v>
      </c>
      <c r="B8" s="31">
        <v>1.0110000371932983</v>
      </c>
      <c r="C8" s="16">
        <v>35.450000000000003</v>
      </c>
      <c r="D8" s="17">
        <v>38.695499988749994</v>
      </c>
      <c r="E8" s="17">
        <v>3040778</v>
      </c>
      <c r="F8" s="17">
        <v>12014868.042857142</v>
      </c>
      <c r="G8" s="17">
        <v>1466.1946231432596</v>
      </c>
      <c r="H8" s="18">
        <v>1450.2419082136298</v>
      </c>
      <c r="I8" s="18">
        <v>9901.6621490741891</v>
      </c>
      <c r="J8" s="18">
        <v>10010.580800989479</v>
      </c>
      <c r="K8" s="18">
        <v>9687.2310780644293</v>
      </c>
      <c r="L8" s="18">
        <v>10010.580800989479</v>
      </c>
      <c r="M8" s="18">
        <v>323.34972292504972</v>
      </c>
      <c r="N8" s="17">
        <v>0</v>
      </c>
      <c r="O8" s="22">
        <v>7.4444514513015798E-3</v>
      </c>
      <c r="P8" s="22">
        <v>2.3937507006857092E-2</v>
      </c>
      <c r="Q8" s="22">
        <v>31.099526985700965</v>
      </c>
      <c r="R8" s="1">
        <v>1</v>
      </c>
    </row>
    <row r="9" spans="1:36" ht="14.1" customHeight="1" x14ac:dyDescent="0.2">
      <c r="A9" s="15">
        <v>44561</v>
      </c>
      <c r="B9" s="31">
        <v>0.99199998378753662</v>
      </c>
      <c r="C9" s="16">
        <v>34.630000000000003</v>
      </c>
      <c r="D9" s="17">
        <v>38.228579205136612</v>
      </c>
      <c r="E9" s="17">
        <v>1988017</v>
      </c>
      <c r="F9" s="17">
        <v>10437349.492675781</v>
      </c>
      <c r="G9" s="17">
        <v>1288.7785363940854</v>
      </c>
      <c r="H9" s="18">
        <v>1299.1719329202247</v>
      </c>
      <c r="I9" s="18">
        <v>11200.834081994413</v>
      </c>
      <c r="J9" s="18">
        <v>11111.227227745345</v>
      </c>
      <c r="K9" s="18">
        <v>10976.009614458515</v>
      </c>
      <c r="L9" s="18">
        <v>11111.227227745345</v>
      </c>
      <c r="M9" s="18">
        <v>135.21761328682987</v>
      </c>
      <c r="N9" s="17">
        <v>0</v>
      </c>
      <c r="O9" s="22">
        <v>6.2037095427513169E-3</v>
      </c>
      <c r="P9" s="22">
        <v>2.3114598073341198E-2</v>
      </c>
      <c r="Q9" s="22">
        <v>26.838924575142201</v>
      </c>
      <c r="R9" s="1">
        <v>0.95</v>
      </c>
      <c r="AB9" s="6"/>
      <c r="AC9" s="7"/>
      <c r="AD9" s="7"/>
    </row>
    <row r="10" spans="1:36" ht="14.1" customHeight="1" x14ac:dyDescent="0.2">
      <c r="A10" s="15">
        <v>44589</v>
      </c>
      <c r="B10" s="31">
        <v>0.89099997282028198</v>
      </c>
      <c r="C10" s="16">
        <v>31.02</v>
      </c>
      <c r="D10" s="17">
        <v>37.709801928118821</v>
      </c>
      <c r="E10" s="17">
        <v>2257005</v>
      </c>
      <c r="F10" s="17">
        <v>9461572.5990646258</v>
      </c>
      <c r="G10" s="17">
        <v>5578.0449363726711</v>
      </c>
      <c r="H10" s="18">
        <v>6260.4322183271079</v>
      </c>
      <c r="I10" s="18">
        <v>17461.26630032152</v>
      </c>
      <c r="J10" s="18">
        <v>15557.98779899418</v>
      </c>
      <c r="K10" s="18">
        <v>16554.054550831184</v>
      </c>
      <c r="L10" s="18">
        <v>15557.98779899418</v>
      </c>
      <c r="M10" s="18">
        <v>-996.06675183700463</v>
      </c>
      <c r="N10" s="17">
        <v>0</v>
      </c>
      <c r="O10" s="22">
        <v>5.1697579522927643E-3</v>
      </c>
      <c r="P10" s="22">
        <v>3.6095500222326771E-2</v>
      </c>
      <c r="Q10" s="22">
        <v>14.322444405674213</v>
      </c>
      <c r="R10" s="1">
        <v>0.95</v>
      </c>
      <c r="AB10" s="19"/>
      <c r="AC10" s="7"/>
      <c r="AD10" s="7"/>
    </row>
    <row r="11" spans="1:36" ht="14.1" customHeight="1" x14ac:dyDescent="0.2">
      <c r="A11" s="15">
        <v>44620</v>
      </c>
      <c r="B11" s="31">
        <v>0.88200002908706665</v>
      </c>
      <c r="C11" s="16">
        <v>30.969999309999999</v>
      </c>
      <c r="D11" s="17">
        <v>37.189128385091756</v>
      </c>
      <c r="E11" s="17">
        <v>906904</v>
      </c>
      <c r="F11" s="17">
        <v>8699501.0544478521</v>
      </c>
      <c r="G11" s="17">
        <v>4435.257086274597</v>
      </c>
      <c r="H11" s="18">
        <v>5028.6359864017313</v>
      </c>
      <c r="I11" s="18">
        <v>22489.902286723252</v>
      </c>
      <c r="J11" s="18">
        <v>19836.094471055196</v>
      </c>
      <c r="K11" s="18">
        <v>20989.31163710578</v>
      </c>
      <c r="L11" s="18">
        <v>19836.094471055196</v>
      </c>
      <c r="M11" s="18">
        <v>-1153.2171660505846</v>
      </c>
      <c r="N11" s="17">
        <v>0</v>
      </c>
      <c r="O11" s="22">
        <v>4.3081316269106369E-3</v>
      </c>
      <c r="P11" s="22">
        <v>3.1579574140808198E-2</v>
      </c>
      <c r="Q11" s="22">
        <v>13.642146052069533</v>
      </c>
      <c r="R11" s="1">
        <v>2</v>
      </c>
      <c r="AB11" s="19"/>
      <c r="AC11" s="7"/>
      <c r="AD11" s="7"/>
    </row>
    <row r="12" spans="1:36" ht="14.1" customHeight="1" x14ac:dyDescent="0.2">
      <c r="A12" s="15">
        <v>44651</v>
      </c>
      <c r="B12" s="31">
        <v>0.79199999570846558</v>
      </c>
      <c r="C12" s="16">
        <v>27.63999939</v>
      </c>
      <c r="D12" s="17">
        <v>36.340041456763494</v>
      </c>
      <c r="E12" s="17">
        <v>1401901</v>
      </c>
      <c r="F12" s="17">
        <v>7836928.591733871</v>
      </c>
      <c r="G12" s="17">
        <v>14893.845560420576</v>
      </c>
      <c r="H12" s="18">
        <v>18805.360657985388</v>
      </c>
      <c r="I12" s="18">
        <v>41295.262944708636</v>
      </c>
      <c r="J12" s="18">
        <v>32705.848074989197</v>
      </c>
      <c r="K12" s="18">
        <v>35883.157197526358</v>
      </c>
      <c r="L12" s="18">
        <v>32705.848074989197</v>
      </c>
      <c r="M12" s="18">
        <v>-3177.3091225371609</v>
      </c>
      <c r="N12" s="17">
        <v>0</v>
      </c>
      <c r="O12" s="22">
        <v>3.5901096890921975E-3</v>
      </c>
      <c r="P12" s="22">
        <v>4.1316317347107008E-2</v>
      </c>
      <c r="Q12" s="22">
        <v>8.689326444394684</v>
      </c>
      <c r="R12" s="1">
        <v>2</v>
      </c>
      <c r="AB12" s="19"/>
    </row>
    <row r="13" spans="1:36" ht="14.1" customHeight="1" x14ac:dyDescent="0.2">
      <c r="A13" s="15">
        <v>44680</v>
      </c>
      <c r="B13" s="31">
        <v>0.71899998188018799</v>
      </c>
      <c r="C13" s="16">
        <v>25.129999160000001</v>
      </c>
      <c r="D13" s="17">
        <v>35.566115356769217</v>
      </c>
      <c r="E13" s="17">
        <v>2631500</v>
      </c>
      <c r="F13" s="17">
        <v>7310293.186280488</v>
      </c>
      <c r="G13" s="17">
        <v>43125.989843063922</v>
      </c>
      <c r="H13" s="18">
        <v>59980.515896939629</v>
      </c>
      <c r="I13" s="18">
        <v>101275.77884164827</v>
      </c>
      <c r="J13" s="18">
        <v>72817.283152047035</v>
      </c>
      <c r="K13" s="18">
        <v>79009.14704059028</v>
      </c>
      <c r="L13" s="18">
        <v>72817.283152047035</v>
      </c>
      <c r="M13" s="18">
        <v>-6191.8638885432447</v>
      </c>
      <c r="N13" s="17">
        <v>0</v>
      </c>
      <c r="O13" s="22">
        <v>2.9917580742434978E-3</v>
      </c>
      <c r="P13" s="22">
        <v>4.659693342730211E-2</v>
      </c>
      <c r="Q13" s="22">
        <v>6.4205042138901032</v>
      </c>
      <c r="R13" s="1">
        <v>2</v>
      </c>
      <c r="AD13" s="2"/>
    </row>
    <row r="14" spans="1:36" ht="14.1" customHeight="1" x14ac:dyDescent="0.2">
      <c r="A14" s="15">
        <v>44712</v>
      </c>
      <c r="B14" s="31">
        <v>0.74699997901916504</v>
      </c>
      <c r="C14" s="16">
        <v>24.129999160000001</v>
      </c>
      <c r="D14" s="17">
        <v>34.740071647956981</v>
      </c>
      <c r="E14" s="17">
        <v>1147010</v>
      </c>
      <c r="F14" s="17">
        <v>6847440.4204799104</v>
      </c>
      <c r="G14" s="17">
        <v>20742.845341417229</v>
      </c>
      <c r="H14" s="18">
        <v>27768.200701495669</v>
      </c>
      <c r="I14" s="18">
        <v>129043.97954314394</v>
      </c>
      <c r="J14" s="18">
        <v>96395.850011278089</v>
      </c>
      <c r="K14" s="18">
        <v>99751.992382007506</v>
      </c>
      <c r="L14" s="18">
        <v>96395.850011278089</v>
      </c>
      <c r="M14" s="18">
        <v>-3356.1423707294161</v>
      </c>
      <c r="N14" s="17">
        <v>0</v>
      </c>
      <c r="O14" s="22">
        <v>7.1597979183657566E-3</v>
      </c>
      <c r="P14" s="22">
        <v>4.3497444045914602E-2</v>
      </c>
      <c r="Q14" s="22">
        <v>16.460272725009055</v>
      </c>
      <c r="R14" s="1">
        <v>2</v>
      </c>
    </row>
    <row r="15" spans="1:36" ht="14.1" customHeight="1" x14ac:dyDescent="0.2">
      <c r="A15" s="15">
        <v>44742</v>
      </c>
      <c r="B15" s="31">
        <v>0.84500002861022949</v>
      </c>
      <c r="C15" s="16">
        <v>27.809999470000001</v>
      </c>
      <c r="D15" s="17">
        <v>34.118899961366665</v>
      </c>
      <c r="E15" s="17">
        <v>2764909</v>
      </c>
      <c r="F15" s="17">
        <v>6486059.213010204</v>
      </c>
      <c r="G15" s="17">
        <v>18663.795751175057</v>
      </c>
      <c r="H15" s="18">
        <v>22087.331502072702</v>
      </c>
      <c r="I15" s="18">
        <v>151131.31104521663</v>
      </c>
      <c r="J15" s="18">
        <v>127705.96215710955</v>
      </c>
      <c r="K15" s="18">
        <v>118415.78813318256</v>
      </c>
      <c r="L15" s="18">
        <v>127705.96215710955</v>
      </c>
      <c r="M15" s="18">
        <v>9290.1740239269857</v>
      </c>
      <c r="N15" s="17">
        <v>0</v>
      </c>
      <c r="O15" s="22">
        <v>2.2299839863815538E-2</v>
      </c>
      <c r="P15" s="22">
        <v>5.2581211636772908E-2</v>
      </c>
      <c r="Q15" s="22">
        <v>42.410281485830289</v>
      </c>
      <c r="R15" s="1">
        <v>2</v>
      </c>
    </row>
    <row r="16" spans="1:36" ht="14.1" customHeight="1" x14ac:dyDescent="0.2">
      <c r="A16" s="15">
        <v>44771</v>
      </c>
      <c r="B16" s="31">
        <v>0.80099999904632568</v>
      </c>
      <c r="C16" s="16">
        <v>26.329999919999999</v>
      </c>
      <c r="D16" s="17">
        <v>33.665700887975071</v>
      </c>
      <c r="E16" s="17">
        <v>2184000</v>
      </c>
      <c r="F16" s="17">
        <v>6139372.2173402254</v>
      </c>
      <c r="G16" s="17">
        <v>10002.261468173303</v>
      </c>
      <c r="H16" s="18">
        <v>12487.21782781778</v>
      </c>
      <c r="I16" s="18">
        <v>163618.5288730344</v>
      </c>
      <c r="J16" s="18">
        <v>131058.44147126177</v>
      </c>
      <c r="K16" s="18">
        <v>128418.04960135586</v>
      </c>
      <c r="L16" s="18">
        <v>131058.44147126177</v>
      </c>
      <c r="M16" s="18">
        <v>2640.3918699059141</v>
      </c>
      <c r="N16" s="17">
        <v>0</v>
      </c>
      <c r="O16" s="22">
        <v>1.8583199886512948E-2</v>
      </c>
      <c r="P16" s="22">
        <v>5.1151014624628059E-2</v>
      </c>
      <c r="Q16" s="22">
        <v>36.33007091430315</v>
      </c>
      <c r="R16" s="1">
        <v>0.95</v>
      </c>
    </row>
    <row r="17" spans="1:18" ht="14.1" customHeight="1" x14ac:dyDescent="0.2">
      <c r="A17" s="15">
        <v>44804</v>
      </c>
      <c r="B17" s="31">
        <v>0.76499998569488525</v>
      </c>
      <c r="C17" s="16">
        <v>25.18000031</v>
      </c>
      <c r="D17" s="17">
        <v>33.177209264156971</v>
      </c>
      <c r="E17" s="17">
        <v>719700</v>
      </c>
      <c r="F17" s="17">
        <v>5816280.4526384082</v>
      </c>
      <c r="G17" s="17">
        <v>4134.9412673606785</v>
      </c>
      <c r="H17" s="18">
        <v>5405.1520845516334</v>
      </c>
      <c r="I17" s="18">
        <v>169023.68095758604</v>
      </c>
      <c r="J17" s="18">
        <v>129303.11351465016</v>
      </c>
      <c r="K17" s="18">
        <v>132552.99086871653</v>
      </c>
      <c r="L17" s="18">
        <v>129303.11351465016</v>
      </c>
      <c r="M17" s="18">
        <v>-3249.8773540663678</v>
      </c>
      <c r="N17" s="17">
        <v>0</v>
      </c>
      <c r="O17" s="22">
        <v>1.5485999905427456E-2</v>
      </c>
      <c r="P17" s="22">
        <v>4.8625847745763451E-2</v>
      </c>
      <c r="Q17" s="22">
        <v>31.847259478939737</v>
      </c>
      <c r="R17" s="1">
        <v>0.95</v>
      </c>
    </row>
    <row r="18" spans="1:18" ht="14.1" customHeight="1" x14ac:dyDescent="0.2">
      <c r="A18" s="15">
        <v>44834</v>
      </c>
      <c r="B18" s="31">
        <v>0.69599997997283936</v>
      </c>
      <c r="C18" s="16">
        <v>22.61</v>
      </c>
      <c r="D18" s="17">
        <v>32.639682710465742</v>
      </c>
      <c r="E18" s="17">
        <v>2128200</v>
      </c>
      <c r="F18" s="17">
        <v>5555987.6610887097</v>
      </c>
      <c r="G18" s="17">
        <v>20133.155584786247</v>
      </c>
      <c r="H18" s="18">
        <v>28926.94851165358</v>
      </c>
      <c r="I18" s="18">
        <v>197950.62946923962</v>
      </c>
      <c r="J18" s="18">
        <v>137773.63414620172</v>
      </c>
      <c r="K18" s="18">
        <v>152686.14645350276</v>
      </c>
      <c r="L18" s="18">
        <v>137773.63414620172</v>
      </c>
      <c r="M18" s="18">
        <v>-14912.512307301047</v>
      </c>
      <c r="N18" s="17">
        <v>0</v>
      </c>
      <c r="O18" s="22">
        <v>1.2904999921189547E-2</v>
      </c>
      <c r="P18" s="22">
        <v>5.2021540741810528E-2</v>
      </c>
      <c r="Q18" s="22">
        <v>24.80703135118333</v>
      </c>
      <c r="R18" s="1">
        <v>0.95</v>
      </c>
    </row>
    <row r="19" spans="1:18" ht="12.75" x14ac:dyDescent="0.2">
      <c r="A19" s="15">
        <v>44865</v>
      </c>
      <c r="B19" s="31">
        <v>0.68699997663497925</v>
      </c>
      <c r="C19" s="16">
        <v>22.239999770000001</v>
      </c>
      <c r="D19" s="17">
        <v>32.234052986719142</v>
      </c>
      <c r="E19" s="17">
        <v>3400007.75</v>
      </c>
      <c r="F19" s="17">
        <v>5444602.8119248468</v>
      </c>
      <c r="G19" s="17">
        <v>34305.180493701395</v>
      </c>
      <c r="H19" s="18">
        <v>49934.762242253491</v>
      </c>
      <c r="I19" s="18">
        <v>247885.39171149311</v>
      </c>
      <c r="J19" s="18">
        <v>170297.25831394843</v>
      </c>
      <c r="K19" s="18">
        <v>186991.32694720416</v>
      </c>
      <c r="L19" s="18">
        <v>170297.25831394843</v>
      </c>
      <c r="M19" s="18">
        <v>-16694.068633255723</v>
      </c>
      <c r="N19" s="17">
        <v>0</v>
      </c>
      <c r="O19" s="22">
        <v>1.0754166600991289E-2</v>
      </c>
      <c r="P19" s="22">
        <v>4.4851284507818785E-2</v>
      </c>
      <c r="Q19" s="22">
        <v>23.977388204158451</v>
      </c>
      <c r="R19" s="1">
        <v>1</v>
      </c>
    </row>
    <row r="20" spans="1:18" ht="12.75" x14ac:dyDescent="0.2">
      <c r="A20" s="15">
        <v>44895</v>
      </c>
      <c r="B20" s="31">
        <v>0.72000002861022949</v>
      </c>
      <c r="C20" s="16">
        <v>22.809999470000001</v>
      </c>
      <c r="D20" s="17">
        <v>31.717553830421821</v>
      </c>
      <c r="E20" s="17">
        <v>2516800</v>
      </c>
      <c r="F20" s="17">
        <v>5287757.6291307472</v>
      </c>
      <c r="G20" s="17">
        <v>20770.971846993511</v>
      </c>
      <c r="H20" s="18">
        <v>28848.570863373996</v>
      </c>
      <c r="I20" s="18">
        <v>276733.96257486712</v>
      </c>
      <c r="J20" s="18">
        <v>199248.46097132651</v>
      </c>
      <c r="K20" s="18">
        <v>207762.29879419768</v>
      </c>
      <c r="L20" s="18">
        <v>199248.46097132651</v>
      </c>
      <c r="M20" s="18">
        <v>-8513.8378228711663</v>
      </c>
      <c r="N20" s="17">
        <v>0</v>
      </c>
      <c r="O20" s="22">
        <v>1.4461814163367781E-2</v>
      </c>
      <c r="P20" s="22">
        <v>4.287607908572403E-2</v>
      </c>
      <c r="Q20" s="22">
        <v>33.729329900837342</v>
      </c>
      <c r="R20" s="1">
        <v>1</v>
      </c>
    </row>
    <row r="21" spans="1:18" ht="12.75" x14ac:dyDescent="0.2">
      <c r="A21" s="15">
        <v>44925</v>
      </c>
      <c r="B21" s="31">
        <v>0.72299998998641968</v>
      </c>
      <c r="C21" s="16">
        <v>22.739999770000001</v>
      </c>
      <c r="D21" s="17">
        <v>31.272103983435283</v>
      </c>
      <c r="E21" s="17">
        <v>2041800</v>
      </c>
      <c r="F21" s="17">
        <v>5162984.7923986483</v>
      </c>
      <c r="G21" s="17">
        <v>15042.185885960851</v>
      </c>
      <c r="H21" s="18">
        <v>20805.236644945726</v>
      </c>
      <c r="I21" s="18">
        <v>297539.19921981287</v>
      </c>
      <c r="J21" s="18">
        <v>215120.83805649204</v>
      </c>
      <c r="K21" s="18">
        <v>222804.48468015852</v>
      </c>
      <c r="L21" s="18">
        <v>215120.83805649204</v>
      </c>
      <c r="M21" s="18">
        <v>-7683.6466236664855</v>
      </c>
      <c r="N21" s="17">
        <v>0</v>
      </c>
      <c r="O21" s="22">
        <v>1.2551505365504848E-2</v>
      </c>
      <c r="P21" s="22">
        <v>3.6230059467468385E-2</v>
      </c>
      <c r="Q21" s="22">
        <v>34.643899430457921</v>
      </c>
      <c r="R21" s="1">
        <v>0.95</v>
      </c>
    </row>
    <row r="22" spans="1:18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31.009964160696924</v>
      </c>
      <c r="E22" s="17">
        <v>2396100</v>
      </c>
      <c r="F22" s="17">
        <v>5058906.2336463733</v>
      </c>
      <c r="G22" s="17">
        <v>9238.7238046264829</v>
      </c>
      <c r="H22" s="18">
        <v>11709.40950640178</v>
      </c>
      <c r="I22" s="18">
        <v>309248.60872621468</v>
      </c>
      <c r="J22" s="18">
        <v>243997.1444695383</v>
      </c>
      <c r="K22" s="18">
        <v>232043.20848478499</v>
      </c>
      <c r="L22" s="18">
        <v>243997.1444695383</v>
      </c>
      <c r="M22" s="18">
        <v>11953.935984753305</v>
      </c>
      <c r="N22" s="17">
        <v>0</v>
      </c>
      <c r="O22" s="22">
        <v>2.145958526145586E-2</v>
      </c>
      <c r="P22" s="22">
        <v>4.119171367975881E-2</v>
      </c>
      <c r="Q22" s="22">
        <v>52.096849935138493</v>
      </c>
      <c r="R22" s="1">
        <v>0.95</v>
      </c>
    </row>
    <row r="23" spans="1:18" ht="12.75" x14ac:dyDescent="0.2">
      <c r="A23" s="15">
        <v>44985</v>
      </c>
      <c r="B23" s="31">
        <v>0.7630000114440918</v>
      </c>
      <c r="C23" s="16">
        <v>23.979999540000001</v>
      </c>
      <c r="D23" s="17">
        <v>30.728425585070163</v>
      </c>
      <c r="E23" s="17">
        <v>699600</v>
      </c>
      <c r="F23" s="17">
        <v>4885493.1924261088</v>
      </c>
      <c r="G23" s="17">
        <v>717.36314254999195</v>
      </c>
      <c r="H23" s="18">
        <v>940.18759081310463</v>
      </c>
      <c r="I23" s="18">
        <v>310188.79631702777</v>
      </c>
      <c r="J23" s="18">
        <v>236674.05513972125</v>
      </c>
      <c r="K23" s="18">
        <v>232760.57162733498</v>
      </c>
      <c r="L23" s="18">
        <v>236674.05513972125</v>
      </c>
      <c r="M23" s="18">
        <v>3913.4835123862722</v>
      </c>
      <c r="N23" s="17">
        <v>0</v>
      </c>
      <c r="O23" s="22">
        <v>1.7882987717879884E-2</v>
      </c>
      <c r="P23" s="22">
        <v>3.8659755280388813E-2</v>
      </c>
      <c r="Q23" s="22">
        <v>46.257374337161167</v>
      </c>
      <c r="R23" s="1">
        <v>0.2</v>
      </c>
    </row>
    <row r="24" spans="1:18" ht="12.75" x14ac:dyDescent="0.2">
      <c r="A24" s="15">
        <v>45016</v>
      </c>
      <c r="B24" s="31">
        <v>0.77100002765655518</v>
      </c>
      <c r="C24" s="16">
        <v>24.159999849999998</v>
      </c>
      <c r="D24" s="17">
        <v>30.393087180738309</v>
      </c>
      <c r="E24" s="17">
        <v>1673001</v>
      </c>
      <c r="F24" s="17">
        <v>4738143.9705710951</v>
      </c>
      <c r="G24" s="17">
        <v>7167.7139652071937</v>
      </c>
      <c r="H24" s="18">
        <v>9296.6455357898885</v>
      </c>
      <c r="I24" s="18">
        <v>319485.44185281766</v>
      </c>
      <c r="J24" s="18">
        <v>246323.28450438916</v>
      </c>
      <c r="K24" s="18">
        <v>239928.28559254218</v>
      </c>
      <c r="L24" s="18">
        <v>246323.28450438916</v>
      </c>
      <c r="M24" s="18">
        <v>6394.9989118469821</v>
      </c>
      <c r="N24" s="17">
        <v>0</v>
      </c>
      <c r="O24" s="22">
        <v>1.6235825800310466E-2</v>
      </c>
      <c r="P24" s="22">
        <v>3.3549798769067905E-2</v>
      </c>
      <c r="Q24" s="22">
        <v>48.393213658495924</v>
      </c>
      <c r="R24" s="1">
        <v>0.95</v>
      </c>
    </row>
    <row r="25" spans="1:18" ht="12.75" x14ac:dyDescent="0.2">
      <c r="A25" s="15">
        <v>45044</v>
      </c>
      <c r="B25" s="31">
        <v>0.75099998712539673</v>
      </c>
      <c r="C25" s="16">
        <v>23.579999919999999</v>
      </c>
      <c r="D25" s="17">
        <v>30.154382097569265</v>
      </c>
      <c r="E25" s="17">
        <v>1925900</v>
      </c>
      <c r="F25" s="17">
        <v>4625994.8803013396</v>
      </c>
      <c r="G25" s="17">
        <v>9402.0979941443675</v>
      </c>
      <c r="H25" s="18">
        <v>12519.438289383714</v>
      </c>
      <c r="I25" s="18">
        <v>332004.88014220138</v>
      </c>
      <c r="J25" s="18">
        <v>249335.66071236212</v>
      </c>
      <c r="K25" s="18">
        <v>249330.38358668654</v>
      </c>
      <c r="L25" s="18">
        <v>249335.66071236212</v>
      </c>
      <c r="M25" s="18">
        <v>5.2771256755804643</v>
      </c>
      <c r="N25" s="17">
        <v>0</v>
      </c>
      <c r="O25" s="22">
        <v>1.6235825800310466E-2</v>
      </c>
      <c r="P25" s="22">
        <v>3.3549798769067905E-2</v>
      </c>
      <c r="Q25" s="22">
        <v>48.393213658495924</v>
      </c>
      <c r="R25" s="1">
        <v>0.95</v>
      </c>
    </row>
    <row r="26" spans="1:18" ht="12.75" x14ac:dyDescent="0.2">
      <c r="A26" s="15">
        <v>45077</v>
      </c>
      <c r="B26" s="31">
        <v>0.72000002861022949</v>
      </c>
      <c r="C26" s="16">
        <v>21.329999919999999</v>
      </c>
      <c r="D26" s="17">
        <v>29.834329246495866</v>
      </c>
      <c r="E26" s="17">
        <v>1602700</v>
      </c>
      <c r="F26" s="17">
        <v>4484713.805488782</v>
      </c>
      <c r="G26" s="17">
        <v>13504.668798784138</v>
      </c>
      <c r="H26" s="18">
        <v>18756.48369744005</v>
      </c>
      <c r="I26" s="18">
        <v>350761.36383964145</v>
      </c>
      <c r="J26" s="18">
        <v>252548.19199990496</v>
      </c>
      <c r="K26" s="18">
        <v>262835.05238547066</v>
      </c>
      <c r="L26" s="18">
        <v>252548.19199990496</v>
      </c>
      <c r="M26" s="18">
        <v>-10286.860385565698</v>
      </c>
      <c r="N26" s="17">
        <v>0</v>
      </c>
      <c r="O26" s="22">
        <v>1.6235825800310466E-2</v>
      </c>
      <c r="P26" s="22">
        <v>3.3549798769067905E-2</v>
      </c>
      <c r="Q26" s="22">
        <v>48.393213658495924</v>
      </c>
      <c r="R26" s="1">
        <v>0.95</v>
      </c>
    </row>
    <row r="27" spans="1:18" ht="12.75" x14ac:dyDescent="0.2">
      <c r="A27" s="15">
        <v>45107</v>
      </c>
      <c r="B27" s="31">
        <v>0.75499999523162842</v>
      </c>
      <c r="C27" s="16">
        <v>22.200000760000002</v>
      </c>
      <c r="D27" s="17">
        <v>29.540486543586262</v>
      </c>
      <c r="E27" s="17">
        <v>2280700</v>
      </c>
      <c r="F27" s="17">
        <v>4412683.3111552252</v>
      </c>
      <c r="G27" s="17">
        <v>14551.283462646496</v>
      </c>
      <c r="H27" s="18">
        <v>19273.223251057465</v>
      </c>
      <c r="I27" s="18">
        <v>370034.58709069889</v>
      </c>
      <c r="J27" s="18">
        <v>279376.11148901522</v>
      </c>
      <c r="K27" s="18">
        <v>277386.33584811713</v>
      </c>
      <c r="L27" s="18">
        <v>279376.11148901522</v>
      </c>
      <c r="M27" s="18">
        <v>1989.7756408980931</v>
      </c>
      <c r="N27" s="17">
        <v>0</v>
      </c>
      <c r="O27" s="22">
        <v>1.127487902799338E-2</v>
      </c>
      <c r="P27" s="22">
        <v>3.124291452704148E-2</v>
      </c>
      <c r="Q27" s="22">
        <v>36.087795260697291</v>
      </c>
      <c r="R27" s="1">
        <v>0.95</v>
      </c>
    </row>
    <row r="28" spans="1:18" ht="12.75" x14ac:dyDescent="0.2">
      <c r="A28" s="15">
        <v>45138</v>
      </c>
      <c r="B28" s="31">
        <v>0.76099997758865356</v>
      </c>
      <c r="C28" s="16">
        <v>22.409999849999998</v>
      </c>
      <c r="D28" s="17">
        <v>29.263021620154856</v>
      </c>
      <c r="E28" s="17">
        <v>2111506</v>
      </c>
      <c r="F28" s="17">
        <v>4325606.2786714146</v>
      </c>
      <c r="G28" s="17">
        <v>11978.318332149203</v>
      </c>
      <c r="H28" s="18">
        <v>15740.234802771431</v>
      </c>
      <c r="I28" s="18">
        <v>385774.8218934703</v>
      </c>
      <c r="J28" s="18">
        <v>293574.63081519771</v>
      </c>
      <c r="K28" s="18">
        <v>289364.65418026631</v>
      </c>
      <c r="L28" s="18">
        <v>293574.63081519771</v>
      </c>
      <c r="M28" s="18">
        <v>4209.9766349314013</v>
      </c>
      <c r="N28" s="17">
        <v>0</v>
      </c>
      <c r="O28" s="22">
        <v>1.522906029356097E-2</v>
      </c>
      <c r="P28" s="22">
        <v>3.1869089876101056E-2</v>
      </c>
      <c r="Q28" s="22">
        <v>47.786304387002254</v>
      </c>
      <c r="R28" s="1">
        <v>0.95</v>
      </c>
    </row>
    <row r="29" spans="1:18" ht="12.75" x14ac:dyDescent="0.2">
      <c r="A29" s="15">
        <v>45169</v>
      </c>
      <c r="B29" s="31">
        <v>0.71399998664855957</v>
      </c>
      <c r="C29" s="16">
        <v>20.899999619999999</v>
      </c>
      <c r="D29" s="17">
        <v>28.951898109092557</v>
      </c>
      <c r="E29" s="17">
        <v>3152600</v>
      </c>
      <c r="F29" s="17">
        <v>4215152.2814262221</v>
      </c>
      <c r="G29" s="17">
        <v>25336.025010104735</v>
      </c>
      <c r="H29" s="18">
        <v>35484.629529237609</v>
      </c>
      <c r="I29" s="18">
        <v>421259.45142270793</v>
      </c>
      <c r="J29" s="18">
        <v>300779.24269139301</v>
      </c>
      <c r="K29" s="18">
        <v>314700.67919037107</v>
      </c>
      <c r="L29" s="18">
        <v>300779.24269139301</v>
      </c>
      <c r="M29" s="18">
        <v>-13921.436498978059</v>
      </c>
      <c r="N29" s="17">
        <v>0</v>
      </c>
      <c r="O29" s="22">
        <v>1.3690880637471666E-2</v>
      </c>
      <c r="P29" s="22">
        <v>2.7557571956255068E-2</v>
      </c>
      <c r="Q29" s="22">
        <v>49.681012025314104</v>
      </c>
      <c r="R29" s="1">
        <v>0.95</v>
      </c>
    </row>
    <row r="30" spans="1:18" ht="12.75" x14ac:dyDescent="0.2">
      <c r="A30" s="15">
        <v>45197</v>
      </c>
      <c r="B30" s="31">
        <v>0.68500000238418579</v>
      </c>
      <c r="C30" s="16">
        <v>19.25</v>
      </c>
      <c r="D30" s="17">
        <v>28.642033266404177</v>
      </c>
      <c r="E30" s="17">
        <v>1644900</v>
      </c>
      <c r="F30" s="17">
        <v>4176288.16796875</v>
      </c>
      <c r="G30" s="17">
        <v>18153.258080340041</v>
      </c>
      <c r="H30" s="18">
        <v>26501.106594389021</v>
      </c>
      <c r="I30" s="18">
        <v>447760.55801709695</v>
      </c>
      <c r="J30" s="18">
        <v>306715.9833092558</v>
      </c>
      <c r="K30" s="18">
        <v>332853.93727071112</v>
      </c>
      <c r="L30" s="18">
        <v>306715.9833092558</v>
      </c>
      <c r="M30" s="18">
        <v>-26137.953961455321</v>
      </c>
      <c r="N30" s="17">
        <v>0</v>
      </c>
      <c r="O30" s="22">
        <v>1.1409067197893056E-2</v>
      </c>
      <c r="P30" s="22">
        <v>3.0797975120228221E-2</v>
      </c>
      <c r="Q30" s="22">
        <v>37.04486140194178</v>
      </c>
      <c r="R30" s="1">
        <v>0.95</v>
      </c>
    </row>
  </sheetData>
  <phoneticPr fontId="2" type="noConversion"/>
  <conditionalFormatting sqref="J2">
    <cfRule type="cellIs" dxfId="3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J30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375" style="3" customWidth="1"/>
    <col min="10" max="10" width="12.625" style="1" customWidth="1"/>
    <col min="11" max="11" width="10.75" style="1" customWidth="1"/>
    <col min="12" max="14" width="10.75" style="3" customWidth="1"/>
    <col min="15" max="15" width="9.5" style="1" bestFit="1" customWidth="1"/>
    <col min="16" max="16" width="9" style="2"/>
    <col min="17" max="18" width="9" style="1"/>
    <col min="19" max="19" width="9.75" style="1" bestFit="1" customWidth="1"/>
    <col min="20" max="21" width="11.375" style="1" customWidth="1"/>
    <col min="22" max="23" width="11.125" style="1" customWidth="1"/>
    <col min="24" max="24" width="10.375" style="1" customWidth="1"/>
    <col min="25" max="25" width="10.25" style="1" customWidth="1"/>
    <col min="26" max="26" width="10.125" style="1" customWidth="1"/>
    <col min="27" max="27" width="9" style="1"/>
    <col min="28" max="28" width="9.75" style="1" bestFit="1" customWidth="1"/>
    <col min="29" max="30" width="9" style="1"/>
    <col min="31" max="31" width="9.75" style="1" bestFit="1" customWidth="1"/>
    <col min="32" max="33" width="9" style="1"/>
    <col min="34" max="34" width="9.75" style="1" bestFit="1" customWidth="1"/>
    <col min="35" max="16384" width="9" style="1"/>
  </cols>
  <sheetData>
    <row r="1" spans="1:36" s="11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40" t="s">
        <v>4</v>
      </c>
      <c r="F1" s="40" t="s">
        <v>5</v>
      </c>
      <c r="G1" s="40" t="s">
        <v>6</v>
      </c>
      <c r="H1" s="40" t="s">
        <v>7</v>
      </c>
      <c r="I1" s="41" t="s">
        <v>8</v>
      </c>
      <c r="J1" s="39" t="s">
        <v>9</v>
      </c>
      <c r="K1" s="43" t="s">
        <v>10</v>
      </c>
      <c r="L1" s="44" t="s">
        <v>11</v>
      </c>
      <c r="M1" s="48" t="s">
        <v>20</v>
      </c>
      <c r="N1" s="48" t="s">
        <v>21</v>
      </c>
      <c r="O1" s="48" t="s">
        <v>22</v>
      </c>
      <c r="P1" s="48" t="s">
        <v>23</v>
      </c>
      <c r="Q1" s="11" t="s">
        <v>24</v>
      </c>
    </row>
    <row r="2" spans="1:36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20"/>
      <c r="N2" s="20"/>
      <c r="O2" s="7"/>
    </row>
    <row r="3" spans="1:36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21">
        <v>86.363636363635862</v>
      </c>
      <c r="N3" s="21">
        <v>86.363636363635862</v>
      </c>
      <c r="O3" s="21">
        <v>86.363636363635862</v>
      </c>
      <c r="P3" s="21">
        <v>86.363636363635862</v>
      </c>
      <c r="Q3" s="1">
        <v>1</v>
      </c>
      <c r="S3" s="45" t="s">
        <v>1</v>
      </c>
      <c r="T3" s="46" t="s">
        <v>12</v>
      </c>
      <c r="U3" s="46" t="s">
        <v>8</v>
      </c>
      <c r="V3" s="46" t="s">
        <v>9</v>
      </c>
      <c r="W3" s="46" t="s">
        <v>10</v>
      </c>
      <c r="X3" s="47" t="s">
        <v>11</v>
      </c>
      <c r="Y3" s="46" t="s">
        <v>13</v>
      </c>
      <c r="Z3" s="46" t="s">
        <v>14</v>
      </c>
      <c r="AB3" s="42">
        <v>44561</v>
      </c>
      <c r="AC3" s="1">
        <v>71470.226080923632</v>
      </c>
      <c r="AD3" s="1">
        <f>-AC3</f>
        <v>-71470.226080923632</v>
      </c>
    </row>
    <row r="4" spans="1:36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3951.9737342833614</v>
      </c>
      <c r="F4" s="18">
        <v>3928.4033143969796</v>
      </c>
      <c r="G4" s="18">
        <v>3928.4033143969796</v>
      </c>
      <c r="H4" s="18">
        <v>3951.9737342833614</v>
      </c>
      <c r="I4" s="18">
        <v>3951.9737342833614</v>
      </c>
      <c r="J4" s="18">
        <v>3951.9737342833614</v>
      </c>
      <c r="K4" s="18">
        <v>0</v>
      </c>
      <c r="L4" s="17">
        <v>0</v>
      </c>
      <c r="M4" s="21">
        <v>57.89473684210526</v>
      </c>
      <c r="N4" s="21">
        <v>76.874003189792333</v>
      </c>
      <c r="O4" s="21">
        <v>83.200425305688029</v>
      </c>
      <c r="P4" s="21">
        <v>64.221158958000927</v>
      </c>
      <c r="Q4" s="1">
        <v>1</v>
      </c>
      <c r="S4" s="42">
        <v>44561</v>
      </c>
      <c r="T4" s="10">
        <v>71470.226080923632</v>
      </c>
      <c r="U4" s="4">
        <v>71470.226080923632</v>
      </c>
      <c r="V4" s="4">
        <v>72037.595509193401</v>
      </c>
      <c r="W4" s="4">
        <v>567.36942826976883</v>
      </c>
      <c r="X4" s="4">
        <v>0</v>
      </c>
      <c r="Y4" s="9">
        <v>7.9385425145759737E-3</v>
      </c>
      <c r="Z4" s="9">
        <v>7.9385425145759737E-3</v>
      </c>
      <c r="AB4" s="42">
        <v>44925</v>
      </c>
      <c r="AC4" s="7">
        <v>408826.48157624499</v>
      </c>
      <c r="AD4" s="7">
        <f>-AC4</f>
        <v>-408826.48157624499</v>
      </c>
      <c r="AE4" s="6"/>
      <c r="AF4" s="7"/>
      <c r="AG4" s="7"/>
      <c r="AH4" s="6"/>
      <c r="AI4" s="7"/>
      <c r="AJ4" s="7"/>
    </row>
    <row r="5" spans="1:36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10209.589251649057</v>
      </c>
      <c r="F5" s="18">
        <v>10568.932972721592</v>
      </c>
      <c r="G5" s="18">
        <v>14497.336287118571</v>
      </c>
      <c r="H5" s="18">
        <v>14004.426853356539</v>
      </c>
      <c r="I5" s="18">
        <v>14161.562985932418</v>
      </c>
      <c r="J5" s="18">
        <v>14004.426853356539</v>
      </c>
      <c r="K5" s="18">
        <v>-157.13613257587895</v>
      </c>
      <c r="L5" s="17">
        <v>0</v>
      </c>
      <c r="M5" s="21">
        <v>22.807017543859651</v>
      </c>
      <c r="N5" s="21">
        <v>58.851674641148101</v>
      </c>
      <c r="O5" s="21">
        <v>75.084175084174717</v>
      </c>
      <c r="P5" s="21">
        <v>26.386673755094876</v>
      </c>
      <c r="Q5" s="1">
        <v>1</v>
      </c>
      <c r="S5" s="42">
        <v>44925</v>
      </c>
      <c r="T5" s="10">
        <v>408826.48157624499</v>
      </c>
      <c r="U5" s="4">
        <v>480296.70765716862</v>
      </c>
      <c r="V5" s="4">
        <v>442807.12225575943</v>
      </c>
      <c r="W5" s="4">
        <v>-37489.585401409189</v>
      </c>
      <c r="X5" s="4">
        <v>0</v>
      </c>
      <c r="Y5" s="9">
        <v>-7.8055053894245954E-2</v>
      </c>
      <c r="Z5" s="9">
        <v>-6.8553336011149546E-2</v>
      </c>
      <c r="AB5" s="42">
        <v>44925</v>
      </c>
      <c r="AC5" s="7"/>
      <c r="AD5" s="7">
        <v>442807.12225575943</v>
      </c>
      <c r="AE5" s="6"/>
      <c r="AF5" s="7"/>
      <c r="AG5" s="7"/>
      <c r="AH5" s="19"/>
      <c r="AI5" s="7"/>
      <c r="AJ5" s="7"/>
    </row>
    <row r="6" spans="1:36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18607.735896751474</v>
      </c>
      <c r="F6" s="18">
        <v>19362.888550209649</v>
      </c>
      <c r="G6" s="18">
        <v>33860.22483732822</v>
      </c>
      <c r="H6" s="18">
        <v>32539.676068672419</v>
      </c>
      <c r="I6" s="18">
        <v>32769.298882683892</v>
      </c>
      <c r="J6" s="18">
        <v>32539.676068672419</v>
      </c>
      <c r="K6" s="18">
        <v>-229.62281401147266</v>
      </c>
      <c r="L6" s="17">
        <v>0</v>
      </c>
      <c r="M6" s="21">
        <v>20.512820512820436</v>
      </c>
      <c r="N6" s="21">
        <v>46.072056598372207</v>
      </c>
      <c r="O6" s="21">
        <v>65.41346892224054</v>
      </c>
      <c r="P6" s="21">
        <v>7.3892319506355477</v>
      </c>
      <c r="Q6" s="1">
        <v>1</v>
      </c>
      <c r="AB6" s="7"/>
      <c r="AC6" s="7"/>
      <c r="AD6" s="8">
        <v>-6.8553336011149546E-2</v>
      </c>
      <c r="AE6" s="7"/>
      <c r="AF6" s="7"/>
      <c r="AG6" s="8"/>
      <c r="AH6" s="19"/>
    </row>
    <row r="7" spans="1:36" ht="14.1" customHeight="1" x14ac:dyDescent="0.2">
      <c r="A7" s="15">
        <v>44498</v>
      </c>
      <c r="B7" s="31">
        <v>0.99299997091293335</v>
      </c>
      <c r="C7" s="16">
        <v>36.299999239999998</v>
      </c>
      <c r="D7" s="17">
        <v>39.253623134275358</v>
      </c>
      <c r="E7" s="17">
        <v>11666.814382387671</v>
      </c>
      <c r="F7" s="18">
        <v>11749.058131050662</v>
      </c>
      <c r="G7" s="18">
        <v>45609.28296837888</v>
      </c>
      <c r="H7" s="18">
        <v>45290.016660959976</v>
      </c>
      <c r="I7" s="18">
        <v>44436.113265071559</v>
      </c>
      <c r="J7" s="18">
        <v>45290.016660959976</v>
      </c>
      <c r="K7" s="18">
        <v>853.90339588841744</v>
      </c>
      <c r="L7" s="17">
        <v>0</v>
      </c>
      <c r="M7" s="21">
        <v>47.863223002507091</v>
      </c>
      <c r="N7" s="21">
        <v>46.669112066417171</v>
      </c>
      <c r="O7" s="21">
        <v>59.165349970299417</v>
      </c>
      <c r="P7" s="21">
        <v>21.676636258652678</v>
      </c>
      <c r="Q7" s="1">
        <v>1</v>
      </c>
      <c r="AB7" s="7"/>
      <c r="AC7" s="7"/>
      <c r="AD7" s="7"/>
      <c r="AJ7" s="2"/>
    </row>
    <row r="8" spans="1:36" ht="14.1" customHeight="1" x14ac:dyDescent="0.2">
      <c r="A8" s="15">
        <v>44530</v>
      </c>
      <c r="B8" s="31">
        <v>1.0110000371932983</v>
      </c>
      <c r="C8" s="16">
        <v>35.450000000000003</v>
      </c>
      <c r="D8" s="17">
        <v>38.695499988749994</v>
      </c>
      <c r="E8" s="17">
        <v>12819.724955562464</v>
      </c>
      <c r="F8" s="18">
        <v>12680.241823879769</v>
      </c>
      <c r="G8" s="18">
        <v>58289.52479225865</v>
      </c>
      <c r="H8" s="18">
        <v>58930.711732953183</v>
      </c>
      <c r="I8" s="18">
        <v>57255.838220634025</v>
      </c>
      <c r="J8" s="18">
        <v>58930.711732953183</v>
      </c>
      <c r="K8" s="18">
        <v>1674.8735123191582</v>
      </c>
      <c r="L8" s="17">
        <v>0</v>
      </c>
      <c r="M8" s="21">
        <v>63.247895037007083</v>
      </c>
      <c r="N8" s="21">
        <v>52.195373056613811</v>
      </c>
      <c r="O8" s="21">
        <v>56.842024332404215</v>
      </c>
      <c r="P8" s="21">
        <v>42.902070505032995</v>
      </c>
      <c r="Q8" s="1">
        <v>1</v>
      </c>
    </row>
    <row r="9" spans="1:36" ht="14.1" customHeight="1" x14ac:dyDescent="0.2">
      <c r="A9" s="15">
        <v>44561</v>
      </c>
      <c r="B9" s="31">
        <v>0.99199998378753662</v>
      </c>
      <c r="C9" s="16">
        <v>34.630000000000003</v>
      </c>
      <c r="D9" s="17">
        <v>38.228579205136612</v>
      </c>
      <c r="E9" s="17">
        <v>14214.387860289606</v>
      </c>
      <c r="F9" s="18">
        <v>14329.020254635405</v>
      </c>
      <c r="G9" s="18">
        <v>72618.545046894054</v>
      </c>
      <c r="H9" s="18">
        <v>72037.595509193401</v>
      </c>
      <c r="I9" s="18">
        <v>71470.226080923632</v>
      </c>
      <c r="J9" s="18">
        <v>72037.595509193401</v>
      </c>
      <c r="K9" s="18">
        <v>567.36942826976883</v>
      </c>
      <c r="L9" s="17">
        <v>0</v>
      </c>
      <c r="M9" s="21">
        <v>47.008533151740657</v>
      </c>
      <c r="N9" s="21">
        <v>50.466426421656088</v>
      </c>
      <c r="O9" s="21">
        <v>54.716825028821511</v>
      </c>
      <c r="P9" s="21">
        <v>41.96562920732525</v>
      </c>
      <c r="Q9" s="1">
        <v>1</v>
      </c>
      <c r="AB9" s="6"/>
      <c r="AC9" s="7"/>
      <c r="AD9" s="7"/>
    </row>
    <row r="10" spans="1:36" ht="14.1" customHeight="1" x14ac:dyDescent="0.2">
      <c r="A10" s="15">
        <v>44589</v>
      </c>
      <c r="B10" s="31">
        <v>0.89099997282028198</v>
      </c>
      <c r="C10" s="16">
        <v>31.02</v>
      </c>
      <c r="D10" s="17">
        <v>37.709801928118821</v>
      </c>
      <c r="E10" s="17">
        <v>26424.717616069345</v>
      </c>
      <c r="F10" s="18">
        <v>29657.371966496466</v>
      </c>
      <c r="G10" s="18">
        <v>102275.91701339051</v>
      </c>
      <c r="H10" s="18">
        <v>91127.839279100357</v>
      </c>
      <c r="I10" s="18">
        <v>97894.943696992981</v>
      </c>
      <c r="J10" s="18">
        <v>91127.839279100357</v>
      </c>
      <c r="K10" s="18">
        <v>-6767.104417892624</v>
      </c>
      <c r="L10" s="17">
        <v>0</v>
      </c>
      <c r="M10" s="21">
        <v>3.5502852180139421</v>
      </c>
      <c r="N10" s="21">
        <v>34.827712687108708</v>
      </c>
      <c r="O10" s="21">
        <v>48.087120914917243</v>
      </c>
      <c r="P10" s="21">
        <v>8.3088962314916301</v>
      </c>
      <c r="Q10" s="1">
        <v>1</v>
      </c>
      <c r="AB10" s="19"/>
      <c r="AC10" s="7"/>
      <c r="AD10" s="7"/>
    </row>
    <row r="11" spans="1:36" ht="14.1" customHeight="1" x14ac:dyDescent="0.2">
      <c r="A11" s="15">
        <v>44620</v>
      </c>
      <c r="B11" s="31">
        <v>0.88200002908706665</v>
      </c>
      <c r="C11" s="16">
        <v>30.969999309999999</v>
      </c>
      <c r="D11" s="17">
        <v>37.189128385091756</v>
      </c>
      <c r="E11" s="17">
        <v>24565.559846612443</v>
      </c>
      <c r="F11" s="18">
        <v>27852.107751106949</v>
      </c>
      <c r="G11" s="18">
        <v>130128.02476449746</v>
      </c>
      <c r="H11" s="18">
        <v>114772.92162732928</v>
      </c>
      <c r="I11" s="18">
        <v>122460.50354360542</v>
      </c>
      <c r="J11" s="18">
        <v>114772.92162732928</v>
      </c>
      <c r="K11" s="18">
        <v>-7687.5819162761327</v>
      </c>
      <c r="L11" s="17">
        <v>0</v>
      </c>
      <c r="M11" s="21">
        <v>15.686278914269149</v>
      </c>
      <c r="N11" s="21">
        <v>28.447234762828856</v>
      </c>
      <c r="O11" s="21">
        <v>41.54049219755445</v>
      </c>
      <c r="P11" s="21">
        <v>2.2607198933776687</v>
      </c>
      <c r="Q11" s="1">
        <v>1</v>
      </c>
      <c r="AB11" s="19"/>
      <c r="AC11" s="7"/>
      <c r="AD11" s="7"/>
    </row>
    <row r="12" spans="1:36" ht="14.1" customHeight="1" x14ac:dyDescent="0.2">
      <c r="A12" s="15">
        <v>44651</v>
      </c>
      <c r="B12" s="31">
        <v>0.79199999570846558</v>
      </c>
      <c r="C12" s="16">
        <v>27.63999939</v>
      </c>
      <c r="D12" s="17">
        <v>36.340041456763494</v>
      </c>
      <c r="E12" s="17">
        <v>41238.199396458964</v>
      </c>
      <c r="F12" s="18">
        <v>52068.43386352581</v>
      </c>
      <c r="G12" s="18">
        <v>182196.45862802328</v>
      </c>
      <c r="H12" s="18">
        <v>144299.59445149207</v>
      </c>
      <c r="I12" s="18">
        <v>163698.70294006437</v>
      </c>
      <c r="J12" s="18">
        <v>144299.59445149207</v>
      </c>
      <c r="K12" s="18">
        <v>-19399.108488572296</v>
      </c>
      <c r="L12" s="17">
        <v>0</v>
      </c>
      <c r="M12" s="21">
        <v>13.815788061995253</v>
      </c>
      <c r="N12" s="21">
        <v>23.570085862550986</v>
      </c>
      <c r="O12" s="21">
        <v>35.550356752553292</v>
      </c>
      <c r="P12" s="21">
        <v>-0.39045591745362174</v>
      </c>
      <c r="Q12" s="1">
        <v>1.2</v>
      </c>
      <c r="AB12" s="19"/>
    </row>
    <row r="13" spans="1:36" ht="14.1" customHeight="1" x14ac:dyDescent="0.2">
      <c r="A13" s="15">
        <v>44680</v>
      </c>
      <c r="B13" s="31">
        <v>0.71899998188018799</v>
      </c>
      <c r="C13" s="16">
        <v>25.129999160000001</v>
      </c>
      <c r="D13" s="17">
        <v>35.566115356769217</v>
      </c>
      <c r="E13" s="17">
        <v>41222.658977238403</v>
      </c>
      <c r="F13" s="18">
        <v>57333.324083598687</v>
      </c>
      <c r="G13" s="18">
        <v>239529.78271162196</v>
      </c>
      <c r="H13" s="18">
        <v>172221.90942942156</v>
      </c>
      <c r="I13" s="18">
        <v>204921.36191730277</v>
      </c>
      <c r="J13" s="18">
        <v>172221.90942942156</v>
      </c>
      <c r="K13" s="18">
        <v>-32699.452487881208</v>
      </c>
      <c r="L13" s="17">
        <v>0</v>
      </c>
      <c r="M13" s="21">
        <v>16.539438934664105</v>
      </c>
      <c r="N13" s="21">
        <v>21.226536886588693</v>
      </c>
      <c r="O13" s="21">
        <v>30.77575013056509</v>
      </c>
      <c r="P13" s="21">
        <v>2.1281103986359042</v>
      </c>
      <c r="Q13" s="1">
        <v>1</v>
      </c>
      <c r="AD13" s="2"/>
    </row>
    <row r="14" spans="1:36" ht="14.1" customHeight="1" x14ac:dyDescent="0.2">
      <c r="A14" s="15">
        <v>44712</v>
      </c>
      <c r="B14" s="31">
        <v>0.74699997901916504</v>
      </c>
      <c r="C14" s="16">
        <v>24.129999160000001</v>
      </c>
      <c r="D14" s="17">
        <v>34.740071647956981</v>
      </c>
      <c r="E14" s="17">
        <v>41909.786327430069</v>
      </c>
      <c r="F14" s="18">
        <v>56104.133205544349</v>
      </c>
      <c r="G14" s="18">
        <v>295633.91591716628</v>
      </c>
      <c r="H14" s="18">
        <v>220838.52898747681</v>
      </c>
      <c r="I14" s="18">
        <v>246831.14824473285</v>
      </c>
      <c r="J14" s="18">
        <v>220838.52898747681</v>
      </c>
      <c r="K14" s="18">
        <v>-25992.619257256039</v>
      </c>
      <c r="L14" s="17">
        <v>0</v>
      </c>
      <c r="M14" s="21">
        <v>24.4736792985099</v>
      </c>
      <c r="N14" s="21">
        <v>22.308917690562428</v>
      </c>
      <c r="O14" s="21">
        <v>27.953472650564205</v>
      </c>
      <c r="P14" s="21">
        <v>11.019807770558877</v>
      </c>
      <c r="Q14" s="1">
        <v>1</v>
      </c>
    </row>
    <row r="15" spans="1:36" ht="14.1" customHeight="1" x14ac:dyDescent="0.2">
      <c r="A15" s="15">
        <v>44742</v>
      </c>
      <c r="B15" s="31">
        <v>0.84500002861022949</v>
      </c>
      <c r="C15" s="16">
        <v>27.809999470000001</v>
      </c>
      <c r="D15" s="17">
        <v>34.118899961366665</v>
      </c>
      <c r="E15" s="17">
        <v>24920.156940898323</v>
      </c>
      <c r="F15" s="18">
        <v>29491.308990704383</v>
      </c>
      <c r="G15" s="18">
        <v>325125.22490787064</v>
      </c>
      <c r="H15" s="18">
        <v>274730.82434905798</v>
      </c>
      <c r="I15" s="18">
        <v>271751.30518563115</v>
      </c>
      <c r="J15" s="18">
        <v>274730.82434905798</v>
      </c>
      <c r="K15" s="18">
        <v>2979.5191634268267</v>
      </c>
      <c r="L15" s="17">
        <v>0</v>
      </c>
      <c r="M15" s="21">
        <v>50.263162311423869</v>
      </c>
      <c r="N15" s="21">
        <v>31.626999230849577</v>
      </c>
      <c r="O15" s="21">
        <v>29.177981510659333</v>
      </c>
      <c r="P15" s="21">
        <v>36.525034671230067</v>
      </c>
      <c r="Q15" s="1">
        <v>1</v>
      </c>
    </row>
    <row r="16" spans="1:36" ht="14.1" customHeight="1" x14ac:dyDescent="0.2">
      <c r="A16" s="15">
        <v>44771</v>
      </c>
      <c r="B16" s="31">
        <v>0.80099999904632568</v>
      </c>
      <c r="C16" s="16">
        <v>26.329999919999999</v>
      </c>
      <c r="D16" s="17">
        <v>33.665700887975071</v>
      </c>
      <c r="E16" s="17">
        <v>28976.018823501534</v>
      </c>
      <c r="F16" s="18">
        <v>36174.805066167937</v>
      </c>
      <c r="G16" s="18">
        <v>361300.0299740386</v>
      </c>
      <c r="H16" s="18">
        <v>289401.32366464235</v>
      </c>
      <c r="I16" s="18">
        <v>300727.32400913269</v>
      </c>
      <c r="J16" s="18">
        <v>289401.32366464235</v>
      </c>
      <c r="K16" s="18">
        <v>-11326.000344490341</v>
      </c>
      <c r="L16" s="17">
        <v>0</v>
      </c>
      <c r="M16" s="21">
        <v>38.684208833940389</v>
      </c>
      <c r="N16" s="21">
        <v>33.979402431879848</v>
      </c>
      <c r="O16" s="21">
        <v>30.778455151066169</v>
      </c>
      <c r="P16" s="21">
        <v>40.381296993507206</v>
      </c>
      <c r="Q16" s="1">
        <v>1</v>
      </c>
    </row>
    <row r="17" spans="1:17" ht="14.1" customHeight="1" x14ac:dyDescent="0.2">
      <c r="A17" s="15">
        <v>44804</v>
      </c>
      <c r="B17" s="31">
        <v>0.76499998569488525</v>
      </c>
      <c r="C17" s="16">
        <v>25.18000031</v>
      </c>
      <c r="D17" s="17">
        <v>33.177209264156971</v>
      </c>
      <c r="E17" s="17">
        <v>31588.975368920033</v>
      </c>
      <c r="F17" s="18">
        <v>41292.779032180362</v>
      </c>
      <c r="G17" s="18">
        <v>402592.80900621897</v>
      </c>
      <c r="H17" s="18">
        <v>307983.49313062121</v>
      </c>
      <c r="I17" s="18">
        <v>332316.2993780527</v>
      </c>
      <c r="J17" s="18">
        <v>307983.49313062121</v>
      </c>
      <c r="K17" s="18">
        <v>-24332.806247431494</v>
      </c>
      <c r="L17" s="17">
        <v>0</v>
      </c>
      <c r="M17" s="21">
        <v>29.210522476986728</v>
      </c>
      <c r="N17" s="21">
        <v>32.389775780248804</v>
      </c>
      <c r="O17" s="21">
        <v>31.315562027460384</v>
      </c>
      <c r="P17" s="21">
        <v>34.538203285825638</v>
      </c>
      <c r="Q17" s="1">
        <v>1</v>
      </c>
    </row>
    <row r="18" spans="1:17" ht="14.1" customHeight="1" x14ac:dyDescent="0.2">
      <c r="A18" s="15">
        <v>44834</v>
      </c>
      <c r="B18" s="31">
        <v>0.69599997997283936</v>
      </c>
      <c r="C18" s="16">
        <v>22.61</v>
      </c>
      <c r="D18" s="17">
        <v>32.639682710465742</v>
      </c>
      <c r="E18" s="17">
        <v>39617.246706339683</v>
      </c>
      <c r="F18" s="18">
        <v>56921.333112517765</v>
      </c>
      <c r="G18" s="18">
        <v>459514.14211873675</v>
      </c>
      <c r="H18" s="18">
        <v>319821.83371187723</v>
      </c>
      <c r="I18" s="18">
        <v>371933.54608439241</v>
      </c>
      <c r="J18" s="18">
        <v>319821.83371187723</v>
      </c>
      <c r="K18" s="18">
        <v>-52111.712372515176</v>
      </c>
      <c r="L18" s="17">
        <v>0</v>
      </c>
      <c r="M18" s="21">
        <v>12.280700225591376</v>
      </c>
      <c r="N18" s="21">
        <v>25.686750595362994</v>
      </c>
      <c r="O18" s="21">
        <v>29.439291550094584</v>
      </c>
      <c r="P18" s="21">
        <v>18.181668685899815</v>
      </c>
      <c r="Q18" s="1">
        <v>1</v>
      </c>
    </row>
    <row r="19" spans="1:17" ht="12.75" x14ac:dyDescent="0.2">
      <c r="A19" s="15">
        <v>44865</v>
      </c>
      <c r="B19" s="31">
        <v>0.68699997663497925</v>
      </c>
      <c r="C19" s="16">
        <v>22.239999770000001</v>
      </c>
      <c r="D19" s="17">
        <v>32.234052986719142</v>
      </c>
      <c r="E19" s="17">
        <v>39476.510206040606</v>
      </c>
      <c r="F19" s="18">
        <v>57462.171104287372</v>
      </c>
      <c r="G19" s="18">
        <v>516976.31322302413</v>
      </c>
      <c r="H19" s="18">
        <v>355162.71510505531</v>
      </c>
      <c r="I19" s="18">
        <v>411410.05629043304</v>
      </c>
      <c r="J19" s="18">
        <v>355162.71510505531</v>
      </c>
      <c r="K19" s="18">
        <v>-56247.341185377736</v>
      </c>
      <c r="L19" s="17">
        <v>0</v>
      </c>
      <c r="M19" s="21">
        <v>12.840462504160149</v>
      </c>
      <c r="N19" s="21">
        <v>21.404654564962044</v>
      </c>
      <c r="O19" s="21">
        <v>26.761079221717068</v>
      </c>
      <c r="P19" s="21">
        <v>10.691805251451996</v>
      </c>
      <c r="Q19" s="1">
        <v>1</v>
      </c>
    </row>
    <row r="20" spans="1:17" ht="12.75" x14ac:dyDescent="0.2">
      <c r="A20" s="15">
        <v>44895</v>
      </c>
      <c r="B20" s="31">
        <v>0.72000002861022949</v>
      </c>
      <c r="C20" s="16">
        <v>22.809999470000001</v>
      </c>
      <c r="D20" s="17">
        <v>31.717553830421821</v>
      </c>
      <c r="E20" s="17">
        <v>35184.839723666191</v>
      </c>
      <c r="F20" s="18">
        <v>48867.831007703237</v>
      </c>
      <c r="G20" s="18">
        <v>565844.14423072734</v>
      </c>
      <c r="H20" s="18">
        <v>407407.8000350545</v>
      </c>
      <c r="I20" s="18">
        <v>446594.89601409924</v>
      </c>
      <c r="J20" s="18">
        <v>407407.8000350545</v>
      </c>
      <c r="K20" s="18">
        <v>-39187.095979044738</v>
      </c>
      <c r="L20" s="17">
        <v>0</v>
      </c>
      <c r="M20" s="21">
        <v>28.448295795251873</v>
      </c>
      <c r="N20" s="21">
        <v>23.752534975058655</v>
      </c>
      <c r="O20" s="21">
        <v>25.758231139497596</v>
      </c>
      <c r="P20" s="21">
        <v>19.741142646180776</v>
      </c>
      <c r="Q20" s="1">
        <v>1</v>
      </c>
    </row>
    <row r="21" spans="1:17" ht="12.75" x14ac:dyDescent="0.2">
      <c r="A21" s="15">
        <v>44925</v>
      </c>
      <c r="B21" s="31">
        <v>0.72299998998641968</v>
      </c>
      <c r="C21" s="16">
        <v>22.739999770000001</v>
      </c>
      <c r="D21" s="17">
        <v>31.272103983435283</v>
      </c>
      <c r="E21" s="17">
        <v>33701.811643069363</v>
      </c>
      <c r="F21" s="18">
        <v>46613.848008078661</v>
      </c>
      <c r="G21" s="18">
        <v>612457.99223880598</v>
      </c>
      <c r="H21" s="18">
        <v>442807.12225575943</v>
      </c>
      <c r="I21" s="18">
        <v>480296.70765716862</v>
      </c>
      <c r="J21" s="18">
        <v>442807.12225575943</v>
      </c>
      <c r="K21" s="18">
        <v>-37489.585401409189</v>
      </c>
      <c r="L21" s="17">
        <v>0</v>
      </c>
      <c r="M21" s="21">
        <v>33.495143524202234</v>
      </c>
      <c r="N21" s="21">
        <v>27.000071158106511</v>
      </c>
      <c r="O21" s="21">
        <v>26.172177812367234</v>
      </c>
      <c r="P21" s="21">
        <v>28.655857849585068</v>
      </c>
      <c r="Q21" s="1">
        <v>1</v>
      </c>
    </row>
    <row r="22" spans="1:17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31.009964160696924</v>
      </c>
      <c r="E22" s="17">
        <v>24134.359941558272</v>
      </c>
      <c r="F22" s="18">
        <v>30588.543364516147</v>
      </c>
      <c r="G22" s="18">
        <v>643046.53560332209</v>
      </c>
      <c r="H22" s="18">
        <v>507363.70033971156</v>
      </c>
      <c r="I22" s="18">
        <v>504431.06759872689</v>
      </c>
      <c r="J22" s="18">
        <v>507363.70033971156</v>
      </c>
      <c r="K22" s="18">
        <v>2932.6327409846708</v>
      </c>
      <c r="L22" s="17">
        <v>0</v>
      </c>
      <c r="M22" s="21">
        <v>60.988998033047167</v>
      </c>
      <c r="N22" s="21">
        <v>38.329713449753399</v>
      </c>
      <c r="O22" s="21">
        <v>30.224689691495957</v>
      </c>
      <c r="P22" s="21">
        <v>54.539760966268283</v>
      </c>
      <c r="Q22" s="1">
        <v>1</v>
      </c>
    </row>
    <row r="23" spans="1:17" ht="12.75" x14ac:dyDescent="0.2">
      <c r="A23" s="15">
        <v>44985</v>
      </c>
      <c r="B23" s="31">
        <v>0.7630000114440918</v>
      </c>
      <c r="C23" s="16">
        <v>23.979999540000001</v>
      </c>
      <c r="D23" s="17">
        <v>30.728425585070163</v>
      </c>
      <c r="E23" s="17">
        <v>26656.282878027137</v>
      </c>
      <c r="F23" s="18">
        <v>34936.150036978543</v>
      </c>
      <c r="G23" s="18">
        <v>677982.68564030062</v>
      </c>
      <c r="H23" s="18">
        <v>517300.79690244549</v>
      </c>
      <c r="I23" s="18">
        <v>531087.35047675401</v>
      </c>
      <c r="J23" s="18">
        <v>517300.79690244549</v>
      </c>
      <c r="K23" s="18">
        <v>-13786.55357430852</v>
      </c>
      <c r="L23" s="17">
        <v>0</v>
      </c>
      <c r="M23" s="21">
        <v>46.703307140045339</v>
      </c>
      <c r="N23" s="21">
        <v>41.120911346517381</v>
      </c>
      <c r="O23" s="21">
        <v>33.856763576503099</v>
      </c>
      <c r="P23" s="21">
        <v>55.649206886545954</v>
      </c>
      <c r="Q23" s="1">
        <v>1</v>
      </c>
    </row>
    <row r="24" spans="1:17" ht="12.75" x14ac:dyDescent="0.2">
      <c r="A24" s="15">
        <v>45016</v>
      </c>
      <c r="B24" s="31">
        <v>0.77100002765655518</v>
      </c>
      <c r="C24" s="16">
        <v>24.159999849999998</v>
      </c>
      <c r="D24" s="17">
        <v>30.393087180738309</v>
      </c>
      <c r="E24" s="17">
        <v>24620.694956416326</v>
      </c>
      <c r="F24" s="18">
        <v>31933.455347920826</v>
      </c>
      <c r="G24" s="18">
        <v>709916.14098822139</v>
      </c>
      <c r="H24" s="18">
        <v>547345.36433575361</v>
      </c>
      <c r="I24" s="18">
        <v>555708.04543317039</v>
      </c>
      <c r="J24" s="18">
        <v>547345.36433575361</v>
      </c>
      <c r="K24" s="18">
        <v>-8362.6810974167893</v>
      </c>
      <c r="L24" s="17">
        <v>0</v>
      </c>
      <c r="M24" s="21">
        <v>51.666694813303359</v>
      </c>
      <c r="N24" s="21">
        <v>44.636172502112707</v>
      </c>
      <c r="O24" s="21">
        <v>37.449899885039635</v>
      </c>
      <c r="P24" s="21">
        <v>59.008717736258845</v>
      </c>
      <c r="Q24" s="1">
        <v>1</v>
      </c>
    </row>
    <row r="25" spans="1:17" ht="12.75" x14ac:dyDescent="0.2">
      <c r="A25" s="15">
        <v>45044</v>
      </c>
      <c r="B25" s="31">
        <v>0.75099998712539673</v>
      </c>
      <c r="C25" s="16">
        <v>23.579999919999999</v>
      </c>
      <c r="D25" s="17">
        <v>30.154382097569265</v>
      </c>
      <c r="E25" s="17">
        <v>25968.8096013986</v>
      </c>
      <c r="F25" s="18">
        <v>34578.974762435661</v>
      </c>
      <c r="G25" s="18">
        <v>744495.11575065705</v>
      </c>
      <c r="H25" s="18">
        <v>559115.82234366424</v>
      </c>
      <c r="I25" s="18">
        <v>581676.85503456905</v>
      </c>
      <c r="J25" s="18">
        <v>559115.82234366424</v>
      </c>
      <c r="K25" s="18">
        <v>-22561.032690904802</v>
      </c>
      <c r="L25" s="17">
        <v>0</v>
      </c>
      <c r="M25" s="21">
        <v>51.666694813303359</v>
      </c>
      <c r="N25" s="21">
        <v>44.636172502112707</v>
      </c>
      <c r="O25" s="21">
        <v>37.449899885039635</v>
      </c>
      <c r="P25" s="21">
        <v>59.008717736258845</v>
      </c>
      <c r="Q25" s="1">
        <v>1</v>
      </c>
    </row>
    <row r="26" spans="1:17" ht="12.75" x14ac:dyDescent="0.2">
      <c r="A26" s="15">
        <v>45077</v>
      </c>
      <c r="B26" s="31">
        <v>0.72000002861022949</v>
      </c>
      <c r="C26" s="16">
        <v>21.329999919999999</v>
      </c>
      <c r="D26" s="17">
        <v>29.834329246495866</v>
      </c>
      <c r="E26" s="17">
        <v>33592.100839658677</v>
      </c>
      <c r="F26" s="18">
        <v>46655.693756706351</v>
      </c>
      <c r="G26" s="18">
        <v>791150.80950736336</v>
      </c>
      <c r="H26" s="18">
        <v>569628.60548030783</v>
      </c>
      <c r="I26" s="18">
        <v>615268.95587422769</v>
      </c>
      <c r="J26" s="18">
        <v>569628.60548030783</v>
      </c>
      <c r="K26" s="18">
        <v>-45640.350393919856</v>
      </c>
      <c r="L26" s="17">
        <v>0</v>
      </c>
      <c r="M26" s="21">
        <v>51.666694813303359</v>
      </c>
      <c r="N26" s="21">
        <v>44.636172502112707</v>
      </c>
      <c r="O26" s="21">
        <v>37.449899885039635</v>
      </c>
      <c r="P26" s="21">
        <v>59.008717736258845</v>
      </c>
      <c r="Q26" s="1">
        <v>1</v>
      </c>
    </row>
    <row r="27" spans="1:17" ht="12.75" x14ac:dyDescent="0.2">
      <c r="A27" s="15">
        <v>45107</v>
      </c>
      <c r="B27" s="31">
        <v>0.75499999523162842</v>
      </c>
      <c r="C27" s="16">
        <v>22.200000760000002</v>
      </c>
      <c r="D27" s="17">
        <v>29.540486543586262</v>
      </c>
      <c r="E27" s="17">
        <v>28994.918845165728</v>
      </c>
      <c r="F27" s="18">
        <v>38403.866262635274</v>
      </c>
      <c r="G27" s="18">
        <v>829554.67576999869</v>
      </c>
      <c r="H27" s="18">
        <v>626313.7762507241</v>
      </c>
      <c r="I27" s="18">
        <v>644263.87471939344</v>
      </c>
      <c r="J27" s="18">
        <v>626313.7762507241</v>
      </c>
      <c r="K27" s="18">
        <v>-17950.098468669341</v>
      </c>
      <c r="L27" s="17">
        <v>0</v>
      </c>
      <c r="M27" s="21">
        <v>31.818216710700341</v>
      </c>
      <c r="N27" s="21">
        <v>41.331767099766601</v>
      </c>
      <c r="O27" s="21">
        <v>40.66355393645086</v>
      </c>
      <c r="P27" s="21">
        <v>42.668193426398076</v>
      </c>
      <c r="Q27" s="1">
        <v>1</v>
      </c>
    </row>
    <row r="28" spans="1:17" ht="12.75" x14ac:dyDescent="0.2">
      <c r="A28" s="15">
        <v>45138</v>
      </c>
      <c r="B28" s="31">
        <v>0.76099997758865356</v>
      </c>
      <c r="C28" s="16">
        <v>22.409999849999998</v>
      </c>
      <c r="D28" s="17">
        <v>29.263021620154856</v>
      </c>
      <c r="E28" s="17">
        <v>27069.435992111685</v>
      </c>
      <c r="F28" s="18">
        <v>35570.876201449297</v>
      </c>
      <c r="G28" s="18">
        <v>865125.551971448</v>
      </c>
      <c r="H28" s="18">
        <v>658360.52566164348</v>
      </c>
      <c r="I28" s="18">
        <v>671333.31071150512</v>
      </c>
      <c r="J28" s="18">
        <v>658360.52566164348</v>
      </c>
      <c r="K28" s="18">
        <v>-12972.785049861646</v>
      </c>
      <c r="L28" s="17">
        <v>0</v>
      </c>
      <c r="M28" s="21">
        <v>58.333337096251995</v>
      </c>
      <c r="N28" s="21">
        <v>46.998957098595064</v>
      </c>
      <c r="O28" s="21">
        <v>42.775354990498926</v>
      </c>
      <c r="P28" s="21">
        <v>55.446161314787332</v>
      </c>
      <c r="Q28" s="1">
        <v>1</v>
      </c>
    </row>
    <row r="29" spans="1:17" ht="12.75" x14ac:dyDescent="0.2">
      <c r="A29" s="15">
        <v>45169</v>
      </c>
      <c r="B29" s="31">
        <v>0.71399998664855957</v>
      </c>
      <c r="C29" s="16">
        <v>20.899999619999999</v>
      </c>
      <c r="D29" s="17">
        <v>28.951898109092557</v>
      </c>
      <c r="E29" s="17">
        <v>31804.999031915606</v>
      </c>
      <c r="F29" s="18">
        <v>44544.817404276022</v>
      </c>
      <c r="G29" s="18">
        <v>909670.369375724</v>
      </c>
      <c r="H29" s="18">
        <v>649504.63158885716</v>
      </c>
      <c r="I29" s="18">
        <v>703138.30974342069</v>
      </c>
      <c r="J29" s="18">
        <v>649504.63158885716</v>
      </c>
      <c r="K29" s="18">
        <v>-53633.678154563531</v>
      </c>
      <c r="L29" s="17">
        <v>0</v>
      </c>
      <c r="M29" s="21">
        <v>61.111087458471879</v>
      </c>
      <c r="N29" s="21">
        <v>51.703000551887335</v>
      </c>
      <c r="O29" s="21">
        <v>45.751236844295057</v>
      </c>
      <c r="P29" s="21">
        <v>63.606527967071898</v>
      </c>
      <c r="Q29" s="1">
        <v>1</v>
      </c>
    </row>
    <row r="30" spans="1:17" ht="12.75" x14ac:dyDescent="0.2">
      <c r="A30" s="15">
        <v>45197</v>
      </c>
      <c r="B30" s="31">
        <v>0.68500000238418579</v>
      </c>
      <c r="C30" s="16">
        <v>19.25</v>
      </c>
      <c r="D30" s="17">
        <v>28.642033266404177</v>
      </c>
      <c r="E30" s="17">
        <v>37098.531402296496</v>
      </c>
      <c r="F30" s="18">
        <v>54158.439814850673</v>
      </c>
      <c r="G30" s="18">
        <v>963828.80919057468</v>
      </c>
      <c r="H30" s="18">
        <v>660222.73659349058</v>
      </c>
      <c r="I30" s="18">
        <v>740236.84114571719</v>
      </c>
      <c r="J30" s="18">
        <v>660222.73659349058</v>
      </c>
      <c r="K30" s="18">
        <v>-80014.104552226607</v>
      </c>
      <c r="L30" s="17">
        <v>0</v>
      </c>
      <c r="M30" s="21">
        <v>21.951223057979316</v>
      </c>
      <c r="N30" s="21">
        <v>41.785741387251328</v>
      </c>
      <c r="O30" s="21">
        <v>44.429405025280481</v>
      </c>
      <c r="P30" s="21">
        <v>36.498414111193014</v>
      </c>
      <c r="Q30" s="1">
        <v>1</v>
      </c>
    </row>
  </sheetData>
  <phoneticPr fontId="2" type="noConversion"/>
  <conditionalFormatting sqref="H2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J30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6" width="6.875" style="3" customWidth="1"/>
    <col min="7" max="7" width="9.375" style="3" customWidth="1"/>
    <col min="8" max="8" width="9.25" style="3" customWidth="1"/>
    <col min="9" max="9" width="10.75" style="3" customWidth="1"/>
    <col min="10" max="10" width="11.5" style="3" customWidth="1"/>
    <col min="11" max="11" width="13.375" style="3" customWidth="1"/>
    <col min="12" max="12" width="12.625" style="1" customWidth="1"/>
    <col min="13" max="13" width="10.75" style="1" customWidth="1"/>
    <col min="14" max="14" width="10.75" style="3" customWidth="1"/>
    <col min="15" max="15" width="9.5" style="1" bestFit="1" customWidth="1"/>
    <col min="16" max="17" width="9" style="2"/>
    <col min="18" max="18" width="9" style="1"/>
    <col min="19" max="19" width="9.75" style="1" bestFit="1" customWidth="1"/>
    <col min="20" max="21" width="11.375" style="1" customWidth="1"/>
    <col min="22" max="23" width="11.125" style="1" customWidth="1"/>
    <col min="24" max="24" width="10.375" style="1" customWidth="1"/>
    <col min="25" max="25" width="10.25" style="1" customWidth="1"/>
    <col min="26" max="26" width="10.125" style="1" customWidth="1"/>
    <col min="27" max="27" width="9" style="1"/>
    <col min="28" max="28" width="9.75" style="1" bestFit="1" customWidth="1"/>
    <col min="29" max="30" width="9" style="1"/>
    <col min="31" max="31" width="9.75" style="1" bestFit="1" customWidth="1"/>
    <col min="32" max="33" width="9" style="1"/>
    <col min="34" max="34" width="9.75" style="1" bestFit="1" customWidth="1"/>
    <col min="35" max="16384" width="9" style="1"/>
  </cols>
  <sheetData>
    <row r="1" spans="1:36" s="11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14" t="s">
        <v>25</v>
      </c>
      <c r="F1" s="14" t="s">
        <v>26</v>
      </c>
      <c r="G1" s="40" t="s">
        <v>4</v>
      </c>
      <c r="H1" s="40" t="s">
        <v>5</v>
      </c>
      <c r="I1" s="40" t="s">
        <v>6</v>
      </c>
      <c r="J1" s="40" t="s">
        <v>7</v>
      </c>
      <c r="K1" s="41" t="s">
        <v>8</v>
      </c>
      <c r="L1" s="39" t="s">
        <v>9</v>
      </c>
      <c r="M1" s="43" t="s">
        <v>10</v>
      </c>
      <c r="N1" s="44" t="s">
        <v>11</v>
      </c>
      <c r="P1" s="12"/>
      <c r="Q1" s="12"/>
    </row>
    <row r="2" spans="1:36" ht="14.1" customHeight="1" x14ac:dyDescent="0.2">
      <c r="A2" s="5"/>
      <c r="B2" s="5"/>
      <c r="C2" s="5"/>
      <c r="D2" s="4"/>
      <c r="E2" s="4"/>
      <c r="F2" s="4"/>
      <c r="G2" s="4">
        <v>3950</v>
      </c>
      <c r="H2" s="4"/>
      <c r="I2" s="4"/>
      <c r="J2" s="4">
        <f>MIN(I:I)</f>
        <v>0</v>
      </c>
      <c r="K2" s="4"/>
      <c r="L2" s="5"/>
      <c r="M2" s="5"/>
      <c r="N2" s="4"/>
      <c r="O2" s="7"/>
    </row>
    <row r="3" spans="1:36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54671327</v>
      </c>
      <c r="F3" s="17">
        <v>147407244.66666666</v>
      </c>
      <c r="G3" s="17">
        <v>0</v>
      </c>
      <c r="H3" s="18">
        <v>0</v>
      </c>
      <c r="I3" s="18">
        <v>0</v>
      </c>
      <c r="J3" s="18">
        <v>0</v>
      </c>
      <c r="K3" s="18">
        <v>0</v>
      </c>
      <c r="L3" s="18">
        <v>0</v>
      </c>
      <c r="M3" s="18">
        <v>0</v>
      </c>
      <c r="N3" s="17">
        <v>0</v>
      </c>
      <c r="O3" s="7"/>
      <c r="S3" s="45" t="s">
        <v>1</v>
      </c>
      <c r="T3" s="46" t="s">
        <v>12</v>
      </c>
      <c r="U3" s="46" t="s">
        <v>8</v>
      </c>
      <c r="V3" s="46" t="s">
        <v>9</v>
      </c>
      <c r="W3" s="46" t="s">
        <v>10</v>
      </c>
      <c r="X3" s="47" t="s">
        <v>11</v>
      </c>
      <c r="Y3" s="46" t="s">
        <v>13</v>
      </c>
      <c r="Z3" s="46" t="s">
        <v>14</v>
      </c>
      <c r="AB3" s="42">
        <v>44561</v>
      </c>
      <c r="AC3" s="1">
        <v>50321.468377949655</v>
      </c>
      <c r="AD3" s="1">
        <f>-AC3</f>
        <v>-50321.468377949655</v>
      </c>
    </row>
    <row r="4" spans="1:36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9153472</v>
      </c>
      <c r="F4" s="17">
        <v>34298297.880000003</v>
      </c>
      <c r="G4" s="17">
        <v>1055.2231074875715</v>
      </c>
      <c r="H4" s="18">
        <v>1048.929530305737</v>
      </c>
      <c r="I4" s="18">
        <v>1048.929530305737</v>
      </c>
      <c r="J4" s="18">
        <v>1055.2231074875715</v>
      </c>
      <c r="K4" s="18">
        <v>1055.2231074875715</v>
      </c>
      <c r="L4" s="18">
        <v>1055.2231074875715</v>
      </c>
      <c r="M4" s="18">
        <v>0</v>
      </c>
      <c r="N4" s="17">
        <v>0</v>
      </c>
      <c r="O4" s="7"/>
      <c r="S4" s="42">
        <v>44561</v>
      </c>
      <c r="T4" s="10">
        <v>50321.468377949655</v>
      </c>
      <c r="U4" s="4">
        <v>50321.468377949655</v>
      </c>
      <c r="V4" s="4">
        <v>50700.733691224661</v>
      </c>
      <c r="W4" s="4">
        <v>379.26531327500561</v>
      </c>
      <c r="X4" s="4">
        <v>0</v>
      </c>
      <c r="Y4" s="9">
        <v>7.5368490924480995E-3</v>
      </c>
      <c r="Z4" s="9">
        <v>7.5368490924480995E-3</v>
      </c>
      <c r="AB4" s="42">
        <v>44925</v>
      </c>
      <c r="AC4" s="7">
        <v>1176285.4859441661</v>
      </c>
      <c r="AD4" s="7">
        <f>-AC4</f>
        <v>-1176285.4859441661</v>
      </c>
      <c r="AE4" s="6"/>
      <c r="AF4" s="7"/>
      <c r="AG4" s="7"/>
      <c r="AH4" s="6"/>
      <c r="AI4" s="7"/>
      <c r="AJ4" s="7"/>
    </row>
    <row r="5" spans="1:36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4459339</v>
      </c>
      <c r="F5" s="17">
        <v>21490456.638297871</v>
      </c>
      <c r="G5" s="17">
        <v>5475.7585457760078</v>
      </c>
      <c r="H5" s="18">
        <v>5668.4871074285793</v>
      </c>
      <c r="I5" s="18">
        <v>6717.4166377343163</v>
      </c>
      <c r="J5" s="18">
        <v>6489.0244720513492</v>
      </c>
      <c r="K5" s="18">
        <v>6530.9816532635796</v>
      </c>
      <c r="L5" s="18">
        <v>6489.0244720513492</v>
      </c>
      <c r="M5" s="18">
        <v>-41.957181212230353</v>
      </c>
      <c r="N5" s="17">
        <v>0</v>
      </c>
      <c r="O5" s="7"/>
      <c r="S5" s="42">
        <v>44925</v>
      </c>
      <c r="T5" s="10">
        <v>1176285.4859441661</v>
      </c>
      <c r="U5" s="4">
        <v>1226606.9543221158</v>
      </c>
      <c r="V5" s="4">
        <v>1196905.1748881412</v>
      </c>
      <c r="W5" s="4">
        <v>-29701.779433974531</v>
      </c>
      <c r="X5" s="4">
        <v>0</v>
      </c>
      <c r="Y5" s="9">
        <v>-2.4214585877991551E-2</v>
      </c>
      <c r="Z5" s="9">
        <v>-2.3281693018024185E-2</v>
      </c>
      <c r="AB5" s="42">
        <v>44925</v>
      </c>
      <c r="AC5" s="7"/>
      <c r="AD5" s="7">
        <v>1196905.1748881412</v>
      </c>
      <c r="AE5" s="6"/>
      <c r="AF5" s="7"/>
      <c r="AG5" s="7"/>
      <c r="AH5" s="19"/>
      <c r="AI5" s="7"/>
      <c r="AJ5" s="7"/>
    </row>
    <row r="6" spans="1:36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2614711</v>
      </c>
      <c r="F6" s="17">
        <v>16286261.656716418</v>
      </c>
      <c r="G6" s="17">
        <v>14073.180477764858</v>
      </c>
      <c r="H6" s="18">
        <v>14644.308509640852</v>
      </c>
      <c r="I6" s="18">
        <v>21361.725147375168</v>
      </c>
      <c r="J6" s="18">
        <v>20528.617866627534</v>
      </c>
      <c r="K6" s="18">
        <v>20604.162131028439</v>
      </c>
      <c r="L6" s="18">
        <v>20528.617866627534</v>
      </c>
      <c r="M6" s="18">
        <v>-75.544264400905377</v>
      </c>
      <c r="N6" s="17">
        <v>0</v>
      </c>
      <c r="O6" s="7"/>
      <c r="AB6" s="7"/>
      <c r="AC6" s="7"/>
      <c r="AD6" s="8">
        <v>-2.3281693018024185E-2</v>
      </c>
      <c r="AE6" s="7"/>
      <c r="AF6" s="7"/>
      <c r="AG6" s="8"/>
      <c r="AH6" s="19"/>
    </row>
    <row r="7" spans="1:36" ht="14.1" customHeight="1" x14ac:dyDescent="0.2">
      <c r="A7" s="15">
        <v>44498</v>
      </c>
      <c r="B7" s="31">
        <v>0.99299997091293335</v>
      </c>
      <c r="C7" s="16">
        <v>36.299999239999998</v>
      </c>
      <c r="D7" s="17">
        <v>39.253623134275358</v>
      </c>
      <c r="E7" s="17">
        <v>3805620</v>
      </c>
      <c r="F7" s="17">
        <v>13885339.653614458</v>
      </c>
      <c r="G7" s="17">
        <v>9444.4439653868267</v>
      </c>
      <c r="H7" s="18">
        <v>9511.0213917769779</v>
      </c>
      <c r="I7" s="18">
        <v>30872.746539152147</v>
      </c>
      <c r="J7" s="18">
        <v>30656.636415380446</v>
      </c>
      <c r="K7" s="18">
        <v>30048.606096415264</v>
      </c>
      <c r="L7" s="18">
        <v>30656.636415380446</v>
      </c>
      <c r="M7" s="18">
        <v>608.03031896518223</v>
      </c>
      <c r="N7" s="17">
        <v>0</v>
      </c>
      <c r="O7" s="7"/>
      <c r="AB7" s="7"/>
      <c r="AC7" s="7"/>
      <c r="AD7" s="7"/>
      <c r="AJ7" s="2"/>
    </row>
    <row r="8" spans="1:36" ht="14.1" customHeight="1" x14ac:dyDescent="0.2">
      <c r="A8" s="15">
        <v>44530</v>
      </c>
      <c r="B8" s="31">
        <v>1.0110000371932983</v>
      </c>
      <c r="C8" s="16">
        <v>35.450000000000003</v>
      </c>
      <c r="D8" s="17">
        <v>38.695499988749994</v>
      </c>
      <c r="E8" s="17">
        <v>3040778</v>
      </c>
      <c r="F8" s="17">
        <v>12014868.042857142</v>
      </c>
      <c r="G8" s="17">
        <v>10529.943202574319</v>
      </c>
      <c r="H8" s="18">
        <v>10415.37370444334</v>
      </c>
      <c r="I8" s="18">
        <v>41288.120243595491</v>
      </c>
      <c r="J8" s="18">
        <v>41742.291101916417</v>
      </c>
      <c r="K8" s="18">
        <v>40578.549298989587</v>
      </c>
      <c r="L8" s="18">
        <v>41742.291101916417</v>
      </c>
      <c r="M8" s="18">
        <v>1163.7418029268301</v>
      </c>
      <c r="N8" s="17">
        <v>0</v>
      </c>
      <c r="O8" s="7"/>
    </row>
    <row r="9" spans="1:36" ht="14.1" customHeight="1" x14ac:dyDescent="0.2">
      <c r="A9" s="15">
        <v>44561</v>
      </c>
      <c r="B9" s="31">
        <v>0.99199998378753662</v>
      </c>
      <c r="C9" s="16">
        <v>34.630000000000003</v>
      </c>
      <c r="D9" s="17">
        <v>38.228579205136612</v>
      </c>
      <c r="E9" s="17">
        <v>1988017</v>
      </c>
      <c r="F9" s="17">
        <v>10437349.492675781</v>
      </c>
      <c r="G9" s="17">
        <v>9742.9190789600725</v>
      </c>
      <c r="H9" s="18">
        <v>9821.4911675308849</v>
      </c>
      <c r="I9" s="18">
        <v>51109.611411126374</v>
      </c>
      <c r="J9" s="18">
        <v>50700.733691224661</v>
      </c>
      <c r="K9" s="18">
        <v>50321.468377949655</v>
      </c>
      <c r="L9" s="18">
        <v>50700.733691224661</v>
      </c>
      <c r="M9" s="18">
        <v>379.26531327500561</v>
      </c>
      <c r="N9" s="17">
        <v>0</v>
      </c>
      <c r="O9" s="7"/>
      <c r="AB9" s="6"/>
      <c r="AC9" s="7"/>
      <c r="AD9" s="7"/>
    </row>
    <row r="10" spans="1:36" ht="14.1" customHeight="1" x14ac:dyDescent="0.2">
      <c r="A10" s="15">
        <v>44589</v>
      </c>
      <c r="B10" s="31">
        <v>0.89099997282028198</v>
      </c>
      <c r="C10" s="16">
        <v>31.02</v>
      </c>
      <c r="D10" s="17">
        <v>37.709801928118821</v>
      </c>
      <c r="E10" s="17">
        <v>2257005</v>
      </c>
      <c r="F10" s="17">
        <v>9461572.5990646258</v>
      </c>
      <c r="G10" s="17">
        <v>42168.952150568512</v>
      </c>
      <c r="H10" s="18">
        <v>47327.669401707317</v>
      </c>
      <c r="I10" s="18">
        <v>98437.280812833691</v>
      </c>
      <c r="J10" s="18">
        <v>87707.614528737278</v>
      </c>
      <c r="K10" s="18">
        <v>92490.420528518167</v>
      </c>
      <c r="L10" s="18">
        <v>87707.614528737278</v>
      </c>
      <c r="M10" s="18">
        <v>-4782.8059997808887</v>
      </c>
      <c r="N10" s="17">
        <v>0</v>
      </c>
      <c r="O10" s="7"/>
      <c r="AB10" s="19"/>
      <c r="AC10" s="7"/>
      <c r="AD10" s="7"/>
    </row>
    <row r="11" spans="1:36" ht="14.1" customHeight="1" x14ac:dyDescent="0.2">
      <c r="A11" s="15">
        <v>44620</v>
      </c>
      <c r="B11" s="31">
        <v>0.88200002908706665</v>
      </c>
      <c r="C11" s="16">
        <v>30.969999309999999</v>
      </c>
      <c r="D11" s="17">
        <v>37.189128385091756</v>
      </c>
      <c r="E11" s="17">
        <v>906904</v>
      </c>
      <c r="F11" s="17">
        <v>8699501.0544478521</v>
      </c>
      <c r="G11" s="17">
        <v>15926.604991622415</v>
      </c>
      <c r="H11" s="18">
        <v>18057.374678442578</v>
      </c>
      <c r="I11" s="18">
        <v>116494.65549127627</v>
      </c>
      <c r="J11" s="18">
        <v>102748.28953179347</v>
      </c>
      <c r="K11" s="18">
        <v>108417.02552014058</v>
      </c>
      <c r="L11" s="18">
        <v>102748.28953179347</v>
      </c>
      <c r="M11" s="18">
        <v>-5668.7359883471072</v>
      </c>
      <c r="N11" s="17">
        <v>0</v>
      </c>
      <c r="O11" s="7"/>
      <c r="AB11" s="19"/>
      <c r="AC11" s="7"/>
      <c r="AD11" s="7"/>
    </row>
    <row r="12" spans="1:36" ht="14.1" customHeight="1" x14ac:dyDescent="0.2">
      <c r="A12" s="15">
        <v>44651</v>
      </c>
      <c r="B12" s="31">
        <v>0.79199999570846558</v>
      </c>
      <c r="C12" s="16">
        <v>27.63999939</v>
      </c>
      <c r="D12" s="17">
        <v>36.340041456763494</v>
      </c>
      <c r="E12" s="17">
        <v>1401901</v>
      </c>
      <c r="F12" s="17">
        <v>7836928.591733871</v>
      </c>
      <c r="G12" s="17">
        <v>53482.445421510238</v>
      </c>
      <c r="H12" s="18">
        <v>67528.340544583887</v>
      </c>
      <c r="I12" s="18">
        <v>184022.99603586015</v>
      </c>
      <c r="J12" s="18">
        <v>145746.21207066023</v>
      </c>
      <c r="K12" s="18">
        <v>161899.47094165083</v>
      </c>
      <c r="L12" s="18">
        <v>145746.21207066023</v>
      </c>
      <c r="M12" s="18">
        <v>-16153.258870990598</v>
      </c>
      <c r="N12" s="17">
        <v>0</v>
      </c>
      <c r="O12" s="7"/>
      <c r="AB12" s="19"/>
    </row>
    <row r="13" spans="1:36" ht="14.1" customHeight="1" x14ac:dyDescent="0.2">
      <c r="A13" s="15">
        <v>44680</v>
      </c>
      <c r="B13" s="31">
        <v>0.71899998188018799</v>
      </c>
      <c r="C13" s="16">
        <v>25.129999160000001</v>
      </c>
      <c r="D13" s="17">
        <v>35.566115356769217</v>
      </c>
      <c r="E13" s="17">
        <v>2631500</v>
      </c>
      <c r="F13" s="17">
        <v>7310293.186280488</v>
      </c>
      <c r="G13" s="17">
        <v>154861.50898191135</v>
      </c>
      <c r="H13" s="18">
        <v>215384.57981173776</v>
      </c>
      <c r="I13" s="18">
        <v>399407.57584759791</v>
      </c>
      <c r="J13" s="18">
        <v>287174.03979723272</v>
      </c>
      <c r="K13" s="18">
        <v>316760.97992356215</v>
      </c>
      <c r="L13" s="18">
        <v>287174.03979723272</v>
      </c>
      <c r="M13" s="18">
        <v>-29586.940126329428</v>
      </c>
      <c r="N13" s="17">
        <v>0</v>
      </c>
      <c r="O13" s="7"/>
      <c r="AD13" s="2"/>
    </row>
    <row r="14" spans="1:36" ht="14.1" customHeight="1" x14ac:dyDescent="0.2">
      <c r="A14" s="15">
        <v>44712</v>
      </c>
      <c r="B14" s="31">
        <v>0.74699997901916504</v>
      </c>
      <c r="C14" s="16">
        <v>24.129999160000001</v>
      </c>
      <c r="D14" s="17">
        <v>34.740071647956981</v>
      </c>
      <c r="E14" s="17">
        <v>1147010</v>
      </c>
      <c r="F14" s="17">
        <v>6847440.4204799104</v>
      </c>
      <c r="G14" s="17">
        <v>74485.671907816402</v>
      </c>
      <c r="H14" s="18">
        <v>99713.084337188979</v>
      </c>
      <c r="I14" s="18">
        <v>499120.66018478689</v>
      </c>
      <c r="J14" s="18">
        <v>372843.1226860676</v>
      </c>
      <c r="K14" s="18">
        <v>391246.65183137858</v>
      </c>
      <c r="L14" s="18">
        <v>372843.1226860676</v>
      </c>
      <c r="M14" s="18">
        <v>-18403.529145310982</v>
      </c>
      <c r="N14" s="17">
        <v>0</v>
      </c>
      <c r="O14" s="7"/>
    </row>
    <row r="15" spans="1:36" ht="14.1" customHeight="1" x14ac:dyDescent="0.2">
      <c r="A15" s="15">
        <v>44742</v>
      </c>
      <c r="B15" s="31">
        <v>0.84500002861022949</v>
      </c>
      <c r="C15" s="16">
        <v>27.809999470000001</v>
      </c>
      <c r="D15" s="17">
        <v>34.118899961366665</v>
      </c>
      <c r="E15" s="17">
        <v>2764909</v>
      </c>
      <c r="F15" s="17">
        <v>6486059.213010204</v>
      </c>
      <c r="G15" s="17">
        <v>67019.993833764995</v>
      </c>
      <c r="H15" s="18">
        <v>79313.59948471564</v>
      </c>
      <c r="I15" s="18">
        <v>578434.2596695025</v>
      </c>
      <c r="J15" s="18">
        <v>488776.96596986655</v>
      </c>
      <c r="K15" s="18">
        <v>458266.64566514356</v>
      </c>
      <c r="L15" s="18">
        <v>488776.96596986655</v>
      </c>
      <c r="M15" s="18">
        <v>30510.320304722991</v>
      </c>
      <c r="N15" s="17">
        <v>0</v>
      </c>
      <c r="O15" s="7"/>
    </row>
    <row r="16" spans="1:36" ht="14.1" customHeight="1" x14ac:dyDescent="0.2">
      <c r="A16" s="15">
        <v>44771</v>
      </c>
      <c r="B16" s="31">
        <v>0.80099999904632568</v>
      </c>
      <c r="C16" s="16">
        <v>26.329999919999999</v>
      </c>
      <c r="D16" s="17">
        <v>33.665700887975071</v>
      </c>
      <c r="E16" s="17">
        <v>2184000</v>
      </c>
      <c r="F16" s="17">
        <v>6139372.2173402254</v>
      </c>
      <c r="G16" s="17">
        <v>75615.182390975213</v>
      </c>
      <c r="H16" s="18">
        <v>94400.976880153554</v>
      </c>
      <c r="I16" s="18">
        <v>672835.23654965602</v>
      </c>
      <c r="J16" s="18">
        <v>538941.02383460884</v>
      </c>
      <c r="K16" s="18">
        <v>533881.8280561188</v>
      </c>
      <c r="L16" s="18">
        <v>538941.02383460884</v>
      </c>
      <c r="M16" s="18">
        <v>5059.1957784900442</v>
      </c>
      <c r="N16" s="17">
        <v>0</v>
      </c>
      <c r="O16" s="7"/>
    </row>
    <row r="17" spans="1:15" ht="14.1" customHeight="1" x14ac:dyDescent="0.2">
      <c r="A17" s="15">
        <v>44804</v>
      </c>
      <c r="B17" s="31">
        <v>0.76499998569488525</v>
      </c>
      <c r="C17" s="16">
        <v>25.18000031</v>
      </c>
      <c r="D17" s="17">
        <v>33.177209264156971</v>
      </c>
      <c r="E17" s="17">
        <v>719700</v>
      </c>
      <c r="F17" s="17">
        <v>5816280.4526384082</v>
      </c>
      <c r="G17" s="17">
        <v>31259.364604927618</v>
      </c>
      <c r="H17" s="18">
        <v>40861.915280342488</v>
      </c>
      <c r="I17" s="18">
        <v>713697.15182999847</v>
      </c>
      <c r="J17" s="18">
        <v>545978.31094042922</v>
      </c>
      <c r="K17" s="18">
        <v>565141.1926610464</v>
      </c>
      <c r="L17" s="18">
        <v>545978.31094042922</v>
      </c>
      <c r="M17" s="18">
        <v>-19162.881720617181</v>
      </c>
      <c r="N17" s="17">
        <v>0</v>
      </c>
      <c r="O17" s="7"/>
    </row>
    <row r="18" spans="1:15" ht="14.1" customHeight="1" x14ac:dyDescent="0.2">
      <c r="A18" s="15">
        <v>44834</v>
      </c>
      <c r="B18" s="31">
        <v>0.69599997997283936</v>
      </c>
      <c r="C18" s="16">
        <v>22.61</v>
      </c>
      <c r="D18" s="17">
        <v>32.639682710465742</v>
      </c>
      <c r="E18" s="17">
        <v>2128200</v>
      </c>
      <c r="F18" s="17">
        <v>5555987.6610887097</v>
      </c>
      <c r="G18" s="17">
        <v>152202.80298546542</v>
      </c>
      <c r="H18" s="18">
        <v>218682.19449001271</v>
      </c>
      <c r="I18" s="18">
        <v>932379.34632001119</v>
      </c>
      <c r="J18" s="18">
        <v>648936.00636581681</v>
      </c>
      <c r="K18" s="18">
        <v>717343.99564651179</v>
      </c>
      <c r="L18" s="18">
        <v>648936.00636581681</v>
      </c>
      <c r="M18" s="18">
        <v>-68407.989280694979</v>
      </c>
      <c r="N18" s="17">
        <v>0</v>
      </c>
      <c r="O18" s="7"/>
    </row>
    <row r="19" spans="1:15" ht="12.75" x14ac:dyDescent="0.2">
      <c r="A19" s="15">
        <v>44865</v>
      </c>
      <c r="B19" s="31">
        <v>0.68699997663497925</v>
      </c>
      <c r="C19" s="16">
        <v>22.239999770000001</v>
      </c>
      <c r="D19" s="17">
        <v>32.234052986719142</v>
      </c>
      <c r="E19" s="17">
        <v>3400007.75</v>
      </c>
      <c r="F19" s="17">
        <v>5444602.8119248468</v>
      </c>
      <c r="G19" s="17">
        <v>246373.56900021914</v>
      </c>
      <c r="H19" s="18">
        <v>358622.38337618421</v>
      </c>
      <c r="I19" s="18">
        <v>1291001.7296961953</v>
      </c>
      <c r="J19" s="18">
        <v>886918.15813700401</v>
      </c>
      <c r="K19" s="18">
        <v>963717.5646467309</v>
      </c>
      <c r="L19" s="18">
        <v>886918.15813700401</v>
      </c>
      <c r="M19" s="18">
        <v>-76799.40650972689</v>
      </c>
      <c r="N19" s="17">
        <v>0</v>
      </c>
    </row>
    <row r="20" spans="1:15" ht="12.75" x14ac:dyDescent="0.2">
      <c r="A20" s="15">
        <v>44895</v>
      </c>
      <c r="B20" s="31">
        <v>0.72000002861022949</v>
      </c>
      <c r="C20" s="16">
        <v>22.809999470000001</v>
      </c>
      <c r="D20" s="17">
        <v>31.717553830421821</v>
      </c>
      <c r="E20" s="17">
        <v>2516800</v>
      </c>
      <c r="F20" s="17">
        <v>5287757.6291307472</v>
      </c>
      <c r="G20" s="17">
        <v>149173.3432647716</v>
      </c>
      <c r="H20" s="18">
        <v>207185.19074604963</v>
      </c>
      <c r="I20" s="18">
        <v>1498186.920442245</v>
      </c>
      <c r="J20" s="18">
        <v>1078694.625581888</v>
      </c>
      <c r="K20" s="18">
        <v>1112890.9079115025</v>
      </c>
      <c r="L20" s="18">
        <v>1078694.625581888</v>
      </c>
      <c r="M20" s="18">
        <v>-34196.282329614507</v>
      </c>
      <c r="N20" s="17">
        <v>0</v>
      </c>
    </row>
    <row r="21" spans="1:15" ht="12.75" x14ac:dyDescent="0.2">
      <c r="A21" s="15">
        <v>44925</v>
      </c>
      <c r="B21" s="31">
        <v>0.72299998998641968</v>
      </c>
      <c r="C21" s="16">
        <v>22.739999770000001</v>
      </c>
      <c r="D21" s="17">
        <v>31.272103983435283</v>
      </c>
      <c r="E21" s="17">
        <v>2041800</v>
      </c>
      <c r="F21" s="17">
        <v>5162984.7923986483</v>
      </c>
      <c r="G21" s="17">
        <v>113716.04641061314</v>
      </c>
      <c r="H21" s="18">
        <v>157283.60717231699</v>
      </c>
      <c r="I21" s="18">
        <v>1655470.5276145618</v>
      </c>
      <c r="J21" s="18">
        <v>1196905.1748881412</v>
      </c>
      <c r="K21" s="18">
        <v>1226606.9543221158</v>
      </c>
      <c r="L21" s="18">
        <v>1196905.1748881412</v>
      </c>
      <c r="M21" s="18">
        <v>-29701.779433974531</v>
      </c>
      <c r="N21" s="17">
        <v>0</v>
      </c>
    </row>
    <row r="22" spans="1:15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31.009964160696924</v>
      </c>
      <c r="E22" s="17">
        <v>2396100</v>
      </c>
      <c r="F22" s="17">
        <v>5058906.2336463733</v>
      </c>
      <c r="G22" s="17">
        <v>69842.983786171506</v>
      </c>
      <c r="H22" s="18">
        <v>88520.894833085244</v>
      </c>
      <c r="I22" s="18">
        <v>1743991.422447647</v>
      </c>
      <c r="J22" s="18">
        <v>1376009.1882363979</v>
      </c>
      <c r="K22" s="18">
        <v>1296449.9381082873</v>
      </c>
      <c r="L22" s="18">
        <v>1376009.1882363979</v>
      </c>
      <c r="M22" s="18">
        <v>79559.250128110638</v>
      </c>
      <c r="N22" s="17">
        <v>0</v>
      </c>
    </row>
    <row r="23" spans="1:15" ht="12.75" x14ac:dyDescent="0.2">
      <c r="A23" s="15">
        <v>44985</v>
      </c>
      <c r="B23" s="31">
        <v>0.7630000114440918</v>
      </c>
      <c r="C23" s="16">
        <v>23.979999540000001</v>
      </c>
      <c r="D23" s="17">
        <v>30.728425585070163</v>
      </c>
      <c r="E23" s="17">
        <v>699600</v>
      </c>
      <c r="F23" s="17">
        <v>4885493.1924261088</v>
      </c>
      <c r="G23" s="17">
        <v>25759.858300658798</v>
      </c>
      <c r="H23" s="18">
        <v>33761.281670106931</v>
      </c>
      <c r="I23" s="18">
        <v>1777752.704117754</v>
      </c>
      <c r="J23" s="18">
        <v>1356425.3335866116</v>
      </c>
      <c r="K23" s="18">
        <v>1322209.7964089462</v>
      </c>
      <c r="L23" s="18">
        <v>1356425.3335866116</v>
      </c>
      <c r="M23" s="18">
        <v>34215.537177665392</v>
      </c>
      <c r="N23" s="17">
        <v>0</v>
      </c>
    </row>
    <row r="24" spans="1:15" ht="12.75" x14ac:dyDescent="0.2">
      <c r="A24" s="15">
        <v>45016</v>
      </c>
      <c r="B24" s="31">
        <v>0.77100002765655518</v>
      </c>
      <c r="C24" s="16">
        <v>24.159999849999998</v>
      </c>
      <c r="D24" s="17">
        <v>30.393087180738309</v>
      </c>
      <c r="E24" s="17">
        <v>1673001</v>
      </c>
      <c r="F24" s="17">
        <v>4738143.9705710951</v>
      </c>
      <c r="G24" s="17">
        <v>54186.545765681185</v>
      </c>
      <c r="H24" s="18">
        <v>70280.860988268061</v>
      </c>
      <c r="I24" s="18">
        <v>1848033.5651060222</v>
      </c>
      <c r="J24" s="18">
        <v>1424833.9298069854</v>
      </c>
      <c r="K24" s="18">
        <v>1376396.3421746274</v>
      </c>
      <c r="L24" s="18">
        <v>1424833.9298069854</v>
      </c>
      <c r="M24" s="18">
        <v>48437.587632358074</v>
      </c>
      <c r="N24" s="17">
        <v>0</v>
      </c>
    </row>
    <row r="25" spans="1:15" ht="12.75" x14ac:dyDescent="0.2">
      <c r="A25" s="15">
        <v>45044</v>
      </c>
      <c r="B25" s="31">
        <v>0.75099998712539673</v>
      </c>
      <c r="C25" s="16">
        <v>23.579999919999999</v>
      </c>
      <c r="D25" s="17">
        <v>30.154382097569265</v>
      </c>
      <c r="E25" s="17">
        <v>1925900</v>
      </c>
      <c r="F25" s="17">
        <v>4625994.8803013396</v>
      </c>
      <c r="G25" s="17">
        <v>71078.061391139228</v>
      </c>
      <c r="H25" s="18">
        <v>94644.557402996477</v>
      </c>
      <c r="I25" s="18">
        <v>1942678.1225090188</v>
      </c>
      <c r="J25" s="18">
        <v>1458951.2449930629</v>
      </c>
      <c r="K25" s="18">
        <v>1447474.4035657665</v>
      </c>
      <c r="L25" s="18">
        <v>1458951.2449930629</v>
      </c>
      <c r="M25" s="18">
        <v>11476.8414272964</v>
      </c>
      <c r="N25" s="17">
        <v>0</v>
      </c>
    </row>
    <row r="26" spans="1:15" ht="12.75" x14ac:dyDescent="0.2">
      <c r="A26" s="15">
        <v>45077</v>
      </c>
      <c r="B26" s="31">
        <v>0.72000002861022949</v>
      </c>
      <c r="C26" s="16">
        <v>21.329999919999999</v>
      </c>
      <c r="D26" s="17">
        <v>29.834329246495866</v>
      </c>
      <c r="E26" s="17">
        <v>1602700</v>
      </c>
      <c r="F26" s="17">
        <v>4484713.805488782</v>
      </c>
      <c r="G26" s="17">
        <v>102092.71149320067</v>
      </c>
      <c r="H26" s="18">
        <v>141795.42699500133</v>
      </c>
      <c r="I26" s="18">
        <v>2084473.54950402</v>
      </c>
      <c r="J26" s="18">
        <v>1500821.0152801611</v>
      </c>
      <c r="K26" s="18">
        <v>1549567.1150589671</v>
      </c>
      <c r="L26" s="18">
        <v>1500821.0152801611</v>
      </c>
      <c r="M26" s="18">
        <v>-48746.099778806092</v>
      </c>
      <c r="N26" s="17">
        <v>0</v>
      </c>
    </row>
    <row r="27" spans="1:15" ht="12.75" x14ac:dyDescent="0.2">
      <c r="A27" s="15">
        <v>45107</v>
      </c>
      <c r="B27" s="31">
        <v>0.75499999523162842</v>
      </c>
      <c r="C27" s="16">
        <v>22.200000760000002</v>
      </c>
      <c r="D27" s="17">
        <v>29.540486543586262</v>
      </c>
      <c r="E27" s="17">
        <v>2280700</v>
      </c>
      <c r="F27" s="17">
        <v>4412683.3111552252</v>
      </c>
      <c r="G27" s="17">
        <v>110004.9180429735</v>
      </c>
      <c r="H27" s="18">
        <v>145701.87912282677</v>
      </c>
      <c r="I27" s="18">
        <v>2230175.428626847</v>
      </c>
      <c r="J27" s="18">
        <v>1683782.4379789643</v>
      </c>
      <c r="K27" s="18">
        <v>1659572.0331019405</v>
      </c>
      <c r="L27" s="18">
        <v>1683782.4379789643</v>
      </c>
      <c r="M27" s="18">
        <v>24210.404877023771</v>
      </c>
      <c r="N27" s="17">
        <v>0</v>
      </c>
    </row>
    <row r="28" spans="1:15" ht="12.75" x14ac:dyDescent="0.2">
      <c r="A28" s="15">
        <v>45138</v>
      </c>
      <c r="B28" s="31">
        <v>0.76099997758865356</v>
      </c>
      <c r="C28" s="16">
        <v>22.409999849999998</v>
      </c>
      <c r="D28" s="17">
        <v>29.263021620154856</v>
      </c>
      <c r="E28" s="17">
        <v>2111506</v>
      </c>
      <c r="F28" s="17">
        <v>4325606.2786714146</v>
      </c>
      <c r="G28" s="17">
        <v>90553.794089931776</v>
      </c>
      <c r="H28" s="18">
        <v>118993.1626238223</v>
      </c>
      <c r="I28" s="18">
        <v>2349168.5912506692</v>
      </c>
      <c r="J28" s="18">
        <v>1787717.2452937281</v>
      </c>
      <c r="K28" s="18">
        <v>1750125.8271918723</v>
      </c>
      <c r="L28" s="18">
        <v>1787717.2452937281</v>
      </c>
      <c r="M28" s="18">
        <v>37591.418101855787</v>
      </c>
      <c r="N28" s="17">
        <v>0</v>
      </c>
    </row>
    <row r="29" spans="1:15" ht="12.75" x14ac:dyDescent="0.2">
      <c r="A29" s="15">
        <v>45169</v>
      </c>
      <c r="B29" s="31">
        <v>0.71399998664855957</v>
      </c>
      <c r="C29" s="16">
        <v>20.899999619999999</v>
      </c>
      <c r="D29" s="17">
        <v>28.951898109092557</v>
      </c>
      <c r="E29" s="17">
        <v>3152600</v>
      </c>
      <c r="F29" s="17">
        <v>4215152.2814262221</v>
      </c>
      <c r="G29" s="17">
        <v>191535.50007638987</v>
      </c>
      <c r="H29" s="18">
        <v>268257.00792438001</v>
      </c>
      <c r="I29" s="18">
        <v>2617425.599175049</v>
      </c>
      <c r="J29" s="18">
        <v>1868841.842864583</v>
      </c>
      <c r="K29" s="18">
        <v>1941661.3272682622</v>
      </c>
      <c r="L29" s="18">
        <v>1868841.842864583</v>
      </c>
      <c r="M29" s="18">
        <v>-72819.484403679147</v>
      </c>
      <c r="N29" s="17">
        <v>0</v>
      </c>
    </row>
    <row r="30" spans="1:15" ht="12.75" x14ac:dyDescent="0.2">
      <c r="A30" s="15">
        <v>45197</v>
      </c>
      <c r="B30" s="31">
        <v>0.68500000238418579</v>
      </c>
      <c r="C30" s="16">
        <v>19.25</v>
      </c>
      <c r="D30" s="17">
        <v>28.642033266404177</v>
      </c>
      <c r="E30" s="17">
        <v>1644900</v>
      </c>
      <c r="F30" s="17">
        <v>4176288.16796875</v>
      </c>
      <c r="G30" s="17">
        <v>137235.15677960418</v>
      </c>
      <c r="H30" s="18">
        <v>200343.29387145772</v>
      </c>
      <c r="I30" s="18">
        <v>2817768.8930465067</v>
      </c>
      <c r="J30" s="18">
        <v>1930171.6984549416</v>
      </c>
      <c r="K30" s="18">
        <v>2078896.4840478664</v>
      </c>
      <c r="L30" s="18">
        <v>1930171.6984549416</v>
      </c>
      <c r="M30" s="18">
        <v>-148724.7855929248</v>
      </c>
      <c r="N30" s="17">
        <v>0</v>
      </c>
    </row>
  </sheetData>
  <phoneticPr fontId="2" type="noConversion"/>
  <conditionalFormatting sqref="J2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G30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5" style="3" customWidth="1"/>
    <col min="10" max="10" width="12.625" style="1" customWidth="1"/>
    <col min="11" max="11" width="10.75" style="1" customWidth="1"/>
    <col min="12" max="12" width="10.75" style="3" customWidth="1"/>
    <col min="13" max="13" width="9.5" style="1" bestFit="1" customWidth="1"/>
    <col min="14" max="14" width="9" style="2"/>
    <col min="15" max="15" width="9" style="1"/>
    <col min="16" max="16" width="9.75" style="1" bestFit="1" customWidth="1"/>
    <col min="17" max="18" width="11.375" style="1" customWidth="1"/>
    <col min="19" max="20" width="11.125" style="1" customWidth="1"/>
    <col min="21" max="21" width="10.375" style="1" customWidth="1"/>
    <col min="22" max="22" width="10.25" style="1" customWidth="1"/>
    <col min="23" max="23" width="10.125" style="1" customWidth="1"/>
    <col min="24" max="24" width="9" style="1"/>
    <col min="25" max="25" width="9.75" style="1" bestFit="1" customWidth="1"/>
    <col min="26" max="27" width="9" style="1"/>
    <col min="28" max="28" width="9.75" style="1" bestFit="1" customWidth="1"/>
    <col min="29" max="30" width="9" style="1"/>
    <col min="31" max="31" width="9.75" style="1" bestFit="1" customWidth="1"/>
    <col min="32" max="16384" width="9" style="1"/>
  </cols>
  <sheetData>
    <row r="1" spans="1:33" s="11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40" t="s">
        <v>4</v>
      </c>
      <c r="F1" s="40" t="s">
        <v>5</v>
      </c>
      <c r="G1" s="40" t="s">
        <v>6</v>
      </c>
      <c r="H1" s="40" t="s">
        <v>7</v>
      </c>
      <c r="I1" s="41" t="s">
        <v>8</v>
      </c>
      <c r="J1" s="39" t="s">
        <v>9</v>
      </c>
      <c r="K1" s="43" t="s">
        <v>10</v>
      </c>
      <c r="L1" s="44" t="s">
        <v>11</v>
      </c>
      <c r="N1" s="12"/>
    </row>
    <row r="2" spans="1:33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7"/>
    </row>
    <row r="3" spans="1:33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7"/>
      <c r="P3" s="45" t="s">
        <v>1</v>
      </c>
      <c r="Q3" s="46" t="s">
        <v>12</v>
      </c>
      <c r="R3" s="46" t="s">
        <v>8</v>
      </c>
      <c r="S3" s="46" t="s">
        <v>9</v>
      </c>
      <c r="T3" s="46" t="s">
        <v>10</v>
      </c>
      <c r="U3" s="47" t="s">
        <v>11</v>
      </c>
      <c r="V3" s="46" t="s">
        <v>13</v>
      </c>
      <c r="W3" s="46" t="s">
        <v>14</v>
      </c>
      <c r="Y3" s="42">
        <v>44561</v>
      </c>
      <c r="Z3" s="1">
        <v>245217.81577195294</v>
      </c>
      <c r="AA3" s="1">
        <f>-Z3</f>
        <v>-245217.81577195294</v>
      </c>
    </row>
    <row r="4" spans="1:33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3953.9484548014116</v>
      </c>
      <c r="F4" s="18">
        <v>3930.3662572578642</v>
      </c>
      <c r="G4" s="18">
        <v>3930.3662572578642</v>
      </c>
      <c r="H4" s="18">
        <v>3953.9484548014116</v>
      </c>
      <c r="I4" s="18">
        <v>3953.9484548014116</v>
      </c>
      <c r="J4" s="18">
        <v>3953.9484548014116</v>
      </c>
      <c r="K4" s="18">
        <v>0</v>
      </c>
      <c r="L4" s="17">
        <v>0</v>
      </c>
      <c r="M4" s="7"/>
      <c r="P4" s="42">
        <v>44561</v>
      </c>
      <c r="Q4" s="10">
        <v>245217.81577195294</v>
      </c>
      <c r="R4" s="4">
        <v>245217.81577195294</v>
      </c>
      <c r="S4" s="4">
        <v>247884.08816460447</v>
      </c>
      <c r="T4" s="4">
        <v>2666.2723926515318</v>
      </c>
      <c r="U4" s="4">
        <v>0</v>
      </c>
      <c r="V4" s="9">
        <v>1.0873077815565837E-2</v>
      </c>
      <c r="W4" s="9">
        <v>1.0873077815565837E-2</v>
      </c>
      <c r="Y4" s="42">
        <v>44925</v>
      </c>
      <c r="Z4" s="7">
        <v>3518640.0716485097</v>
      </c>
      <c r="AA4" s="7">
        <f>-Z4</f>
        <v>-3518640.0716485097</v>
      </c>
      <c r="AB4" s="6"/>
      <c r="AC4" s="7"/>
      <c r="AD4" s="7"/>
      <c r="AE4" s="6"/>
      <c r="AF4" s="7"/>
      <c r="AG4" s="7"/>
    </row>
    <row r="5" spans="1:33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26388.788022123525</v>
      </c>
      <c r="F5" s="18">
        <v>27317.585944227252</v>
      </c>
      <c r="G5" s="18">
        <v>31247.952201485117</v>
      </c>
      <c r="H5" s="18">
        <v>30185.521826634624</v>
      </c>
      <c r="I5" s="18">
        <v>30342.736476924936</v>
      </c>
      <c r="J5" s="18">
        <v>30185.521826634624</v>
      </c>
      <c r="K5" s="18">
        <v>-157.21465029031242</v>
      </c>
      <c r="L5" s="17">
        <v>0</v>
      </c>
      <c r="M5" s="7"/>
      <c r="P5" s="42">
        <v>44925</v>
      </c>
      <c r="Q5" s="10">
        <v>3518640.0716485097</v>
      </c>
      <c r="R5" s="4">
        <v>3763857.8874204624</v>
      </c>
      <c r="S5" s="4">
        <v>3580619.3649953026</v>
      </c>
      <c r="T5" s="4">
        <v>-183238.52242515981</v>
      </c>
      <c r="U5" s="4">
        <v>0</v>
      </c>
      <c r="V5" s="9">
        <v>-4.8683698456729256E-2</v>
      </c>
      <c r="W5" s="9">
        <v>-4.5834423753382425E-2</v>
      </c>
      <c r="Y5" s="42">
        <v>44925</v>
      </c>
      <c r="Z5" s="7"/>
      <c r="AA5" s="7">
        <v>3580619.3649953026</v>
      </c>
      <c r="AB5" s="6"/>
      <c r="AC5" s="7"/>
      <c r="AD5" s="7"/>
      <c r="AE5" s="19"/>
      <c r="AF5" s="7"/>
      <c r="AG5" s="7"/>
    </row>
    <row r="6" spans="1:33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87657.679798291982</v>
      </c>
      <c r="F6" s="18">
        <v>91215.067427983333</v>
      </c>
      <c r="G6" s="18">
        <v>122463.01962946844</v>
      </c>
      <c r="H6" s="18">
        <v>117686.96186391918</v>
      </c>
      <c r="I6" s="18">
        <v>118000.41627521692</v>
      </c>
      <c r="J6" s="18">
        <v>117686.96186391918</v>
      </c>
      <c r="K6" s="18">
        <v>-313.45441129774554</v>
      </c>
      <c r="L6" s="17">
        <v>0</v>
      </c>
      <c r="M6" s="7"/>
      <c r="Y6" s="7"/>
      <c r="Z6" s="7"/>
      <c r="AA6" s="8">
        <v>-4.5834423753382425E-2</v>
      </c>
      <c r="AB6" s="7"/>
      <c r="AC6" s="7"/>
      <c r="AD6" s="8"/>
      <c r="AE6" s="19"/>
    </row>
    <row r="7" spans="1:33" ht="14.1" customHeight="1" x14ac:dyDescent="0.2">
      <c r="A7" s="15">
        <v>44498</v>
      </c>
      <c r="B7" s="31">
        <v>0.99299997091293335</v>
      </c>
      <c r="C7" s="16">
        <v>36.299999239999998</v>
      </c>
      <c r="D7" s="17">
        <v>39.253623134275358</v>
      </c>
      <c r="E7" s="17">
        <v>34459.381729895649</v>
      </c>
      <c r="F7" s="18">
        <v>34702.298831101441</v>
      </c>
      <c r="G7" s="18">
        <v>157165.31846056989</v>
      </c>
      <c r="H7" s="18">
        <v>156065.15665986782</v>
      </c>
      <c r="I7" s="18">
        <v>152459.79800511256</v>
      </c>
      <c r="J7" s="18">
        <v>156065.15665986782</v>
      </c>
      <c r="K7" s="18">
        <v>3605.358654755255</v>
      </c>
      <c r="L7" s="17">
        <v>0</v>
      </c>
      <c r="M7" s="7"/>
      <c r="Y7" s="7"/>
      <c r="Z7" s="7"/>
      <c r="AA7" s="7"/>
      <c r="AG7" s="2"/>
    </row>
    <row r="8" spans="1:33" ht="14.1" customHeight="1" x14ac:dyDescent="0.2">
      <c r="A8" s="15">
        <v>44530</v>
      </c>
      <c r="B8" s="31">
        <v>1.0110000371932983</v>
      </c>
      <c r="C8" s="16">
        <v>35.450000000000003</v>
      </c>
      <c r="D8" s="17">
        <v>38.695499988749994</v>
      </c>
      <c r="E8" s="17">
        <v>41606.417199055955</v>
      </c>
      <c r="F8" s="18">
        <v>41153.724696748955</v>
      </c>
      <c r="G8" s="18">
        <v>198319.04315731884</v>
      </c>
      <c r="H8" s="18">
        <v>200500.56000818868</v>
      </c>
      <c r="I8" s="18">
        <v>194066.21520416852</v>
      </c>
      <c r="J8" s="18">
        <v>200500.56000818868</v>
      </c>
      <c r="K8" s="18">
        <v>6434.344804020162</v>
      </c>
      <c r="L8" s="17">
        <v>0</v>
      </c>
      <c r="M8" s="7"/>
    </row>
    <row r="9" spans="1:33" ht="14.1" customHeight="1" x14ac:dyDescent="0.2">
      <c r="A9" s="15">
        <v>44561</v>
      </c>
      <c r="B9" s="31">
        <v>0.99199998378753662</v>
      </c>
      <c r="C9" s="16">
        <v>34.630000000000003</v>
      </c>
      <c r="D9" s="17">
        <v>38.228579205136612</v>
      </c>
      <c r="E9" s="17">
        <v>51151.60056778443</v>
      </c>
      <c r="F9" s="18">
        <v>51564.11431831224</v>
      </c>
      <c r="G9" s="18">
        <v>249883.15747563107</v>
      </c>
      <c r="H9" s="18">
        <v>247884.08816460447</v>
      </c>
      <c r="I9" s="18">
        <v>245217.81577195294</v>
      </c>
      <c r="J9" s="18">
        <v>247884.08816460447</v>
      </c>
      <c r="K9" s="18">
        <v>2666.2723926515318</v>
      </c>
      <c r="L9" s="17">
        <v>0</v>
      </c>
      <c r="M9" s="7"/>
      <c r="Y9" s="6"/>
      <c r="Z9" s="7"/>
      <c r="AA9" s="7"/>
    </row>
    <row r="10" spans="1:33" ht="14.1" customHeight="1" x14ac:dyDescent="0.2">
      <c r="A10" s="15">
        <v>44589</v>
      </c>
      <c r="B10" s="31">
        <v>0.89099997282028198</v>
      </c>
      <c r="C10" s="16">
        <v>31.02</v>
      </c>
      <c r="D10" s="17">
        <v>37.709801928118821</v>
      </c>
      <c r="E10" s="17">
        <v>176776.12685797611</v>
      </c>
      <c r="F10" s="18">
        <v>198401.94416440517</v>
      </c>
      <c r="G10" s="18">
        <v>448285.10164003621</v>
      </c>
      <c r="H10" s="18">
        <v>399422.0133770096</v>
      </c>
      <c r="I10" s="18">
        <v>421993.94262992905</v>
      </c>
      <c r="J10" s="18">
        <v>399422.0133770096</v>
      </c>
      <c r="K10" s="18">
        <v>-22571.92925291945</v>
      </c>
      <c r="L10" s="17">
        <v>0</v>
      </c>
      <c r="M10" s="7"/>
      <c r="Y10" s="19"/>
      <c r="Z10" s="7"/>
      <c r="AA10" s="7"/>
    </row>
    <row r="11" spans="1:33" ht="14.1" customHeight="1" x14ac:dyDescent="0.2">
      <c r="A11" s="15">
        <v>44620</v>
      </c>
      <c r="B11" s="31">
        <v>0.88200002908706665</v>
      </c>
      <c r="C11" s="16">
        <v>30.969999309999999</v>
      </c>
      <c r="D11" s="17">
        <v>37.189128385091756</v>
      </c>
      <c r="E11" s="17">
        <v>152776.38748797405</v>
      </c>
      <c r="F11" s="18">
        <v>173215.85311749773</v>
      </c>
      <c r="G11" s="18">
        <v>621500.95475753397</v>
      </c>
      <c r="H11" s="18">
        <v>548163.86017378466</v>
      </c>
      <c r="I11" s="18">
        <v>574770.33011790307</v>
      </c>
      <c r="J11" s="18">
        <v>548163.86017378466</v>
      </c>
      <c r="K11" s="18">
        <v>-26606.469944118406</v>
      </c>
      <c r="L11" s="17">
        <v>0</v>
      </c>
      <c r="M11" s="7"/>
      <c r="Y11" s="19"/>
      <c r="Z11" s="7"/>
      <c r="AA11" s="7"/>
    </row>
    <row r="12" spans="1:33" ht="14.1" customHeight="1" x14ac:dyDescent="0.2">
      <c r="A12" s="15">
        <v>44651</v>
      </c>
      <c r="B12" s="31">
        <v>0.79199999570846558</v>
      </c>
      <c r="C12" s="16">
        <v>27.63999939</v>
      </c>
      <c r="D12" s="17">
        <v>36.340041456763494</v>
      </c>
      <c r="E12" s="17">
        <v>298978.39125564491</v>
      </c>
      <c r="F12" s="18">
        <v>377497.97080263944</v>
      </c>
      <c r="G12" s="18">
        <v>998998.92556017335</v>
      </c>
      <c r="H12" s="18">
        <v>791207.144756419</v>
      </c>
      <c r="I12" s="18">
        <v>873748.72137354803</v>
      </c>
      <c r="J12" s="18">
        <v>791207.144756419</v>
      </c>
      <c r="K12" s="18">
        <v>-82541.576617129031</v>
      </c>
      <c r="L12" s="17">
        <v>0</v>
      </c>
      <c r="M12" s="7"/>
      <c r="Y12" s="19"/>
    </row>
    <row r="13" spans="1:33" ht="14.1" customHeight="1" x14ac:dyDescent="0.2">
      <c r="A13" s="15">
        <v>44680</v>
      </c>
      <c r="B13" s="31">
        <v>0.71899998188018799</v>
      </c>
      <c r="C13" s="16">
        <v>25.129999160000001</v>
      </c>
      <c r="D13" s="17">
        <v>35.566115356769217</v>
      </c>
      <c r="E13" s="17">
        <v>430204.45902625163</v>
      </c>
      <c r="F13" s="18">
        <v>598337.23208346288</v>
      </c>
      <c r="G13" s="18">
        <v>1597336.1576436362</v>
      </c>
      <c r="H13" s="18">
        <v>1148484.6684023435</v>
      </c>
      <c r="I13" s="18">
        <v>1303953.1803997997</v>
      </c>
      <c r="J13" s="18">
        <v>1148484.6684023435</v>
      </c>
      <c r="K13" s="18">
        <v>-155468.5119974562</v>
      </c>
      <c r="L13" s="17">
        <v>0</v>
      </c>
      <c r="M13" s="7"/>
      <c r="AA13" s="2"/>
    </row>
    <row r="14" spans="1:33" ht="14.1" customHeight="1" x14ac:dyDescent="0.2">
      <c r="A14" s="15">
        <v>44712</v>
      </c>
      <c r="B14" s="31">
        <v>0.74699997901916504</v>
      </c>
      <c r="C14" s="16">
        <v>24.129999160000001</v>
      </c>
      <c r="D14" s="17">
        <v>34.740071647956981</v>
      </c>
      <c r="E14" s="17">
        <v>444665.87088882137</v>
      </c>
      <c r="F14" s="18">
        <v>595268.92018481973</v>
      </c>
      <c r="G14" s="18">
        <v>2192605.0778284557</v>
      </c>
      <c r="H14" s="18">
        <v>1637875.9471351712</v>
      </c>
      <c r="I14" s="18">
        <v>1748619.051288621</v>
      </c>
      <c r="J14" s="18">
        <v>1637875.9471351712</v>
      </c>
      <c r="K14" s="18">
        <v>-110743.10415344988</v>
      </c>
      <c r="L14" s="17">
        <v>0</v>
      </c>
      <c r="M14" s="7"/>
    </row>
    <row r="15" spans="1:33" ht="14.1" customHeight="1" x14ac:dyDescent="0.2">
      <c r="A15" s="15">
        <v>44742</v>
      </c>
      <c r="B15" s="31">
        <v>0.84500002861022949</v>
      </c>
      <c r="C15" s="16">
        <v>27.809999470000001</v>
      </c>
      <c r="D15" s="17">
        <v>34.118899961366665</v>
      </c>
      <c r="E15" s="17">
        <v>157218.79036936784</v>
      </c>
      <c r="F15" s="18">
        <v>186057.73378250105</v>
      </c>
      <c r="G15" s="18">
        <v>2378662.8116109567</v>
      </c>
      <c r="H15" s="18">
        <v>2009970.1438653474</v>
      </c>
      <c r="I15" s="18">
        <v>1905837.841657989</v>
      </c>
      <c r="J15" s="18">
        <v>2009970.1438653474</v>
      </c>
      <c r="K15" s="18">
        <v>104132.30220735841</v>
      </c>
      <c r="L15" s="17">
        <v>0</v>
      </c>
      <c r="M15" s="7"/>
    </row>
    <row r="16" spans="1:33" ht="14.1" customHeight="1" x14ac:dyDescent="0.2">
      <c r="A16" s="15">
        <v>44771</v>
      </c>
      <c r="B16" s="31">
        <v>0.80099999904632568</v>
      </c>
      <c r="C16" s="16">
        <v>26.329999919999999</v>
      </c>
      <c r="D16" s="17">
        <v>33.665700887975071</v>
      </c>
      <c r="E16" s="17">
        <v>212559.40933162411</v>
      </c>
      <c r="F16" s="18">
        <v>265367.55254019768</v>
      </c>
      <c r="G16" s="18">
        <v>2644030.3641511542</v>
      </c>
      <c r="H16" s="18">
        <v>2117868.3191635306</v>
      </c>
      <c r="I16" s="18">
        <v>2118397.2509896131</v>
      </c>
      <c r="J16" s="18">
        <v>2117868.3191635306</v>
      </c>
      <c r="K16" s="18">
        <v>-528.93182608252391</v>
      </c>
      <c r="L16" s="17">
        <v>0</v>
      </c>
      <c r="M16" s="7"/>
    </row>
    <row r="17" spans="1:13" ht="14.1" customHeight="1" x14ac:dyDescent="0.2">
      <c r="A17" s="15">
        <v>44804</v>
      </c>
      <c r="B17" s="31">
        <v>0.76499998569488525</v>
      </c>
      <c r="C17" s="16">
        <v>25.18000031</v>
      </c>
      <c r="D17" s="17">
        <v>33.177209264156971</v>
      </c>
      <c r="E17" s="17">
        <v>252623.6366729713</v>
      </c>
      <c r="F17" s="18">
        <v>330226.98221817799</v>
      </c>
      <c r="G17" s="18">
        <v>2974257.3463693322</v>
      </c>
      <c r="H17" s="18">
        <v>2275306.8274254464</v>
      </c>
      <c r="I17" s="18">
        <v>2371020.8876625844</v>
      </c>
      <c r="J17" s="18">
        <v>2275306.8274254464</v>
      </c>
      <c r="K17" s="18">
        <v>-95714.060237138066</v>
      </c>
      <c r="L17" s="17">
        <v>0</v>
      </c>
      <c r="M17" s="7"/>
    </row>
    <row r="18" spans="1:13" ht="14.1" customHeight="1" x14ac:dyDescent="0.2">
      <c r="A18" s="15">
        <v>44834</v>
      </c>
      <c r="B18" s="31">
        <v>0.69599997997283936</v>
      </c>
      <c r="C18" s="16">
        <v>22.61</v>
      </c>
      <c r="D18" s="17">
        <v>32.639682710465742</v>
      </c>
      <c r="E18" s="17">
        <v>397348.414326831</v>
      </c>
      <c r="F18" s="18">
        <v>570902.91057528066</v>
      </c>
      <c r="G18" s="18">
        <v>3545160.2569446126</v>
      </c>
      <c r="H18" s="18">
        <v>2467431.4678339562</v>
      </c>
      <c r="I18" s="18">
        <v>2768369.3019894157</v>
      </c>
      <c r="J18" s="18">
        <v>2467431.4678339562</v>
      </c>
      <c r="K18" s="18">
        <v>-300937.83415545942</v>
      </c>
      <c r="L18" s="17">
        <v>0</v>
      </c>
      <c r="M18" s="7"/>
    </row>
    <row r="19" spans="1:13" ht="12.75" x14ac:dyDescent="0.2">
      <c r="A19" s="15">
        <v>44865</v>
      </c>
      <c r="B19" s="31">
        <v>0.68699997663497925</v>
      </c>
      <c r="C19" s="16">
        <v>22.239999770000001</v>
      </c>
      <c r="D19" s="17">
        <v>32.234052986719142</v>
      </c>
      <c r="E19" s="17">
        <v>394530.34380952618</v>
      </c>
      <c r="F19" s="18">
        <v>574279.99596446904</v>
      </c>
      <c r="G19" s="18">
        <v>4119440.2529090815</v>
      </c>
      <c r="H19" s="18">
        <v>2830055.3574977322</v>
      </c>
      <c r="I19" s="18">
        <v>3162899.6457989421</v>
      </c>
      <c r="J19" s="18">
        <v>2830055.3574977322</v>
      </c>
      <c r="K19" s="18">
        <v>-332844.28830120992</v>
      </c>
      <c r="L19" s="17">
        <v>0</v>
      </c>
    </row>
    <row r="20" spans="1:13" ht="12.75" x14ac:dyDescent="0.2">
      <c r="A20" s="15">
        <v>44895</v>
      </c>
      <c r="B20" s="31">
        <v>0.72000002861022949</v>
      </c>
      <c r="C20" s="16">
        <v>22.809999470000001</v>
      </c>
      <c r="D20" s="17">
        <v>31.717553830421821</v>
      </c>
      <c r="E20" s="17">
        <v>313410.87250128563</v>
      </c>
      <c r="F20" s="18">
        <v>435292.86117702356</v>
      </c>
      <c r="G20" s="18">
        <v>4554733.1140861055</v>
      </c>
      <c r="H20" s="18">
        <v>3279407.9724539556</v>
      </c>
      <c r="I20" s="18">
        <v>3476310.5183002278</v>
      </c>
      <c r="J20" s="18">
        <v>3279407.9724539556</v>
      </c>
      <c r="K20" s="18">
        <v>-196902.54584627226</v>
      </c>
      <c r="L20" s="17">
        <v>0</v>
      </c>
    </row>
    <row r="21" spans="1:13" ht="12.75" x14ac:dyDescent="0.2">
      <c r="A21" s="15">
        <v>44925</v>
      </c>
      <c r="B21" s="31">
        <v>0.72299998998641968</v>
      </c>
      <c r="C21" s="16">
        <v>22.739999770000001</v>
      </c>
      <c r="D21" s="17">
        <v>31.272103983435283</v>
      </c>
      <c r="E21" s="17">
        <v>287547.36912023439</v>
      </c>
      <c r="F21" s="18">
        <v>397714.20899415982</v>
      </c>
      <c r="G21" s="18">
        <v>4952447.323080265</v>
      </c>
      <c r="H21" s="18">
        <v>3580619.3649953026</v>
      </c>
      <c r="I21" s="18">
        <v>3763857.8874204624</v>
      </c>
      <c r="J21" s="18">
        <v>3580619.3649953026</v>
      </c>
      <c r="K21" s="18">
        <v>-183238.52242515981</v>
      </c>
      <c r="L21" s="17">
        <v>0</v>
      </c>
    </row>
    <row r="22" spans="1:13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31.009964160696924</v>
      </c>
      <c r="E22" s="17">
        <v>147460.08349080823</v>
      </c>
      <c r="F22" s="18">
        <v>186894.91535372063</v>
      </c>
      <c r="G22" s="18">
        <v>5139342.238433986</v>
      </c>
      <c r="H22" s="18">
        <v>4054940.8962410595</v>
      </c>
      <c r="I22" s="18">
        <v>3911317.9709112705</v>
      </c>
      <c r="J22" s="18">
        <v>4054940.8962410595</v>
      </c>
      <c r="K22" s="18">
        <v>143622.92532978905</v>
      </c>
      <c r="L22" s="17">
        <v>0</v>
      </c>
    </row>
    <row r="23" spans="1:13" ht="12.75" x14ac:dyDescent="0.2">
      <c r="A23" s="15">
        <v>44985</v>
      </c>
      <c r="B23" s="31">
        <v>0.7630000114440918</v>
      </c>
      <c r="C23" s="16">
        <v>23.979999540000001</v>
      </c>
      <c r="D23" s="17">
        <v>30.728425585070163</v>
      </c>
      <c r="E23" s="17">
        <v>179887.95363883613</v>
      </c>
      <c r="F23" s="18">
        <v>235764.02482402488</v>
      </c>
      <c r="G23" s="18">
        <v>5375106.2632580111</v>
      </c>
      <c r="H23" s="18">
        <v>4101206.1403790722</v>
      </c>
      <c r="I23" s="18">
        <v>4091205.9245501067</v>
      </c>
      <c r="J23" s="18">
        <v>4101206.1403790722</v>
      </c>
      <c r="K23" s="18">
        <v>10000.215828965418</v>
      </c>
      <c r="L23" s="17">
        <v>0</v>
      </c>
    </row>
    <row r="24" spans="1:13" ht="12.75" x14ac:dyDescent="0.2">
      <c r="A24" s="15">
        <v>45016</v>
      </c>
      <c r="B24" s="31">
        <v>0.77100002765655518</v>
      </c>
      <c r="C24" s="16">
        <v>24.159999849999998</v>
      </c>
      <c r="D24" s="17">
        <v>30.393087180738309</v>
      </c>
      <c r="E24" s="17">
        <v>153462.94180681123</v>
      </c>
      <c r="F24" s="18">
        <v>199044.01595582286</v>
      </c>
      <c r="G24" s="18">
        <v>5574150.2792138336</v>
      </c>
      <c r="H24" s="18">
        <v>4297670.0194356609</v>
      </c>
      <c r="I24" s="18">
        <v>4244668.8663569177</v>
      </c>
      <c r="J24" s="18">
        <v>4297670.0194356609</v>
      </c>
      <c r="K24" s="18">
        <v>53001.153078743257</v>
      </c>
      <c r="L24" s="17">
        <v>0</v>
      </c>
    </row>
    <row r="25" spans="1:13" ht="12.75" x14ac:dyDescent="0.2">
      <c r="A25" s="15">
        <v>45044</v>
      </c>
      <c r="B25" s="31">
        <v>0.75099998712539673</v>
      </c>
      <c r="C25" s="16">
        <v>23.579999919999999</v>
      </c>
      <c r="D25" s="17">
        <v>30.154382097569265</v>
      </c>
      <c r="E25" s="17">
        <v>170728.87901612459</v>
      </c>
      <c r="F25" s="18">
        <v>227335.39539677446</v>
      </c>
      <c r="G25" s="18">
        <v>5801485.6746106083</v>
      </c>
      <c r="H25" s="18">
        <v>4356915.6669407403</v>
      </c>
      <c r="I25" s="18">
        <v>4415397.7453730423</v>
      </c>
      <c r="J25" s="18">
        <v>4356915.6669407403</v>
      </c>
      <c r="K25" s="18">
        <v>-58482.078432301991</v>
      </c>
      <c r="L25" s="17">
        <v>0</v>
      </c>
    </row>
    <row r="26" spans="1:13" ht="12.75" x14ac:dyDescent="0.2">
      <c r="A26" s="15">
        <v>45077</v>
      </c>
      <c r="B26" s="31">
        <v>0.72000002861022949</v>
      </c>
      <c r="C26" s="16">
        <v>21.329999919999999</v>
      </c>
      <c r="D26" s="17">
        <v>29.834329246495866</v>
      </c>
      <c r="E26" s="17">
        <v>285678.28830931569</v>
      </c>
      <c r="F26" s="18">
        <v>396775.38466316788</v>
      </c>
      <c r="G26" s="18">
        <v>6198261.0592737757</v>
      </c>
      <c r="H26" s="18">
        <v>4462748.14001079</v>
      </c>
      <c r="I26" s="18">
        <v>4701076.0336823575</v>
      </c>
      <c r="J26" s="18">
        <v>4462748.14001079</v>
      </c>
      <c r="K26" s="18">
        <v>-238327.89367156755</v>
      </c>
      <c r="L26" s="17">
        <v>0</v>
      </c>
    </row>
    <row r="27" spans="1:13" ht="12.75" x14ac:dyDescent="0.2">
      <c r="A27" s="15">
        <v>45107</v>
      </c>
      <c r="B27" s="31">
        <v>0.75499999523162842</v>
      </c>
      <c r="C27" s="16">
        <v>22.200000760000002</v>
      </c>
      <c r="D27" s="17">
        <v>29.540486543586262</v>
      </c>
      <c r="E27" s="17">
        <v>212836.78957917634</v>
      </c>
      <c r="F27" s="18">
        <v>281903.03433562221</v>
      </c>
      <c r="G27" s="18">
        <v>6480164.0936093982</v>
      </c>
      <c r="H27" s="18">
        <v>4892523.8597752657</v>
      </c>
      <c r="I27" s="18">
        <v>4913912.8232615339</v>
      </c>
      <c r="J27" s="18">
        <v>4892523.8597752657</v>
      </c>
      <c r="K27" s="18">
        <v>-21388.963486268185</v>
      </c>
      <c r="L27" s="17">
        <v>0</v>
      </c>
    </row>
    <row r="28" spans="1:13" ht="12.75" x14ac:dyDescent="0.2">
      <c r="A28" s="15">
        <v>45138</v>
      </c>
      <c r="B28" s="31">
        <v>0.76099997758865356</v>
      </c>
      <c r="C28" s="16">
        <v>22.409999849999998</v>
      </c>
      <c r="D28" s="17">
        <v>29.263021620154856</v>
      </c>
      <c r="E28" s="17">
        <v>185507.43415975483</v>
      </c>
      <c r="F28" s="18">
        <v>243767.98899201537</v>
      </c>
      <c r="G28" s="18">
        <v>6723932.0826014131</v>
      </c>
      <c r="H28" s="18">
        <v>5116912.1641673045</v>
      </c>
      <c r="I28" s="18">
        <v>5099420.2574212886</v>
      </c>
      <c r="J28" s="18">
        <v>5116912.1641673045</v>
      </c>
      <c r="K28" s="18">
        <v>17491.906746015884</v>
      </c>
      <c r="L28" s="17">
        <v>0</v>
      </c>
    </row>
    <row r="29" spans="1:13" ht="12.75" x14ac:dyDescent="0.2">
      <c r="A29" s="15">
        <v>45169</v>
      </c>
      <c r="B29" s="31">
        <v>0.71399998664855957</v>
      </c>
      <c r="C29" s="16">
        <v>20.899999619999999</v>
      </c>
      <c r="D29" s="17">
        <v>28.951898109092557</v>
      </c>
      <c r="E29" s="17">
        <v>256090.62365067154</v>
      </c>
      <c r="F29" s="18">
        <v>358670.347954394</v>
      </c>
      <c r="G29" s="18">
        <v>7082602.4305558074</v>
      </c>
      <c r="H29" s="18">
        <v>5056978.0408539018</v>
      </c>
      <c r="I29" s="18">
        <v>5355510.8810719606</v>
      </c>
      <c r="J29" s="18">
        <v>5056978.0408539018</v>
      </c>
      <c r="K29" s="18">
        <v>-298532.84021805879</v>
      </c>
      <c r="L29" s="17">
        <v>0</v>
      </c>
    </row>
    <row r="30" spans="1:13" ht="12.75" x14ac:dyDescent="0.2">
      <c r="A30" s="15">
        <v>45197</v>
      </c>
      <c r="B30" s="31">
        <v>0.68500000238418579</v>
      </c>
      <c r="C30" s="16">
        <v>19.25</v>
      </c>
      <c r="D30" s="17">
        <v>28.642033266404177</v>
      </c>
      <c r="E30" s="17">
        <v>348430.64106510871</v>
      </c>
      <c r="F30" s="18">
        <v>508657.86839762604</v>
      </c>
      <c r="G30" s="18">
        <v>7591260.2989534335</v>
      </c>
      <c r="H30" s="18">
        <v>5200013.3228820767</v>
      </c>
      <c r="I30" s="18">
        <v>5703941.5221370691</v>
      </c>
      <c r="J30" s="18">
        <v>5200013.3228820767</v>
      </c>
      <c r="K30" s="18">
        <v>-503928.19925499242</v>
      </c>
      <c r="L30" s="17">
        <v>0</v>
      </c>
    </row>
  </sheetData>
  <phoneticPr fontId="2" type="noConversion"/>
  <conditionalFormatting sqref="H2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model2(1)</vt:lpstr>
      <vt:lpstr>model2(1)&amp;RSI</vt:lpstr>
      <vt:lpstr>model2(2)&amp;RSI</vt:lpstr>
      <vt:lpstr>model2(2)vol&amp;RSI</vt:lpstr>
      <vt:lpstr>model2(1)&amp;KDJ</vt:lpstr>
      <vt:lpstr>model2(2)vol</vt:lpstr>
      <vt:lpstr>model2(2)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2006-09-16T00:00:00Z</dcterms:created>
  <dcterms:modified xsi:type="dcterms:W3CDTF">2023-10-31T01:19:58Z</dcterms:modified>
</cp:coreProperties>
</file>