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480" yWindow="30" windowWidth="15600" windowHeight="7620"/>
  </bookViews>
  <sheets>
    <sheet name="model2(1)&amp;SAR_manual_oper" sheetId="4" r:id="rId1"/>
  </sheets>
  <definedNames>
    <definedName name="_xlnm._FilterDatabase" localSheetId="0" hidden="1">'model2(1)&amp;SAR_manual_oper'!$P$1:$P$24</definedName>
    <definedName name="金额" localSheetId="0">OFFSET('model2(1)&amp;SAR_manual_oper'!K1,0,0,COUNTA('model2(1)&amp;SAR_manual_oper'!K:K)-1)</definedName>
    <definedName name="买卖" localSheetId="0">OFFSET('model2(1)&amp;SAR_manual_oper'!E1,0,0,COUNTA('model2(1)&amp;SAR_manual_oper'!E:E)-2)</definedName>
    <definedName name="时间" localSheetId="0">OFFSET('model2(1)&amp;SAR_manual_oper'!A1,0,0,COUNTA('model2(1)&amp;SAR_manual_oper'!A:A)-1)</definedName>
    <definedName name="指数" localSheetId="0">OFFSET('model2(1)&amp;SAR_manual_oper'!B1,0,0,COUNTA('model2(1)&amp;SAR_manual_oper'!B:B)-1)</definedName>
    <definedName name="资产" localSheetId="0">OFFSET('model2(1)&amp;SAR_manual_oper'!J1,0,0,COUNTA('model2(1)&amp;SAR_manual_oper'!J:J)-1)</definedName>
    <definedName name="资金" localSheetId="0">OFFSET('model2(1)&amp;SAR_manual_oper'!I1,0,0,COUNTA('model2(1)&amp;SAR_manual_oper'!I:I)-1)</definedName>
  </definedNames>
  <calcPr calcId="145621"/>
</workbook>
</file>

<file path=xl/calcChain.xml><?xml version="1.0" encoding="utf-8"?>
<calcChain xmlns="http://schemas.openxmlformats.org/spreadsheetml/2006/main">
  <c r="AA4" i="4" l="1"/>
  <c r="AA3" i="4"/>
  <c r="H2" i="4" l="1"/>
</calcChain>
</file>

<file path=xl/sharedStrings.xml><?xml version="1.0" encoding="utf-8"?>
<sst xmlns="http://schemas.openxmlformats.org/spreadsheetml/2006/main" count="21" uniqueCount="18">
  <si>
    <t>SAR</t>
    <phoneticPr fontId="1" type="noConversion"/>
  </si>
  <si>
    <t>date</t>
    <phoneticPr fontId="4" type="noConversion"/>
  </si>
  <si>
    <t>szse innovation100</t>
    <phoneticPr fontId="4" type="noConversion"/>
  </si>
  <si>
    <t>PE</t>
  </si>
  <si>
    <t>historical PE mean</t>
    <phoneticPr fontId="4" type="noConversion"/>
  </si>
  <si>
    <t>sales amount</t>
    <phoneticPr fontId="1" type="noConversion"/>
  </si>
  <si>
    <t>sales shares</t>
    <phoneticPr fontId="1" type="noConversion"/>
  </si>
  <si>
    <t>shares held</t>
    <phoneticPr fontId="4" type="noConversion"/>
  </si>
  <si>
    <t>market value</t>
    <phoneticPr fontId="4" type="noConversion"/>
  </si>
  <si>
    <t>accumulated investment</t>
    <phoneticPr fontId="4" type="noConversion"/>
  </si>
  <si>
    <t>total assets</t>
    <phoneticPr fontId="1" type="noConversion"/>
  </si>
  <si>
    <t>profit amount</t>
    <phoneticPr fontId="5" type="noConversion"/>
  </si>
  <si>
    <t>recovered funds</t>
    <phoneticPr fontId="4" type="noConversion"/>
  </si>
  <si>
    <t>investment per year</t>
    <phoneticPr fontId="4" type="noConversion"/>
  </si>
  <si>
    <t>total assets</t>
    <phoneticPr fontId="4" type="noConversion"/>
  </si>
  <si>
    <t>profit amount</t>
    <phoneticPr fontId="4" type="noConversion"/>
  </si>
  <si>
    <t>absolute RR</t>
    <phoneticPr fontId="4" type="noConversion"/>
  </si>
  <si>
    <t>annualized RR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</si>
</sst>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color theme="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等线"/>
      <family val="3"/>
      <charset val="134"/>
    </font>
    <font>
      <b/>
      <sz val="10"/>
      <color theme="1"/>
      <name val="宋体"/>
      <family val="3"/>
      <charset val="134"/>
      <scheme val="minor"/>
    </font>
    <font>
      <sz val="10"/>
      <color theme="1"/>
      <name val="Tahoma"/>
      <family val="2"/>
    </font>
    <font>
      <sz val="10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b/>
      <sz val="10"/>
      <name val="宋体"/>
      <family val="3"/>
      <charset val="134"/>
    </font>
    <font>
      <sz val="10"/>
      <color indexed="8"/>
      <name val="Tahoma"/>
      <family val="2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/>
  </cellStyleXfs>
  <cellXfs count="28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center"/>
    </xf>
    <xf numFmtId="176" fontId="3" fillId="2" borderId="1" xfId="1" applyNumberFormat="1" applyFont="1" applyFill="1" applyBorder="1" applyAlignment="1">
      <alignment horizontal="center" vertical="center" wrapText="1"/>
    </xf>
    <xf numFmtId="176" fontId="3" fillId="2" borderId="1" xfId="1" applyNumberFormat="1" applyFont="1" applyFill="1" applyBorder="1" applyAlignment="1">
      <alignment horizontal="center" vertical="center"/>
    </xf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0" borderId="1" xfId="1" applyFont="1" applyBorder="1"/>
    <xf numFmtId="176" fontId="7" fillId="0" borderId="1" xfId="1" applyNumberFormat="1" applyFont="1" applyBorder="1"/>
    <xf numFmtId="0" fontId="7" fillId="0" borderId="0" xfId="1" applyFont="1"/>
    <xf numFmtId="10" fontId="8" fillId="0" borderId="0" xfId="1" applyNumberFormat="1" applyFont="1"/>
    <xf numFmtId="0" fontId="8" fillId="0" borderId="0" xfId="1" applyFont="1"/>
    <xf numFmtId="177" fontId="9" fillId="3" borderId="1" xfId="1" applyNumberFormat="1" applyFont="1" applyFill="1" applyBorder="1" applyAlignment="1" applyProtection="1">
      <alignment horizontal="center"/>
    </xf>
    <xf numFmtId="0" fontId="10" fillId="0" borderId="1" xfId="1" applyFont="1" applyBorder="1"/>
    <xf numFmtId="176" fontId="10" fillId="0" borderId="1" xfId="1" applyNumberFormat="1" applyFont="1" applyBorder="1"/>
    <xf numFmtId="176" fontId="10" fillId="4" borderId="1" xfId="1" applyNumberFormat="1" applyFont="1" applyFill="1" applyBorder="1"/>
    <xf numFmtId="0" fontId="11" fillId="0" borderId="1" xfId="1" applyFont="1" applyFill="1" applyBorder="1" applyAlignment="1">
      <alignment horizontal="center"/>
    </xf>
    <xf numFmtId="177" fontId="12" fillId="4" borderId="1" xfId="1" applyNumberFormat="1" applyFont="1" applyFill="1" applyBorder="1" applyAlignment="1" applyProtection="1">
      <alignment horizontal="center"/>
    </xf>
    <xf numFmtId="178" fontId="7" fillId="0" borderId="1" xfId="1" applyNumberFormat="1" applyFont="1" applyBorder="1"/>
    <xf numFmtId="10" fontId="7" fillId="0" borderId="1" xfId="1" applyNumberFormat="1" applyFont="1" applyBorder="1"/>
    <xf numFmtId="10" fontId="7" fillId="0" borderId="0" xfId="1" applyNumberFormat="1" applyFont="1"/>
    <xf numFmtId="176" fontId="8" fillId="0" borderId="0" xfId="1" applyNumberFormat="1" applyFont="1"/>
    <xf numFmtId="177" fontId="13" fillId="3" borderId="1" xfId="1" applyNumberFormat="1" applyFont="1" applyFill="1" applyBorder="1" applyAlignment="1" applyProtection="1">
      <alignment horizontal="center"/>
    </xf>
    <xf numFmtId="0" fontId="3" fillId="2" borderId="1" xfId="0" applyFont="1" applyFill="1" applyBorder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horizontal="center" vertical="center" wrapText="1"/>
    </xf>
    <xf numFmtId="176" fontId="3" fillId="2" borderId="0" xfId="0" applyNumberFormat="1" applyFont="1" applyFill="1" applyBorder="1" applyAlignment="1">
      <alignment horizontal="center" vertical="center" wrapText="1"/>
    </xf>
    <xf numFmtId="0" fontId="11" fillId="0" borderId="1" xfId="0" applyFont="1" applyFill="1" applyBorder="1" applyAlignment="1"/>
    <xf numFmtId="0" fontId="11" fillId="0" borderId="1" xfId="0" applyFont="1" applyFill="1" applyBorder="1" applyAlignment="1">
      <alignment horizontal="center"/>
    </xf>
  </cellXfs>
  <cellStyles count="2">
    <cellStyle name="常规" xfId="0" builtinId="0"/>
    <cellStyle name="常规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'model2(1)&amp;SAR_manual_oper'!$I$1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'model2(1)&amp;SAR_manual_oper'!时间</c:f>
              <c:numCache>
                <c:formatCode>yyyy\-mm\-dd</c:formatCode>
                <c:ptCount val="2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</c:numCache>
            </c:numRef>
          </c:cat>
          <c:val>
            <c:numRef>
              <c:f>'model2(1)&amp;SAR_manual_oper'!资金</c:f>
              <c:numCache>
                <c:formatCode>0.00_ </c:formatCode>
                <c:ptCount val="28"/>
                <c:pt idx="0">
                  <c:v>0</c:v>
                </c:pt>
                <c:pt idx="1">
                  <c:v>3951.9737342833614</c:v>
                </c:pt>
                <c:pt idx="2">
                  <c:v>14161.562985932418</c:v>
                </c:pt>
                <c:pt idx="3">
                  <c:v>32769.298882683892</c:v>
                </c:pt>
                <c:pt idx="4">
                  <c:v>44436.113265071559</c:v>
                </c:pt>
                <c:pt idx="5">
                  <c:v>57255.838220634025</c:v>
                </c:pt>
                <c:pt idx="6">
                  <c:v>71470.226080923632</c:v>
                </c:pt>
                <c:pt idx="7">
                  <c:v>97894.943696992981</c:v>
                </c:pt>
                <c:pt idx="8">
                  <c:v>122460.50354360542</c:v>
                </c:pt>
                <c:pt idx="9">
                  <c:v>156825.66970732121</c:v>
                </c:pt>
                <c:pt idx="10">
                  <c:v>198048.32868455962</c:v>
                </c:pt>
                <c:pt idx="11">
                  <c:v>239958.11501198969</c:v>
                </c:pt>
                <c:pt idx="12">
                  <c:v>264878.271952888</c:v>
                </c:pt>
                <c:pt idx="13">
                  <c:v>293854.29077638953</c:v>
                </c:pt>
                <c:pt idx="14">
                  <c:v>325443.26614530955</c:v>
                </c:pt>
                <c:pt idx="15">
                  <c:v>365060.51285164926</c:v>
                </c:pt>
                <c:pt idx="16">
                  <c:v>404537.02305768989</c:v>
                </c:pt>
                <c:pt idx="17">
                  <c:v>439721.86278135609</c:v>
                </c:pt>
                <c:pt idx="18">
                  <c:v>473423.67442442547</c:v>
                </c:pt>
                <c:pt idx="19">
                  <c:v>497558.03436598374</c:v>
                </c:pt>
                <c:pt idx="20">
                  <c:v>524214.31724401086</c:v>
                </c:pt>
                <c:pt idx="21">
                  <c:v>548835.01220042724</c:v>
                </c:pt>
                <c:pt idx="22">
                  <c:v>574803.82180182589</c:v>
                </c:pt>
                <c:pt idx="23">
                  <c:v>608395.92264148453</c:v>
                </c:pt>
                <c:pt idx="24">
                  <c:v>637390.84148665029</c:v>
                </c:pt>
                <c:pt idx="25">
                  <c:v>664460.27747876197</c:v>
                </c:pt>
                <c:pt idx="26">
                  <c:v>696265.27651067753</c:v>
                </c:pt>
                <c:pt idx="27">
                  <c:v>733363.80791297404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'model2(1)&amp;SAR_manual_oper'!$J$1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'model2(1)&amp;SAR_manual_oper'!时间</c:f>
              <c:numCache>
                <c:formatCode>yyyy\-mm\-dd</c:formatCode>
                <c:ptCount val="2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</c:numCache>
            </c:numRef>
          </c:cat>
          <c:val>
            <c:numRef>
              <c:f>'model2(1)&amp;SAR_manual_oper'!资产</c:f>
              <c:numCache>
                <c:formatCode>0.00_ </c:formatCode>
                <c:ptCount val="28"/>
                <c:pt idx="0">
                  <c:v>0</c:v>
                </c:pt>
                <c:pt idx="1">
                  <c:v>3951.9737342833614</c:v>
                </c:pt>
                <c:pt idx="2">
                  <c:v>14004.426853356539</c:v>
                </c:pt>
                <c:pt idx="3">
                  <c:v>32539.676068672419</c:v>
                </c:pt>
                <c:pt idx="4">
                  <c:v>45290.016660959976</c:v>
                </c:pt>
                <c:pt idx="5">
                  <c:v>58930.711732953183</c:v>
                </c:pt>
                <c:pt idx="6">
                  <c:v>72037.595509193401</c:v>
                </c:pt>
                <c:pt idx="7">
                  <c:v>91127.839279100357</c:v>
                </c:pt>
                <c:pt idx="8">
                  <c:v>114772.92162732928</c:v>
                </c:pt>
                <c:pt idx="9">
                  <c:v>137426.56121874889</c:v>
                </c:pt>
                <c:pt idx="10">
                  <c:v>165982.37559535407</c:v>
                </c:pt>
                <c:pt idx="11">
                  <c:v>214356.00915354106</c:v>
                </c:pt>
                <c:pt idx="12">
                  <c:v>267397.85299832979</c:v>
                </c:pt>
                <c:pt idx="13">
                  <c:v>282450.18775213772</c:v>
                </c:pt>
                <c:pt idx="14">
                  <c:v>301344.76793716248</c:v>
                </c:pt>
                <c:pt idx="15">
                  <c:v>313781.89555750543</c:v>
                </c:pt>
                <c:pt idx="16">
                  <c:v>349200.87963044492</c:v>
                </c:pt>
                <c:pt idx="17">
                  <c:v>401159.5877231498</c:v>
                </c:pt>
                <c:pt idx="18">
                  <c:v>436532.87606210314</c:v>
                </c:pt>
                <c:pt idx="19">
                  <c:v>500516.70150597335</c:v>
                </c:pt>
                <c:pt idx="20">
                  <c:v>510679.42763015447</c:v>
                </c:pt>
                <c:pt idx="21">
                  <c:v>540654.57034428499</c:v>
                </c:pt>
                <c:pt idx="22">
                  <c:v>552598.59015013964</c:v>
                </c:pt>
                <c:pt idx="23">
                  <c:v>563380.39316840307</c:v>
                </c:pt>
                <c:pt idx="24">
                  <c:v>619761.83169761067</c:v>
                </c:pt>
                <c:pt idx="25">
                  <c:v>651756.51282777358</c:v>
                </c:pt>
                <c:pt idx="26">
                  <c:v>643308.4880749624</c:v>
                </c:pt>
                <c:pt idx="27">
                  <c:v>654278.2570400479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'model2(1)&amp;SAR_manual_oper'!$K$1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'model2(1)&amp;SAR_manual_oper'!时间</c:f>
              <c:numCache>
                <c:formatCode>yyyy\-mm\-dd</c:formatCode>
                <c:ptCount val="2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</c:numCache>
            </c:numRef>
          </c:cat>
          <c:val>
            <c:numRef>
              <c:f>'model2(1)&amp;SAR_manual_oper'!金额</c:f>
              <c:numCache>
                <c:formatCode>0.00_ 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-157.13613257587895</c:v>
                </c:pt>
                <c:pt idx="3">
                  <c:v>-229.62281401147266</c:v>
                </c:pt>
                <c:pt idx="4">
                  <c:v>853.90339588841744</c:v>
                </c:pt>
                <c:pt idx="5">
                  <c:v>1674.8735123191582</c:v>
                </c:pt>
                <c:pt idx="6">
                  <c:v>567.36942826976883</c:v>
                </c:pt>
                <c:pt idx="7">
                  <c:v>-6767.104417892624</c:v>
                </c:pt>
                <c:pt idx="8">
                  <c:v>-7687.5819162761327</c:v>
                </c:pt>
                <c:pt idx="9">
                  <c:v>-19399.108488572325</c:v>
                </c:pt>
                <c:pt idx="10">
                  <c:v>-32065.953089205548</c:v>
                </c:pt>
                <c:pt idx="11">
                  <c:v>-25602.105858448631</c:v>
                </c:pt>
                <c:pt idx="12">
                  <c:v>2519.5810454417951</c:v>
                </c:pt>
                <c:pt idx="13">
                  <c:v>-11404.103024251817</c:v>
                </c:pt>
                <c:pt idx="14">
                  <c:v>-24098.498208147066</c:v>
                </c:pt>
                <c:pt idx="15">
                  <c:v>-51278.617294143827</c:v>
                </c:pt>
                <c:pt idx="16">
                  <c:v>-55336.14342724497</c:v>
                </c:pt>
                <c:pt idx="17">
                  <c:v>-38562.275058206287</c:v>
                </c:pt>
                <c:pt idx="18">
                  <c:v>-36890.798362322326</c:v>
                </c:pt>
                <c:pt idx="19">
                  <c:v>2958.667139989615</c:v>
                </c:pt>
                <c:pt idx="20">
                  <c:v>-13534.889613856387</c:v>
                </c:pt>
                <c:pt idx="21">
                  <c:v>-8180.4418561422499</c:v>
                </c:pt>
                <c:pt idx="22">
                  <c:v>-22205.231651686248</c:v>
                </c:pt>
                <c:pt idx="23">
                  <c:v>-45015.529473081464</c:v>
                </c:pt>
                <c:pt idx="24">
                  <c:v>-17629.009789039614</c:v>
                </c:pt>
                <c:pt idx="25">
                  <c:v>-12703.764650988393</c:v>
                </c:pt>
                <c:pt idx="26">
                  <c:v>-52956.788435715134</c:v>
                </c:pt>
                <c:pt idx="27">
                  <c:v>-79085.550872926135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545856"/>
        <c:axId val="79547392"/>
      </c:lineChart>
      <c:dateAx>
        <c:axId val="7954585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547392"/>
        <c:crosses val="autoZero"/>
        <c:auto val="1"/>
        <c:lblOffset val="100"/>
        <c:baseTimeUnit val="days"/>
      </c:dateAx>
      <c:valAx>
        <c:axId val="7954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545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'model2(1)&amp;SAR_manual_oper'!买卖</c:f>
              <c:numCache>
                <c:formatCode>0.00_ </c:formatCode>
                <c:ptCount val="28"/>
                <c:pt idx="0">
                  <c:v>0</c:v>
                </c:pt>
                <c:pt idx="1">
                  <c:v>3951.9737342833614</c:v>
                </c:pt>
                <c:pt idx="2">
                  <c:v>10209.589251649057</c:v>
                </c:pt>
                <c:pt idx="3">
                  <c:v>18607.735896751474</c:v>
                </c:pt>
                <c:pt idx="4">
                  <c:v>11666.814382387671</c:v>
                </c:pt>
                <c:pt idx="5">
                  <c:v>12819.724955562464</c:v>
                </c:pt>
                <c:pt idx="6">
                  <c:v>14214.387860289606</c:v>
                </c:pt>
                <c:pt idx="7">
                  <c:v>26424.717616069345</c:v>
                </c:pt>
                <c:pt idx="8">
                  <c:v>24565.559846612443</c:v>
                </c:pt>
                <c:pt idx="9">
                  <c:v>34365.166163715803</c:v>
                </c:pt>
                <c:pt idx="10">
                  <c:v>41222.658977238403</c:v>
                </c:pt>
                <c:pt idx="11">
                  <c:v>41909.786327430069</c:v>
                </c:pt>
                <c:pt idx="12">
                  <c:v>24920.156940898323</c:v>
                </c:pt>
                <c:pt idx="13">
                  <c:v>28976.018823501534</c:v>
                </c:pt>
                <c:pt idx="14">
                  <c:v>31588.975368920033</c:v>
                </c:pt>
                <c:pt idx="15">
                  <c:v>39617.246706339683</c:v>
                </c:pt>
                <c:pt idx="16">
                  <c:v>39476.510206040606</c:v>
                </c:pt>
                <c:pt idx="17">
                  <c:v>35184.839723666191</c:v>
                </c:pt>
                <c:pt idx="18">
                  <c:v>33701.811643069363</c:v>
                </c:pt>
                <c:pt idx="19">
                  <c:v>24134.359941558272</c:v>
                </c:pt>
                <c:pt idx="20">
                  <c:v>26656.282878027137</c:v>
                </c:pt>
                <c:pt idx="21">
                  <c:v>24620.694956416326</c:v>
                </c:pt>
                <c:pt idx="22">
                  <c:v>25968.8096013986</c:v>
                </c:pt>
                <c:pt idx="23">
                  <c:v>33592.100839658677</c:v>
                </c:pt>
                <c:pt idx="24">
                  <c:v>28994.918845165728</c:v>
                </c:pt>
                <c:pt idx="25">
                  <c:v>27069.435992111685</c:v>
                </c:pt>
                <c:pt idx="26">
                  <c:v>31804.999031915606</c:v>
                </c:pt>
                <c:pt idx="27">
                  <c:v>37098.531402296496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6995456"/>
        <c:axId val="296958592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'model2(1)&amp;SAR_manual_oper'!时间</c:f>
              <c:numCache>
                <c:formatCode>yyyy\-mm\-dd</c:formatCode>
                <c:ptCount val="2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</c:numCache>
            </c:numRef>
          </c:cat>
          <c:val>
            <c:numRef>
              <c:f>'model2(1)&amp;SAR_manual_oper'!指数</c:f>
              <c:numCache>
                <c:formatCode>General</c:formatCode>
                <c:ptCount val="28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6626816"/>
        <c:axId val="296956288"/>
      </c:lineChart>
      <c:dateAx>
        <c:axId val="29662681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96956288"/>
        <c:crosses val="autoZero"/>
        <c:auto val="1"/>
        <c:lblOffset val="100"/>
        <c:baseTimeUnit val="months"/>
      </c:dateAx>
      <c:valAx>
        <c:axId val="29695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96626816"/>
        <c:crosses val="autoZero"/>
        <c:crossBetween val="between"/>
      </c:valAx>
      <c:valAx>
        <c:axId val="296958592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96995456"/>
        <c:crosses val="max"/>
        <c:crossBetween val="between"/>
      </c:valAx>
      <c:catAx>
        <c:axId val="296995456"/>
        <c:scaling>
          <c:orientation val="minMax"/>
        </c:scaling>
        <c:delete val="1"/>
        <c:axPos val="b"/>
        <c:majorTickMark val="out"/>
        <c:minorTickMark val="none"/>
        <c:tickLblPos val="nextTo"/>
        <c:crossAx val="2969585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600075</xdr:colOff>
      <xdr:row>4</xdr:row>
      <xdr:rowOff>152400</xdr:rowOff>
    </xdr:from>
    <xdr:to>
      <xdr:col>21</xdr:col>
      <xdr:colOff>676275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781049</xdr:colOff>
      <xdr:row>5</xdr:row>
      <xdr:rowOff>0</xdr:rowOff>
    </xdr:from>
    <xdr:to>
      <xdr:col>30</xdr:col>
      <xdr:colOff>38099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G30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0" customWidth="1"/>
    <col min="2" max="2" width="8" style="10" customWidth="1"/>
    <col min="3" max="3" width="6.375" style="10" customWidth="1"/>
    <col min="4" max="4" width="6.875" style="20" customWidth="1"/>
    <col min="5" max="5" width="9.375" style="20" customWidth="1"/>
    <col min="6" max="6" width="9.25" style="20" customWidth="1"/>
    <col min="7" max="7" width="10.75" style="20" customWidth="1"/>
    <col min="8" max="8" width="11.5" style="20" customWidth="1"/>
    <col min="9" max="9" width="12.75" style="20" customWidth="1"/>
    <col min="10" max="10" width="12.625" style="10" customWidth="1"/>
    <col min="11" max="11" width="10.75" style="10" customWidth="1"/>
    <col min="12" max="12" width="10.75" style="20" customWidth="1"/>
    <col min="13" max="13" width="9.5" style="10" bestFit="1" customWidth="1"/>
    <col min="14" max="14" width="9" style="9"/>
    <col min="15" max="15" width="9" style="10"/>
    <col min="16" max="16" width="9.75" style="10" bestFit="1" customWidth="1"/>
    <col min="17" max="18" width="11.375" style="10" customWidth="1"/>
    <col min="19" max="20" width="11.125" style="10" customWidth="1"/>
    <col min="21" max="21" width="10.375" style="10" customWidth="1"/>
    <col min="22" max="22" width="10.25" style="10" customWidth="1"/>
    <col min="23" max="23" width="10.125" style="10" customWidth="1"/>
    <col min="24" max="24" width="9" style="10"/>
    <col min="25" max="25" width="9.75" style="10" bestFit="1" customWidth="1"/>
    <col min="26" max="27" width="9" style="10"/>
    <col min="28" max="28" width="9.75" style="10" bestFit="1" customWidth="1"/>
    <col min="29" max="30" width="9" style="10"/>
    <col min="31" max="31" width="9.75" style="10" bestFit="1" customWidth="1"/>
    <col min="32" max="16384" width="9" style="10"/>
  </cols>
  <sheetData>
    <row r="1" spans="1:33" s="4" customFormat="1" ht="27" customHeight="1">
      <c r="A1" s="22" t="s">
        <v>1</v>
      </c>
      <c r="B1" s="22" t="s">
        <v>2</v>
      </c>
      <c r="C1" s="22" t="s">
        <v>3</v>
      </c>
      <c r="D1" s="2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2" t="s">
        <v>9</v>
      </c>
      <c r="J1" s="1" t="s">
        <v>10</v>
      </c>
      <c r="K1" s="24" t="s">
        <v>11</v>
      </c>
      <c r="L1" s="25" t="s">
        <v>12</v>
      </c>
      <c r="M1" s="4" t="s">
        <v>0</v>
      </c>
      <c r="N1" s="5"/>
    </row>
    <row r="2" spans="1:33" ht="14.1" customHeight="1">
      <c r="A2" s="6"/>
      <c r="B2" s="6"/>
      <c r="C2" s="6"/>
      <c r="D2" s="7"/>
      <c r="E2" s="7">
        <v>3950</v>
      </c>
      <c r="F2" s="7"/>
      <c r="G2" s="7"/>
      <c r="H2" s="7">
        <f>MIN(G:G)</f>
        <v>0</v>
      </c>
      <c r="I2" s="7"/>
      <c r="J2" s="6"/>
      <c r="K2" s="6"/>
      <c r="L2" s="7"/>
      <c r="M2" s="8"/>
    </row>
    <row r="3" spans="1:33" ht="14.1" customHeight="1">
      <c r="A3" s="11">
        <v>44377</v>
      </c>
      <c r="B3" s="12">
        <v>1.0309999999999999</v>
      </c>
      <c r="C3" s="12">
        <v>41.45</v>
      </c>
      <c r="D3" s="13">
        <v>41.041896551724122</v>
      </c>
      <c r="E3" s="13">
        <v>0</v>
      </c>
      <c r="F3" s="14">
        <v>0</v>
      </c>
      <c r="G3" s="14">
        <v>0</v>
      </c>
      <c r="H3" s="14">
        <v>0</v>
      </c>
      <c r="I3" s="14">
        <v>0</v>
      </c>
      <c r="J3" s="14">
        <v>0</v>
      </c>
      <c r="K3" s="14">
        <v>0</v>
      </c>
      <c r="L3" s="13">
        <v>0</v>
      </c>
      <c r="M3" s="8"/>
      <c r="P3" s="26" t="s">
        <v>1</v>
      </c>
      <c r="Q3" s="15" t="s">
        <v>13</v>
      </c>
      <c r="R3" s="15" t="s">
        <v>9</v>
      </c>
      <c r="S3" s="15" t="s">
        <v>14</v>
      </c>
      <c r="T3" s="15" t="s">
        <v>15</v>
      </c>
      <c r="U3" s="27" t="s">
        <v>12</v>
      </c>
      <c r="V3" s="15" t="s">
        <v>16</v>
      </c>
      <c r="W3" s="15" t="s">
        <v>17</v>
      </c>
      <c r="Y3" s="21">
        <v>44561</v>
      </c>
      <c r="Z3" s="10">
        <v>71470.226080923632</v>
      </c>
      <c r="AA3" s="10">
        <f>-Z3</f>
        <v>-71470.226080923632</v>
      </c>
    </row>
    <row r="4" spans="1:33" ht="14.1" customHeight="1">
      <c r="A4" s="11">
        <v>44407</v>
      </c>
      <c r="B4" s="12">
        <v>1.006</v>
      </c>
      <c r="C4" s="12">
        <v>39.930000305175781</v>
      </c>
      <c r="D4" s="13">
        <v>40.930499984741189</v>
      </c>
      <c r="E4" s="13">
        <v>3951.9737342833614</v>
      </c>
      <c r="F4" s="14">
        <v>3928.4033143969796</v>
      </c>
      <c r="G4" s="14">
        <v>3928.4033143969796</v>
      </c>
      <c r="H4" s="14">
        <v>3951.9737342833614</v>
      </c>
      <c r="I4" s="14">
        <v>3951.9737342833614</v>
      </c>
      <c r="J4" s="14">
        <v>3951.9737342833614</v>
      </c>
      <c r="K4" s="14">
        <v>0</v>
      </c>
      <c r="L4" s="13">
        <v>0</v>
      </c>
      <c r="M4" s="8"/>
      <c r="P4" s="21">
        <v>44561</v>
      </c>
      <c r="Q4" s="17">
        <v>71470.226080923632</v>
      </c>
      <c r="R4" s="7">
        <v>71470.226080923632</v>
      </c>
      <c r="S4" s="7">
        <v>72037.595509193401</v>
      </c>
      <c r="T4" s="7">
        <v>567.36942826976883</v>
      </c>
      <c r="U4" s="7">
        <v>0</v>
      </c>
      <c r="V4" s="18">
        <v>7.9385425145759737E-3</v>
      </c>
      <c r="W4" s="18">
        <v>7.9385425145759737E-3</v>
      </c>
      <c r="Y4" s="21">
        <v>44925</v>
      </c>
      <c r="Z4" s="8">
        <v>401953.44834350183</v>
      </c>
      <c r="AA4" s="8">
        <f>-Z4</f>
        <v>-401953.44834350183</v>
      </c>
      <c r="AB4" s="16"/>
      <c r="AC4" s="8"/>
      <c r="AD4" s="8"/>
      <c r="AE4" s="16"/>
      <c r="AF4" s="8"/>
      <c r="AG4" s="8"/>
    </row>
    <row r="5" spans="1:33" ht="14.1" customHeight="1">
      <c r="A5" s="11">
        <v>44439</v>
      </c>
      <c r="B5" s="12">
        <v>0.96599999999999997</v>
      </c>
      <c r="C5" s="12">
        <v>38.069999694824219</v>
      </c>
      <c r="D5" s="13">
        <v>40.654705834482208</v>
      </c>
      <c r="E5" s="13">
        <v>10209.589251649057</v>
      </c>
      <c r="F5" s="14">
        <v>10568.932972721592</v>
      </c>
      <c r="G5" s="14">
        <v>14497.336287118571</v>
      </c>
      <c r="H5" s="14">
        <v>14004.426853356539</v>
      </c>
      <c r="I5" s="14">
        <v>14161.562985932418</v>
      </c>
      <c r="J5" s="14">
        <v>14004.426853356539</v>
      </c>
      <c r="K5" s="14">
        <v>-157.13613257587895</v>
      </c>
      <c r="L5" s="13">
        <v>0</v>
      </c>
      <c r="M5" s="8"/>
      <c r="P5" s="21">
        <v>44925</v>
      </c>
      <c r="Q5" s="17">
        <v>401953.44834350183</v>
      </c>
      <c r="R5" s="7">
        <v>473423.67442442547</v>
      </c>
      <c r="S5" s="7">
        <v>436532.87606210314</v>
      </c>
      <c r="T5" s="7">
        <v>-36890.798362322326</v>
      </c>
      <c r="U5" s="7">
        <v>0</v>
      </c>
      <c r="V5" s="18">
        <v>-7.7923433818921431E-2</v>
      </c>
      <c r="W5" s="18">
        <v>-6.8314848168957498E-2</v>
      </c>
      <c r="Y5" s="21">
        <v>44925</v>
      </c>
      <c r="Z5" s="8"/>
      <c r="AA5" s="8">
        <v>436532.87606210314</v>
      </c>
      <c r="AB5" s="16"/>
      <c r="AC5" s="8"/>
      <c r="AD5" s="8"/>
      <c r="AE5" s="16"/>
      <c r="AF5" s="8"/>
      <c r="AG5" s="8"/>
    </row>
    <row r="6" spans="1:33" ht="14.1" customHeight="1">
      <c r="A6" s="11">
        <v>44469</v>
      </c>
      <c r="B6" s="12">
        <v>0.96099999999999997</v>
      </c>
      <c r="C6" s="12">
        <v>35.020000457763672</v>
      </c>
      <c r="D6" s="13">
        <v>39.730819672131133</v>
      </c>
      <c r="E6" s="13">
        <v>18607.735896751474</v>
      </c>
      <c r="F6" s="14">
        <v>19362.888550209649</v>
      </c>
      <c r="G6" s="14">
        <v>33860.22483732822</v>
      </c>
      <c r="H6" s="14">
        <v>32539.676068672419</v>
      </c>
      <c r="I6" s="14">
        <v>32769.298882683892</v>
      </c>
      <c r="J6" s="14">
        <v>32539.676068672419</v>
      </c>
      <c r="K6" s="14">
        <v>-229.62281401147266</v>
      </c>
      <c r="L6" s="13">
        <v>0</v>
      </c>
      <c r="M6" s="8">
        <v>1</v>
      </c>
      <c r="Y6" s="8"/>
      <c r="Z6" s="8"/>
      <c r="AA6" s="19">
        <v>-6.8314848168957498E-2</v>
      </c>
      <c r="AB6" s="8"/>
      <c r="AC6" s="8"/>
      <c r="AD6" s="19"/>
      <c r="AE6" s="16"/>
    </row>
    <row r="7" spans="1:33" ht="14.1" customHeight="1">
      <c r="A7" s="11">
        <v>44498</v>
      </c>
      <c r="B7" s="12">
        <v>0.99299997091293335</v>
      </c>
      <c r="C7" s="12">
        <v>36.299999239999998</v>
      </c>
      <c r="D7" s="13">
        <v>39.253623134275358</v>
      </c>
      <c r="E7" s="13">
        <v>11666.814382387671</v>
      </c>
      <c r="F7" s="14">
        <v>11749.058131050662</v>
      </c>
      <c r="G7" s="14">
        <v>45609.28296837888</v>
      </c>
      <c r="H7" s="14">
        <v>45290.016660959976</v>
      </c>
      <c r="I7" s="14">
        <v>44436.113265071559</v>
      </c>
      <c r="J7" s="14">
        <v>45290.016660959976</v>
      </c>
      <c r="K7" s="14">
        <v>853.90339588841744</v>
      </c>
      <c r="L7" s="13">
        <v>0</v>
      </c>
      <c r="M7" s="8">
        <v>1</v>
      </c>
      <c r="Y7" s="8"/>
      <c r="Z7" s="8"/>
      <c r="AA7" s="8"/>
      <c r="AG7" s="9"/>
    </row>
    <row r="8" spans="1:33" ht="14.1" customHeight="1">
      <c r="A8" s="11">
        <v>44530</v>
      </c>
      <c r="B8" s="12">
        <v>1.0110000371932983</v>
      </c>
      <c r="C8" s="12">
        <v>35.450000000000003</v>
      </c>
      <c r="D8" s="13">
        <v>38.695499988749994</v>
      </c>
      <c r="E8" s="13">
        <v>12819.724955562464</v>
      </c>
      <c r="F8" s="14">
        <v>12680.241823879769</v>
      </c>
      <c r="G8" s="14">
        <v>58289.52479225865</v>
      </c>
      <c r="H8" s="14">
        <v>58930.711732953183</v>
      </c>
      <c r="I8" s="14">
        <v>57255.838220634025</v>
      </c>
      <c r="J8" s="14">
        <v>58930.711732953183</v>
      </c>
      <c r="K8" s="14">
        <v>1674.8735123191582</v>
      </c>
      <c r="L8" s="13">
        <v>0</v>
      </c>
      <c r="M8" s="8">
        <v>1</v>
      </c>
    </row>
    <row r="9" spans="1:33" ht="14.1" customHeight="1">
      <c r="A9" s="11">
        <v>44561</v>
      </c>
      <c r="B9" s="12">
        <v>0.99199998378753662</v>
      </c>
      <c r="C9" s="12">
        <v>34.630000000000003</v>
      </c>
      <c r="D9" s="13">
        <v>38.228579205136612</v>
      </c>
      <c r="E9" s="13">
        <v>14214.387860289606</v>
      </c>
      <c r="F9" s="14">
        <v>14329.020254635405</v>
      </c>
      <c r="G9" s="14">
        <v>72618.545046894054</v>
      </c>
      <c r="H9" s="14">
        <v>72037.595509193401</v>
      </c>
      <c r="I9" s="14">
        <v>71470.226080923632</v>
      </c>
      <c r="J9" s="14">
        <v>72037.595509193401</v>
      </c>
      <c r="K9" s="14">
        <v>567.36942826976883</v>
      </c>
      <c r="L9" s="13">
        <v>0</v>
      </c>
      <c r="M9" s="8">
        <v>1</v>
      </c>
      <c r="Y9" s="16"/>
      <c r="Z9" s="8"/>
      <c r="AA9" s="8"/>
    </row>
    <row r="10" spans="1:33" ht="14.1" customHeight="1">
      <c r="A10" s="11">
        <v>44589</v>
      </c>
      <c r="B10" s="12">
        <v>0.89099997282028198</v>
      </c>
      <c r="C10" s="12">
        <v>31.02</v>
      </c>
      <c r="D10" s="13">
        <v>37.709801928118821</v>
      </c>
      <c r="E10" s="13">
        <v>26424.717616069345</v>
      </c>
      <c r="F10" s="14">
        <v>29657.371966496466</v>
      </c>
      <c r="G10" s="14">
        <v>102275.91701339051</v>
      </c>
      <c r="H10" s="14">
        <v>91127.839279100357</v>
      </c>
      <c r="I10" s="14">
        <v>97894.943696992981</v>
      </c>
      <c r="J10" s="14">
        <v>91127.839279100357</v>
      </c>
      <c r="K10" s="14">
        <v>-6767.104417892624</v>
      </c>
      <c r="L10" s="13">
        <v>0</v>
      </c>
      <c r="M10" s="8">
        <v>0</v>
      </c>
      <c r="Y10" s="16"/>
      <c r="Z10" s="8"/>
      <c r="AA10" s="8"/>
    </row>
    <row r="11" spans="1:33" ht="14.1" customHeight="1">
      <c r="A11" s="11">
        <v>44620</v>
      </c>
      <c r="B11" s="12">
        <v>0.88200002908706665</v>
      </c>
      <c r="C11" s="12">
        <v>30.969999309999999</v>
      </c>
      <c r="D11" s="13">
        <v>37.189128385091756</v>
      </c>
      <c r="E11" s="13">
        <v>24565.559846612443</v>
      </c>
      <c r="F11" s="14">
        <v>27852.107751106949</v>
      </c>
      <c r="G11" s="14">
        <v>130128.02476449746</v>
      </c>
      <c r="H11" s="14">
        <v>114772.92162732928</v>
      </c>
      <c r="I11" s="14">
        <v>122460.50354360542</v>
      </c>
      <c r="J11" s="14">
        <v>114772.92162732928</v>
      </c>
      <c r="K11" s="14">
        <v>-7687.5819162761327</v>
      </c>
      <c r="L11" s="13">
        <v>0</v>
      </c>
      <c r="M11" s="8">
        <v>0</v>
      </c>
      <c r="Y11" s="16"/>
      <c r="Z11" s="8"/>
      <c r="AA11" s="8"/>
    </row>
    <row r="12" spans="1:33" ht="14.1" customHeight="1">
      <c r="A12" s="11">
        <v>44651</v>
      </c>
      <c r="B12" s="12">
        <v>0.79199999570846558</v>
      </c>
      <c r="C12" s="12">
        <v>27.63999939</v>
      </c>
      <c r="D12" s="13">
        <v>36.340041456763494</v>
      </c>
      <c r="E12" s="13">
        <v>34365.166163715803</v>
      </c>
      <c r="F12" s="14">
        <v>43390.361552938171</v>
      </c>
      <c r="G12" s="14">
        <v>173518.38631743562</v>
      </c>
      <c r="H12" s="14">
        <v>137426.56121874889</v>
      </c>
      <c r="I12" s="14">
        <v>156825.66970732121</v>
      </c>
      <c r="J12" s="14">
        <v>137426.56121874889</v>
      </c>
      <c r="K12" s="14">
        <v>-19399.108488572325</v>
      </c>
      <c r="L12" s="13">
        <v>0</v>
      </c>
      <c r="M12" s="8">
        <v>0</v>
      </c>
      <c r="Y12" s="16"/>
    </row>
    <row r="13" spans="1:33" ht="14.1" customHeight="1">
      <c r="A13" s="11">
        <v>44680</v>
      </c>
      <c r="B13" s="12">
        <v>0.71899998188018799</v>
      </c>
      <c r="C13" s="12">
        <v>25.129999160000001</v>
      </c>
      <c r="D13" s="13">
        <v>35.566115356769217</v>
      </c>
      <c r="E13" s="13">
        <v>41222.658977238403</v>
      </c>
      <c r="F13" s="14">
        <v>57333.324083598687</v>
      </c>
      <c r="G13" s="14">
        <v>230851.7104010343</v>
      </c>
      <c r="H13" s="14">
        <v>165982.37559535407</v>
      </c>
      <c r="I13" s="14">
        <v>198048.32868455962</v>
      </c>
      <c r="J13" s="14">
        <v>165982.37559535407</v>
      </c>
      <c r="K13" s="14">
        <v>-32065.953089205548</v>
      </c>
      <c r="L13" s="13">
        <v>0</v>
      </c>
      <c r="M13" s="8">
        <v>0</v>
      </c>
      <c r="AA13" s="9"/>
    </row>
    <row r="14" spans="1:33" ht="14.1" customHeight="1">
      <c r="A14" s="11">
        <v>44712</v>
      </c>
      <c r="B14" s="12">
        <v>0.74699997901916504</v>
      </c>
      <c r="C14" s="12">
        <v>24.129999160000001</v>
      </c>
      <c r="D14" s="13">
        <v>34.740071647956981</v>
      </c>
      <c r="E14" s="13">
        <v>41909.786327430069</v>
      </c>
      <c r="F14" s="14">
        <v>56104.133205544349</v>
      </c>
      <c r="G14" s="14">
        <v>286955.84360657865</v>
      </c>
      <c r="H14" s="14">
        <v>214356.00915354106</v>
      </c>
      <c r="I14" s="14">
        <v>239958.11501198969</v>
      </c>
      <c r="J14" s="14">
        <v>214356.00915354106</v>
      </c>
      <c r="K14" s="14">
        <v>-25602.105858448631</v>
      </c>
      <c r="L14" s="13">
        <v>0</v>
      </c>
      <c r="M14" s="8">
        <v>0</v>
      </c>
    </row>
    <row r="15" spans="1:33" ht="14.1" customHeight="1">
      <c r="A15" s="11">
        <v>44742</v>
      </c>
      <c r="B15" s="12">
        <v>0.84500002861022949</v>
      </c>
      <c r="C15" s="12">
        <v>27.809999470000001</v>
      </c>
      <c r="D15" s="13">
        <v>34.118899961366665</v>
      </c>
      <c r="E15" s="13">
        <v>24920.156940898323</v>
      </c>
      <c r="F15" s="14">
        <v>29491.308990704383</v>
      </c>
      <c r="G15" s="14">
        <v>316447.15259728301</v>
      </c>
      <c r="H15" s="14">
        <v>267397.85299832979</v>
      </c>
      <c r="I15" s="14">
        <v>264878.271952888</v>
      </c>
      <c r="J15" s="14">
        <v>267397.85299832979</v>
      </c>
      <c r="K15" s="14">
        <v>2519.5810454417951</v>
      </c>
      <c r="L15" s="13">
        <v>0</v>
      </c>
      <c r="M15" s="8">
        <v>0</v>
      </c>
    </row>
    <row r="16" spans="1:33" ht="14.1" customHeight="1">
      <c r="A16" s="11">
        <v>44771</v>
      </c>
      <c r="B16" s="12">
        <v>0.80099999904632568</v>
      </c>
      <c r="C16" s="12">
        <v>26.329999919999999</v>
      </c>
      <c r="D16" s="13">
        <v>33.665700887975071</v>
      </c>
      <c r="E16" s="13">
        <v>28976.018823501534</v>
      </c>
      <c r="F16" s="14">
        <v>36174.805066167937</v>
      </c>
      <c r="G16" s="14">
        <v>352621.95766345097</v>
      </c>
      <c r="H16" s="14">
        <v>282450.18775213772</v>
      </c>
      <c r="I16" s="14">
        <v>293854.29077638953</v>
      </c>
      <c r="J16" s="14">
        <v>282450.18775213772</v>
      </c>
      <c r="K16" s="14">
        <v>-11404.103024251817</v>
      </c>
      <c r="L16" s="13">
        <v>0</v>
      </c>
      <c r="M16" s="8">
        <v>0</v>
      </c>
    </row>
    <row r="17" spans="1:13" ht="14.1" customHeight="1">
      <c r="A17" s="11">
        <v>44804</v>
      </c>
      <c r="B17" s="12">
        <v>0.76499998569488525</v>
      </c>
      <c r="C17" s="12">
        <v>25.18000031</v>
      </c>
      <c r="D17" s="13">
        <v>33.177209264156971</v>
      </c>
      <c r="E17" s="13">
        <v>31588.975368920033</v>
      </c>
      <c r="F17" s="14">
        <v>41292.779032180362</v>
      </c>
      <c r="G17" s="14">
        <v>393914.73669563135</v>
      </c>
      <c r="H17" s="14">
        <v>301344.76793716248</v>
      </c>
      <c r="I17" s="14">
        <v>325443.26614530955</v>
      </c>
      <c r="J17" s="14">
        <v>301344.76793716248</v>
      </c>
      <c r="K17" s="14">
        <v>-24098.498208147066</v>
      </c>
      <c r="L17" s="13">
        <v>0</v>
      </c>
      <c r="M17" s="8">
        <v>0</v>
      </c>
    </row>
    <row r="18" spans="1:13" ht="14.1" customHeight="1">
      <c r="A18" s="11">
        <v>44834</v>
      </c>
      <c r="B18" s="12">
        <v>0.69599997997283936</v>
      </c>
      <c r="C18" s="12">
        <v>22.61</v>
      </c>
      <c r="D18" s="13">
        <v>32.639682710465742</v>
      </c>
      <c r="E18" s="13">
        <v>39617.246706339683</v>
      </c>
      <c r="F18" s="14">
        <v>56921.333112517765</v>
      </c>
      <c r="G18" s="14">
        <v>450836.06980814913</v>
      </c>
      <c r="H18" s="14">
        <v>313781.89555750543</v>
      </c>
      <c r="I18" s="14">
        <v>365060.51285164926</v>
      </c>
      <c r="J18" s="14">
        <v>313781.89555750543</v>
      </c>
      <c r="K18" s="14">
        <v>-51278.617294143827</v>
      </c>
      <c r="L18" s="13">
        <v>0</v>
      </c>
      <c r="M18" s="8">
        <v>0</v>
      </c>
    </row>
    <row r="19" spans="1:13" ht="12.75">
      <c r="A19" s="11">
        <v>44865</v>
      </c>
      <c r="B19" s="12">
        <v>0.68699997663497925</v>
      </c>
      <c r="C19" s="12">
        <v>22.239999770000001</v>
      </c>
      <c r="D19" s="13">
        <v>32.234052986719142</v>
      </c>
      <c r="E19" s="13">
        <v>39476.510206040606</v>
      </c>
      <c r="F19" s="14">
        <v>57462.171104287372</v>
      </c>
      <c r="G19" s="14">
        <v>508298.24091243651</v>
      </c>
      <c r="H19" s="14">
        <v>349200.87963044492</v>
      </c>
      <c r="I19" s="14">
        <v>404537.02305768989</v>
      </c>
      <c r="J19" s="14">
        <v>349200.87963044492</v>
      </c>
      <c r="K19" s="14">
        <v>-55336.14342724497</v>
      </c>
      <c r="L19" s="13">
        <v>0</v>
      </c>
      <c r="M19" s="8">
        <v>0</v>
      </c>
    </row>
    <row r="20" spans="1:13" ht="12.75">
      <c r="A20" s="11">
        <v>44895</v>
      </c>
      <c r="B20" s="12">
        <v>0.72000002861022949</v>
      </c>
      <c r="C20" s="12">
        <v>22.809999470000001</v>
      </c>
      <c r="D20" s="13">
        <v>31.717553830421821</v>
      </c>
      <c r="E20" s="13">
        <v>35184.839723666191</v>
      </c>
      <c r="F20" s="14">
        <v>48867.831007703237</v>
      </c>
      <c r="G20" s="14">
        <v>557166.07192013972</v>
      </c>
      <c r="H20" s="14">
        <v>401159.5877231498</v>
      </c>
      <c r="I20" s="14">
        <v>439721.86278135609</v>
      </c>
      <c r="J20" s="14">
        <v>401159.5877231498</v>
      </c>
      <c r="K20" s="14">
        <v>-38562.275058206287</v>
      </c>
      <c r="L20" s="13">
        <v>0</v>
      </c>
      <c r="M20" s="8">
        <v>0</v>
      </c>
    </row>
    <row r="21" spans="1:13" ht="12.75">
      <c r="A21" s="11">
        <v>44925</v>
      </c>
      <c r="B21" s="12">
        <v>0.72299998998641968</v>
      </c>
      <c r="C21" s="12">
        <v>22.739999770000001</v>
      </c>
      <c r="D21" s="13">
        <v>31.272103983435283</v>
      </c>
      <c r="E21" s="13">
        <v>33701.811643069363</v>
      </c>
      <c r="F21" s="14">
        <v>46613.848008078661</v>
      </c>
      <c r="G21" s="14">
        <v>603779.91992821835</v>
      </c>
      <c r="H21" s="14">
        <v>436532.87606210314</v>
      </c>
      <c r="I21" s="14">
        <v>473423.67442442547</v>
      </c>
      <c r="J21" s="14">
        <v>436532.87606210314</v>
      </c>
      <c r="K21" s="14">
        <v>-36890.798362322326</v>
      </c>
      <c r="L21" s="13">
        <v>0</v>
      </c>
      <c r="M21" s="8">
        <v>0</v>
      </c>
    </row>
    <row r="22" spans="1:13" ht="12.75">
      <c r="A22" s="11">
        <v>44957</v>
      </c>
      <c r="B22" s="12">
        <v>0.78899997472763062</v>
      </c>
      <c r="C22" s="12">
        <v>24.899999618530273</v>
      </c>
      <c r="D22" s="13">
        <v>31.009964160696924</v>
      </c>
      <c r="E22" s="13">
        <v>24134.359941558272</v>
      </c>
      <c r="F22" s="14">
        <v>30588.543364516147</v>
      </c>
      <c r="G22" s="14">
        <v>634368.46329273446</v>
      </c>
      <c r="H22" s="14">
        <v>500516.70150597335</v>
      </c>
      <c r="I22" s="14">
        <v>497558.03436598374</v>
      </c>
      <c r="J22" s="14">
        <v>500516.70150597335</v>
      </c>
      <c r="K22" s="14">
        <v>2958.667139989615</v>
      </c>
      <c r="L22" s="13">
        <v>0</v>
      </c>
      <c r="M22" s="8">
        <v>0</v>
      </c>
    </row>
    <row r="23" spans="1:13" ht="12.75">
      <c r="A23" s="11">
        <v>44985</v>
      </c>
      <c r="B23" s="12">
        <v>0.7630000114440918</v>
      </c>
      <c r="C23" s="12">
        <v>23.979999540000001</v>
      </c>
      <c r="D23" s="13">
        <v>30.728425585070163</v>
      </c>
      <c r="E23" s="13">
        <v>26656.282878027137</v>
      </c>
      <c r="F23" s="14">
        <v>34936.150036978543</v>
      </c>
      <c r="G23" s="14">
        <v>669304.613329713</v>
      </c>
      <c r="H23" s="14">
        <v>510679.42763015447</v>
      </c>
      <c r="I23" s="14">
        <v>524214.31724401086</v>
      </c>
      <c r="J23" s="14">
        <v>510679.42763015447</v>
      </c>
      <c r="K23" s="14">
        <v>-13534.889613856387</v>
      </c>
      <c r="L23" s="13">
        <v>0</v>
      </c>
      <c r="M23" s="8">
        <v>0</v>
      </c>
    </row>
    <row r="24" spans="1:13" ht="12.75">
      <c r="A24" s="11">
        <v>45016</v>
      </c>
      <c r="B24" s="12">
        <v>0.77100002765655518</v>
      </c>
      <c r="C24" s="12">
        <v>24.159999849999998</v>
      </c>
      <c r="D24" s="13">
        <v>30.393087180738309</v>
      </c>
      <c r="E24" s="13">
        <v>24620.694956416326</v>
      </c>
      <c r="F24" s="14">
        <v>31933.455347920826</v>
      </c>
      <c r="G24" s="14">
        <v>701238.06867763377</v>
      </c>
      <c r="H24" s="14">
        <v>540654.57034428499</v>
      </c>
      <c r="I24" s="14">
        <v>548835.01220042724</v>
      </c>
      <c r="J24" s="14">
        <v>540654.57034428499</v>
      </c>
      <c r="K24" s="14">
        <v>-8180.4418561422499</v>
      </c>
      <c r="L24" s="13">
        <v>0</v>
      </c>
      <c r="M24" s="8">
        <v>0</v>
      </c>
    </row>
    <row r="25" spans="1:13" ht="12.75">
      <c r="A25" s="11">
        <v>45044</v>
      </c>
      <c r="B25" s="12">
        <v>0.75099998712539673</v>
      </c>
      <c r="C25" s="12">
        <v>23.579999919999999</v>
      </c>
      <c r="D25" s="13">
        <v>30.154382097569265</v>
      </c>
      <c r="E25" s="13">
        <v>25968.8096013986</v>
      </c>
      <c r="F25" s="14">
        <v>34578.974762435661</v>
      </c>
      <c r="G25" s="14">
        <v>735817.04344006942</v>
      </c>
      <c r="H25" s="14">
        <v>552598.59015013964</v>
      </c>
      <c r="I25" s="14">
        <v>574803.82180182589</v>
      </c>
      <c r="J25" s="14">
        <v>552598.59015013964</v>
      </c>
      <c r="K25" s="14">
        <v>-22205.231651686248</v>
      </c>
      <c r="L25" s="13">
        <v>0</v>
      </c>
      <c r="M25" s="8">
        <v>0</v>
      </c>
    </row>
    <row r="26" spans="1:13" ht="12.75">
      <c r="A26" s="11">
        <v>45077</v>
      </c>
      <c r="B26" s="12">
        <v>0.72000002861022949</v>
      </c>
      <c r="C26" s="12">
        <v>21.329999919999999</v>
      </c>
      <c r="D26" s="13">
        <v>29.834329246495866</v>
      </c>
      <c r="E26" s="13">
        <v>33592.100839658677</v>
      </c>
      <c r="F26" s="14">
        <v>46655.693756706351</v>
      </c>
      <c r="G26" s="14">
        <v>782472.73719677574</v>
      </c>
      <c r="H26" s="14">
        <v>563380.39316840307</v>
      </c>
      <c r="I26" s="14">
        <v>608395.92264148453</v>
      </c>
      <c r="J26" s="14">
        <v>563380.39316840307</v>
      </c>
      <c r="K26" s="14">
        <v>-45015.529473081464</v>
      </c>
      <c r="L26" s="13">
        <v>0</v>
      </c>
      <c r="M26" s="8">
        <v>0</v>
      </c>
    </row>
    <row r="27" spans="1:13" ht="12.75">
      <c r="A27" s="11">
        <v>45107</v>
      </c>
      <c r="B27" s="12">
        <v>0.75499999523162842</v>
      </c>
      <c r="C27" s="12">
        <v>22.200000760000002</v>
      </c>
      <c r="D27" s="13">
        <v>29.540486543586262</v>
      </c>
      <c r="E27" s="13">
        <v>28994.918845165728</v>
      </c>
      <c r="F27" s="14">
        <v>38403.866262635274</v>
      </c>
      <c r="G27" s="14">
        <v>820876.60345941107</v>
      </c>
      <c r="H27" s="14">
        <v>619761.83169761067</v>
      </c>
      <c r="I27" s="14">
        <v>637390.84148665029</v>
      </c>
      <c r="J27" s="14">
        <v>619761.83169761067</v>
      </c>
      <c r="K27" s="14">
        <v>-17629.009789039614</v>
      </c>
      <c r="L27" s="13">
        <v>0</v>
      </c>
      <c r="M27" s="8">
        <v>0</v>
      </c>
    </row>
    <row r="28" spans="1:13" ht="12.75">
      <c r="A28" s="11">
        <v>45138</v>
      </c>
      <c r="B28" s="12">
        <v>0.76099997758865356</v>
      </c>
      <c r="C28" s="12">
        <v>22.409999849999998</v>
      </c>
      <c r="D28" s="13">
        <v>29.263021620154856</v>
      </c>
      <c r="E28" s="13">
        <v>27069.435992111685</v>
      </c>
      <c r="F28" s="14">
        <v>35570.876201449297</v>
      </c>
      <c r="G28" s="14">
        <v>856447.47966086038</v>
      </c>
      <c r="H28" s="14">
        <v>651756.51282777358</v>
      </c>
      <c r="I28" s="14">
        <v>664460.27747876197</v>
      </c>
      <c r="J28" s="14">
        <v>651756.51282777358</v>
      </c>
      <c r="K28" s="14">
        <v>-12703.764650988393</v>
      </c>
      <c r="L28" s="13">
        <v>0</v>
      </c>
      <c r="M28" s="8">
        <v>0</v>
      </c>
    </row>
    <row r="29" spans="1:13" ht="12.75">
      <c r="A29" s="11">
        <v>45169</v>
      </c>
      <c r="B29" s="12">
        <v>0.71399998664855957</v>
      </c>
      <c r="C29" s="12">
        <v>20.899999619999999</v>
      </c>
      <c r="D29" s="13">
        <v>28.951898109092557</v>
      </c>
      <c r="E29" s="13">
        <v>31804.999031915606</v>
      </c>
      <c r="F29" s="14">
        <v>44544.817404276022</v>
      </c>
      <c r="G29" s="14">
        <v>900992.29706513637</v>
      </c>
      <c r="H29" s="14">
        <v>643308.4880749624</v>
      </c>
      <c r="I29" s="14">
        <v>696265.27651067753</v>
      </c>
      <c r="J29" s="14">
        <v>643308.4880749624</v>
      </c>
      <c r="K29" s="14">
        <v>-52956.788435715134</v>
      </c>
      <c r="L29" s="13">
        <v>0</v>
      </c>
      <c r="M29" s="8">
        <v>0</v>
      </c>
    </row>
    <row r="30" spans="1:13" ht="12.75">
      <c r="A30" s="11">
        <v>45197</v>
      </c>
      <c r="B30" s="12">
        <v>0.68500000238418579</v>
      </c>
      <c r="C30" s="12">
        <v>19.25</v>
      </c>
      <c r="D30" s="13">
        <v>28.642033266404177</v>
      </c>
      <c r="E30" s="13">
        <v>37098.531402296496</v>
      </c>
      <c r="F30" s="14">
        <v>54158.439814850673</v>
      </c>
      <c r="G30" s="14">
        <v>955150.73687998706</v>
      </c>
      <c r="H30" s="14">
        <v>654278.2570400479</v>
      </c>
      <c r="I30" s="14">
        <v>733363.80791297404</v>
      </c>
      <c r="J30" s="14">
        <v>654278.2570400479</v>
      </c>
      <c r="K30" s="14">
        <v>-79085.550872926135</v>
      </c>
      <c r="L30" s="13">
        <v>0</v>
      </c>
      <c r="M30" s="8">
        <v>0</v>
      </c>
    </row>
  </sheetData>
  <phoneticPr fontId="1" type="noConversion"/>
  <conditionalFormatting sqref="H2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model2(1)&amp;SAR_manual_oper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2019-11-28T13:26:28Z</dcterms:created>
  <dcterms:modified xsi:type="dcterms:W3CDTF">2023-10-31T01:19:59Z</dcterms:modified>
</cp:coreProperties>
</file>