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840" yWindow="420" windowWidth="15600" windowHeight="8220"/>
  </bookViews>
  <sheets>
    <sheet name="HwabaoWP_szse_innovation_100" sheetId="1" r:id="rId1"/>
  </sheets>
  <calcPr calcId="145621"/>
</workbook>
</file>

<file path=xl/calcChain.xml><?xml version="1.0" encoding="utf-8"?>
<calcChain xmlns="http://schemas.openxmlformats.org/spreadsheetml/2006/main">
  <c r="U891" i="1" l="1"/>
  <c r="T891" i="1"/>
  <c r="S891" i="1"/>
  <c r="R891" i="1"/>
  <c r="Q891" i="1"/>
  <c r="P891" i="1"/>
  <c r="I891" i="1"/>
  <c r="H891" i="1"/>
  <c r="U890" i="1"/>
  <c r="T890" i="1"/>
  <c r="S890" i="1"/>
  <c r="R890" i="1"/>
  <c r="Q890" i="1"/>
  <c r="P890" i="1"/>
  <c r="I890" i="1"/>
  <c r="H890" i="1"/>
  <c r="U889" i="1"/>
  <c r="T889" i="1"/>
  <c r="S889" i="1"/>
  <c r="R889" i="1"/>
  <c r="Q889" i="1"/>
  <c r="P889" i="1"/>
  <c r="I889" i="1"/>
  <c r="H889" i="1"/>
  <c r="U888" i="1"/>
  <c r="T888" i="1"/>
  <c r="S888" i="1"/>
  <c r="R888" i="1"/>
  <c r="Q888" i="1"/>
  <c r="P888" i="1"/>
  <c r="I888" i="1"/>
  <c r="H888" i="1"/>
  <c r="U887" i="1"/>
  <c r="T887" i="1"/>
  <c r="S887" i="1"/>
  <c r="R887" i="1"/>
  <c r="Q887" i="1"/>
  <c r="P887" i="1"/>
  <c r="I887" i="1"/>
  <c r="H887" i="1"/>
  <c r="U886" i="1"/>
  <c r="T886" i="1"/>
  <c r="S886" i="1"/>
  <c r="R886" i="1"/>
  <c r="Q886" i="1"/>
  <c r="P886" i="1"/>
  <c r="I886" i="1"/>
  <c r="H886" i="1"/>
  <c r="U885" i="1"/>
  <c r="T885" i="1"/>
  <c r="S885" i="1"/>
  <c r="R885" i="1"/>
  <c r="Q885" i="1"/>
  <c r="P885" i="1"/>
  <c r="I885" i="1"/>
  <c r="H885" i="1"/>
  <c r="U884" i="1"/>
  <c r="T884" i="1"/>
  <c r="S884" i="1"/>
  <c r="R884" i="1"/>
  <c r="Q884" i="1"/>
  <c r="P884" i="1"/>
  <c r="I884" i="1"/>
  <c r="H884" i="1"/>
  <c r="U883" i="1"/>
  <c r="T883" i="1"/>
  <c r="S883" i="1"/>
  <c r="R883" i="1"/>
  <c r="Q883" i="1"/>
  <c r="P883" i="1"/>
  <c r="I883" i="1"/>
  <c r="H883" i="1"/>
  <c r="U882" i="1"/>
  <c r="T882" i="1"/>
  <c r="S882" i="1"/>
  <c r="R882" i="1"/>
  <c r="Q882" i="1"/>
  <c r="P882" i="1"/>
  <c r="I882" i="1"/>
  <c r="H882" i="1"/>
  <c r="U881" i="1"/>
  <c r="T881" i="1"/>
  <c r="S881" i="1"/>
  <c r="R881" i="1"/>
  <c r="Q881" i="1"/>
  <c r="P881" i="1"/>
  <c r="I881" i="1"/>
  <c r="H881" i="1"/>
  <c r="U880" i="1"/>
  <c r="T880" i="1"/>
  <c r="S880" i="1"/>
  <c r="R880" i="1"/>
  <c r="Q880" i="1"/>
  <c r="P880" i="1"/>
  <c r="I880" i="1"/>
  <c r="H880" i="1"/>
  <c r="U879" i="1"/>
  <c r="T879" i="1"/>
  <c r="S879" i="1"/>
  <c r="R879" i="1"/>
  <c r="Q879" i="1"/>
  <c r="P879" i="1"/>
  <c r="I879" i="1"/>
  <c r="H879" i="1"/>
  <c r="U878" i="1"/>
  <c r="T878" i="1"/>
  <c r="S878" i="1"/>
  <c r="R878" i="1"/>
  <c r="Q878" i="1"/>
  <c r="P878" i="1"/>
  <c r="I878" i="1"/>
  <c r="H878" i="1"/>
  <c r="U877" i="1"/>
  <c r="T877" i="1"/>
  <c r="S877" i="1"/>
  <c r="R877" i="1"/>
  <c r="Q877" i="1"/>
  <c r="P877" i="1"/>
  <c r="I877" i="1"/>
  <c r="H877" i="1"/>
  <c r="U876" i="1"/>
  <c r="T876" i="1"/>
  <c r="S876" i="1"/>
  <c r="R876" i="1"/>
  <c r="Q876" i="1"/>
  <c r="P876" i="1"/>
  <c r="I876" i="1"/>
  <c r="H876" i="1"/>
  <c r="U875" i="1"/>
  <c r="T875" i="1"/>
  <c r="S875" i="1"/>
  <c r="R875" i="1"/>
  <c r="Q875" i="1"/>
  <c r="P875" i="1"/>
  <c r="I875" i="1"/>
  <c r="H875" i="1"/>
  <c r="O891" i="1"/>
  <c r="N891" i="1"/>
  <c r="O890" i="1"/>
  <c r="N890" i="1"/>
  <c r="O889" i="1"/>
  <c r="N889" i="1"/>
  <c r="O888" i="1"/>
  <c r="N888" i="1"/>
  <c r="O887" i="1"/>
  <c r="N887" i="1"/>
  <c r="O886" i="1"/>
  <c r="N886" i="1"/>
  <c r="O885" i="1"/>
  <c r="N885" i="1"/>
  <c r="O884" i="1"/>
  <c r="N884" i="1"/>
  <c r="O883" i="1"/>
  <c r="N883" i="1"/>
  <c r="O882" i="1"/>
  <c r="N882" i="1"/>
  <c r="O881" i="1"/>
  <c r="N881" i="1"/>
  <c r="O880" i="1"/>
  <c r="N880" i="1"/>
  <c r="O879" i="1"/>
  <c r="N879" i="1"/>
  <c r="O878" i="1"/>
  <c r="N878" i="1"/>
  <c r="O877" i="1"/>
  <c r="N877" i="1"/>
  <c r="O876" i="1"/>
  <c r="N876" i="1"/>
  <c r="O875" i="1"/>
  <c r="N875" i="1"/>
  <c r="O874" i="1"/>
  <c r="N874" i="1"/>
  <c r="U874" i="1" l="1"/>
  <c r="T874" i="1"/>
  <c r="S874" i="1"/>
  <c r="R874" i="1"/>
  <c r="Q874" i="1"/>
  <c r="P874" i="1"/>
  <c r="I874" i="1"/>
  <c r="H874" i="1"/>
  <c r="U873" i="1" l="1"/>
  <c r="T873" i="1"/>
  <c r="S873" i="1"/>
  <c r="R873" i="1"/>
  <c r="Q873" i="1"/>
  <c r="P873" i="1"/>
  <c r="I873" i="1"/>
  <c r="H873" i="1"/>
  <c r="U872" i="1"/>
  <c r="T872" i="1"/>
  <c r="S872" i="1"/>
  <c r="R872" i="1"/>
  <c r="Q872" i="1"/>
  <c r="P872" i="1"/>
  <c r="I872" i="1"/>
  <c r="H872" i="1"/>
  <c r="U871" i="1"/>
  <c r="T871" i="1"/>
  <c r="S871" i="1"/>
  <c r="R871" i="1"/>
  <c r="Q871" i="1"/>
  <c r="P871" i="1"/>
  <c r="I871" i="1"/>
  <c r="H871" i="1"/>
  <c r="U870" i="1"/>
  <c r="T870" i="1"/>
  <c r="S870" i="1"/>
  <c r="R870" i="1"/>
  <c r="Q870" i="1"/>
  <c r="P870" i="1"/>
  <c r="I870" i="1"/>
  <c r="H870" i="1"/>
  <c r="U869" i="1"/>
  <c r="T869" i="1"/>
  <c r="S869" i="1"/>
  <c r="R869" i="1"/>
  <c r="Q869" i="1"/>
  <c r="P869" i="1"/>
  <c r="I869" i="1"/>
  <c r="H869" i="1"/>
  <c r="U868" i="1"/>
  <c r="T868" i="1"/>
  <c r="S868" i="1"/>
  <c r="R868" i="1"/>
  <c r="Q868" i="1"/>
  <c r="P868" i="1"/>
  <c r="I868" i="1"/>
  <c r="H868" i="1"/>
  <c r="U867" i="1"/>
  <c r="T867" i="1"/>
  <c r="S867" i="1"/>
  <c r="R867" i="1"/>
  <c r="Q867" i="1"/>
  <c r="P867" i="1"/>
  <c r="I867" i="1"/>
  <c r="H867" i="1"/>
  <c r="U866" i="1"/>
  <c r="T866" i="1"/>
  <c r="S866" i="1"/>
  <c r="R866" i="1"/>
  <c r="Q866" i="1"/>
  <c r="P866" i="1"/>
  <c r="I866" i="1"/>
  <c r="H866" i="1"/>
  <c r="U865" i="1"/>
  <c r="T865" i="1"/>
  <c r="S865" i="1"/>
  <c r="R865" i="1"/>
  <c r="Q865" i="1"/>
  <c r="P865" i="1"/>
  <c r="I865" i="1"/>
  <c r="H865" i="1"/>
  <c r="U864" i="1"/>
  <c r="T864" i="1"/>
  <c r="S864" i="1"/>
  <c r="R864" i="1"/>
  <c r="Q864" i="1"/>
  <c r="P864" i="1"/>
  <c r="I864" i="1"/>
  <c r="H864" i="1"/>
  <c r="U863" i="1"/>
  <c r="T863" i="1"/>
  <c r="S863" i="1"/>
  <c r="R863" i="1"/>
  <c r="Q863" i="1"/>
  <c r="P863" i="1"/>
  <c r="I863" i="1"/>
  <c r="H863" i="1"/>
  <c r="U862" i="1"/>
  <c r="T862" i="1"/>
  <c r="S862" i="1"/>
  <c r="R862" i="1"/>
  <c r="Q862" i="1"/>
  <c r="P862" i="1"/>
  <c r="I862" i="1"/>
  <c r="H862" i="1"/>
  <c r="U861" i="1"/>
  <c r="T861" i="1"/>
  <c r="S861" i="1"/>
  <c r="R861" i="1"/>
  <c r="Q861" i="1"/>
  <c r="P861" i="1"/>
  <c r="I861" i="1"/>
  <c r="H861" i="1"/>
  <c r="U860" i="1"/>
  <c r="T860" i="1"/>
  <c r="S860" i="1"/>
  <c r="R860" i="1"/>
  <c r="Q860" i="1"/>
  <c r="P860" i="1"/>
  <c r="I860" i="1"/>
  <c r="H860" i="1"/>
  <c r="U859" i="1"/>
  <c r="T859" i="1"/>
  <c r="S859" i="1"/>
  <c r="R859" i="1"/>
  <c r="Q859" i="1"/>
  <c r="P859" i="1"/>
  <c r="I859" i="1"/>
  <c r="H859" i="1"/>
  <c r="U858" i="1"/>
  <c r="T858" i="1"/>
  <c r="S858" i="1"/>
  <c r="R858" i="1"/>
  <c r="Q858" i="1"/>
  <c r="P858" i="1"/>
  <c r="I858" i="1"/>
  <c r="H858" i="1"/>
  <c r="U857" i="1"/>
  <c r="T857" i="1"/>
  <c r="S857" i="1"/>
  <c r="R857" i="1"/>
  <c r="Q857" i="1"/>
  <c r="P857" i="1"/>
  <c r="I857" i="1"/>
  <c r="H857" i="1"/>
  <c r="O856" i="1"/>
  <c r="O857" i="1" s="1"/>
  <c r="O858" i="1" s="1"/>
  <c r="O859" i="1" s="1"/>
  <c r="O860" i="1" s="1"/>
  <c r="O861" i="1" s="1"/>
  <c r="O862" i="1" s="1"/>
  <c r="O863" i="1" s="1"/>
  <c r="O864" i="1" s="1"/>
  <c r="O865" i="1" s="1"/>
  <c r="O866" i="1" s="1"/>
  <c r="O867" i="1" s="1"/>
  <c r="O868" i="1" s="1"/>
  <c r="O869" i="1" s="1"/>
  <c r="O870" i="1" s="1"/>
  <c r="O871" i="1" s="1"/>
  <c r="O872" i="1" s="1"/>
  <c r="O873" i="1" s="1"/>
  <c r="N856" i="1"/>
  <c r="N857" i="1" s="1"/>
  <c r="N858" i="1" s="1"/>
  <c r="N859" i="1" s="1"/>
  <c r="N860" i="1" s="1"/>
  <c r="N861" i="1" s="1"/>
  <c r="N862" i="1" s="1"/>
  <c r="N863" i="1" s="1"/>
  <c r="N864" i="1" s="1"/>
  <c r="N865" i="1" s="1"/>
  <c r="N866" i="1" s="1"/>
  <c r="N867" i="1" s="1"/>
  <c r="N868" i="1" s="1"/>
  <c r="N869" i="1" s="1"/>
  <c r="N870" i="1" s="1"/>
  <c r="N871" i="1" s="1"/>
  <c r="N872" i="1" s="1"/>
  <c r="N873" i="1" s="1"/>
  <c r="U856" i="1" l="1"/>
  <c r="T856" i="1"/>
  <c r="S856" i="1"/>
  <c r="R856" i="1"/>
  <c r="Q856" i="1"/>
  <c r="P856" i="1"/>
  <c r="I856" i="1"/>
  <c r="H856" i="1"/>
  <c r="U855" i="1" l="1"/>
  <c r="T855" i="1"/>
  <c r="S855" i="1"/>
  <c r="R855" i="1"/>
  <c r="Q855" i="1"/>
  <c r="P855" i="1"/>
  <c r="I855" i="1"/>
  <c r="H855" i="1"/>
  <c r="U854" i="1"/>
  <c r="T854" i="1"/>
  <c r="S854" i="1"/>
  <c r="R854" i="1"/>
  <c r="Q854" i="1"/>
  <c r="P854" i="1"/>
  <c r="I854" i="1"/>
  <c r="H854" i="1"/>
  <c r="U853" i="1"/>
  <c r="T853" i="1"/>
  <c r="S853" i="1"/>
  <c r="R853" i="1"/>
  <c r="Q853" i="1"/>
  <c r="P853" i="1"/>
  <c r="I853" i="1"/>
  <c r="H853" i="1"/>
  <c r="U852" i="1"/>
  <c r="T852" i="1"/>
  <c r="S852" i="1"/>
  <c r="R852" i="1"/>
  <c r="Q852" i="1"/>
  <c r="P852" i="1"/>
  <c r="I852" i="1"/>
  <c r="H852" i="1"/>
  <c r="U851" i="1"/>
  <c r="T851" i="1"/>
  <c r="S851" i="1"/>
  <c r="R851" i="1"/>
  <c r="Q851" i="1"/>
  <c r="P851" i="1"/>
  <c r="I851" i="1"/>
  <c r="H851" i="1"/>
  <c r="U850" i="1"/>
  <c r="T850" i="1"/>
  <c r="S850" i="1"/>
  <c r="R850" i="1"/>
  <c r="Q850" i="1"/>
  <c r="P850" i="1"/>
  <c r="I850" i="1"/>
  <c r="H850" i="1"/>
  <c r="U849" i="1"/>
  <c r="T849" i="1"/>
  <c r="S849" i="1"/>
  <c r="R849" i="1"/>
  <c r="Q849" i="1"/>
  <c r="P849" i="1"/>
  <c r="I849" i="1"/>
  <c r="H849" i="1"/>
  <c r="U848" i="1"/>
  <c r="T848" i="1"/>
  <c r="S848" i="1"/>
  <c r="R848" i="1"/>
  <c r="Q848" i="1"/>
  <c r="P848" i="1"/>
  <c r="I848" i="1"/>
  <c r="H848" i="1"/>
  <c r="U847" i="1"/>
  <c r="T847" i="1"/>
  <c r="S847" i="1"/>
  <c r="R847" i="1"/>
  <c r="Q847" i="1"/>
  <c r="P847" i="1"/>
  <c r="I847" i="1"/>
  <c r="H847" i="1"/>
  <c r="U846" i="1"/>
  <c r="T846" i="1"/>
  <c r="S846" i="1"/>
  <c r="R846" i="1"/>
  <c r="Q846" i="1"/>
  <c r="P846" i="1"/>
  <c r="I846" i="1"/>
  <c r="H846" i="1"/>
  <c r="U845" i="1"/>
  <c r="T845" i="1"/>
  <c r="S845" i="1"/>
  <c r="R845" i="1"/>
  <c r="Q845" i="1"/>
  <c r="P845" i="1"/>
  <c r="I845" i="1"/>
  <c r="H845" i="1"/>
  <c r="U844" i="1"/>
  <c r="T844" i="1"/>
  <c r="S844" i="1"/>
  <c r="R844" i="1"/>
  <c r="Q844" i="1"/>
  <c r="P844" i="1"/>
  <c r="I844" i="1"/>
  <c r="H844" i="1"/>
  <c r="U843" i="1"/>
  <c r="T843" i="1"/>
  <c r="S843" i="1"/>
  <c r="R843" i="1"/>
  <c r="Q843" i="1"/>
  <c r="P843" i="1"/>
  <c r="I843" i="1"/>
  <c r="H843" i="1"/>
  <c r="U842" i="1"/>
  <c r="T842" i="1"/>
  <c r="S842" i="1"/>
  <c r="R842" i="1"/>
  <c r="Q842" i="1"/>
  <c r="P842" i="1"/>
  <c r="I842" i="1"/>
  <c r="H842" i="1"/>
  <c r="U841" i="1"/>
  <c r="T841" i="1"/>
  <c r="S841" i="1"/>
  <c r="R841" i="1"/>
  <c r="Q841" i="1"/>
  <c r="P841" i="1"/>
  <c r="I841" i="1"/>
  <c r="H841" i="1"/>
  <c r="U840" i="1"/>
  <c r="T840" i="1"/>
  <c r="S840" i="1"/>
  <c r="R840" i="1"/>
  <c r="Q840" i="1"/>
  <c r="P840" i="1"/>
  <c r="I840" i="1"/>
  <c r="H840" i="1"/>
  <c r="U839" i="1"/>
  <c r="T839" i="1"/>
  <c r="S839" i="1"/>
  <c r="R839" i="1"/>
  <c r="Q839" i="1"/>
  <c r="P839" i="1"/>
  <c r="I839" i="1"/>
  <c r="H839" i="1"/>
  <c r="U838" i="1"/>
  <c r="T838" i="1"/>
  <c r="S838" i="1"/>
  <c r="R838" i="1"/>
  <c r="Q838" i="1"/>
  <c r="P838" i="1"/>
  <c r="I838" i="1"/>
  <c r="H838" i="1"/>
  <c r="U837" i="1"/>
  <c r="T837" i="1"/>
  <c r="S837" i="1"/>
  <c r="R837" i="1"/>
  <c r="Q837" i="1"/>
  <c r="P837" i="1"/>
  <c r="I837" i="1"/>
  <c r="H837" i="1"/>
  <c r="U836" i="1"/>
  <c r="T836" i="1"/>
  <c r="S836" i="1"/>
  <c r="R836" i="1"/>
  <c r="Q836" i="1"/>
  <c r="P836" i="1"/>
  <c r="I836" i="1"/>
  <c r="H836" i="1"/>
  <c r="U835" i="1"/>
  <c r="T835" i="1"/>
  <c r="S835" i="1"/>
  <c r="R835" i="1"/>
  <c r="Q835" i="1"/>
  <c r="P835" i="1"/>
  <c r="I835" i="1"/>
  <c r="H835" i="1"/>
  <c r="O834" i="1"/>
  <c r="O835" i="1" s="1"/>
  <c r="O836" i="1" s="1"/>
  <c r="O837" i="1" s="1"/>
  <c r="O838" i="1" s="1"/>
  <c r="O839" i="1" s="1"/>
  <c r="O840" i="1" s="1"/>
  <c r="O841" i="1" s="1"/>
  <c r="O842" i="1" s="1"/>
  <c r="O843" i="1" s="1"/>
  <c r="O844" i="1" s="1"/>
  <c r="O845" i="1" s="1"/>
  <c r="O846" i="1" s="1"/>
  <c r="O847" i="1" s="1"/>
  <c r="O848" i="1" s="1"/>
  <c r="O849" i="1" s="1"/>
  <c r="O850" i="1" s="1"/>
  <c r="O851" i="1" s="1"/>
  <c r="O852" i="1" s="1"/>
  <c r="O853" i="1" s="1"/>
  <c r="O854" i="1" s="1"/>
  <c r="O855" i="1" s="1"/>
  <c r="N834" i="1"/>
  <c r="N835" i="1" s="1"/>
  <c r="N836" i="1" s="1"/>
  <c r="N837" i="1" s="1"/>
  <c r="N838" i="1" s="1"/>
  <c r="N839" i="1" s="1"/>
  <c r="N840" i="1" s="1"/>
  <c r="N841" i="1" s="1"/>
  <c r="N842" i="1" s="1"/>
  <c r="N843" i="1" s="1"/>
  <c r="N844" i="1" s="1"/>
  <c r="N845" i="1" s="1"/>
  <c r="N846" i="1" s="1"/>
  <c r="N847" i="1" s="1"/>
  <c r="N848" i="1" s="1"/>
  <c r="N849" i="1" s="1"/>
  <c r="N850" i="1" s="1"/>
  <c r="N851" i="1" s="1"/>
  <c r="N852" i="1" s="1"/>
  <c r="N853" i="1" s="1"/>
  <c r="N854" i="1" s="1"/>
  <c r="N855" i="1" s="1"/>
  <c r="U834" i="1" l="1"/>
  <c r="T834" i="1"/>
  <c r="S834" i="1"/>
  <c r="R834" i="1"/>
  <c r="Q834" i="1"/>
  <c r="P834" i="1"/>
  <c r="I834" i="1"/>
  <c r="H834" i="1"/>
  <c r="I813" i="1" l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U833" i="1" l="1"/>
  <c r="T833" i="1"/>
  <c r="S833" i="1"/>
  <c r="R833" i="1"/>
  <c r="Q833" i="1"/>
  <c r="P833" i="1"/>
  <c r="H833" i="1"/>
  <c r="U832" i="1"/>
  <c r="T832" i="1"/>
  <c r="S832" i="1"/>
  <c r="R832" i="1"/>
  <c r="Q832" i="1"/>
  <c r="P832" i="1"/>
  <c r="H832" i="1"/>
  <c r="U831" i="1"/>
  <c r="T831" i="1"/>
  <c r="S831" i="1"/>
  <c r="R831" i="1"/>
  <c r="Q831" i="1"/>
  <c r="P831" i="1"/>
  <c r="H831" i="1"/>
  <c r="U830" i="1"/>
  <c r="T830" i="1"/>
  <c r="S830" i="1"/>
  <c r="R830" i="1"/>
  <c r="Q830" i="1"/>
  <c r="P830" i="1"/>
  <c r="H830" i="1"/>
  <c r="U829" i="1"/>
  <c r="T829" i="1"/>
  <c r="S829" i="1"/>
  <c r="R829" i="1"/>
  <c r="Q829" i="1"/>
  <c r="P829" i="1"/>
  <c r="H829" i="1"/>
  <c r="U828" i="1"/>
  <c r="T828" i="1"/>
  <c r="S828" i="1"/>
  <c r="R828" i="1"/>
  <c r="Q828" i="1"/>
  <c r="P828" i="1"/>
  <c r="H828" i="1"/>
  <c r="U827" i="1"/>
  <c r="T827" i="1"/>
  <c r="S827" i="1"/>
  <c r="R827" i="1"/>
  <c r="Q827" i="1"/>
  <c r="P827" i="1"/>
  <c r="H827" i="1"/>
  <c r="U826" i="1"/>
  <c r="T826" i="1"/>
  <c r="S826" i="1"/>
  <c r="R826" i="1"/>
  <c r="Q826" i="1"/>
  <c r="P826" i="1"/>
  <c r="H826" i="1"/>
  <c r="U825" i="1"/>
  <c r="T825" i="1"/>
  <c r="S825" i="1"/>
  <c r="R825" i="1"/>
  <c r="Q825" i="1"/>
  <c r="P825" i="1"/>
  <c r="H825" i="1"/>
  <c r="U824" i="1"/>
  <c r="T824" i="1"/>
  <c r="S824" i="1"/>
  <c r="R824" i="1"/>
  <c r="Q824" i="1"/>
  <c r="P824" i="1"/>
  <c r="H824" i="1"/>
  <c r="U823" i="1"/>
  <c r="T823" i="1"/>
  <c r="S823" i="1"/>
  <c r="R823" i="1"/>
  <c r="Q823" i="1"/>
  <c r="P823" i="1"/>
  <c r="H823" i="1"/>
  <c r="U822" i="1"/>
  <c r="T822" i="1"/>
  <c r="S822" i="1"/>
  <c r="R822" i="1"/>
  <c r="Q822" i="1"/>
  <c r="P822" i="1"/>
  <c r="H822" i="1"/>
  <c r="U821" i="1"/>
  <c r="T821" i="1"/>
  <c r="S821" i="1"/>
  <c r="R821" i="1"/>
  <c r="Q821" i="1"/>
  <c r="P821" i="1"/>
  <c r="H821" i="1"/>
  <c r="U820" i="1"/>
  <c r="T820" i="1"/>
  <c r="S820" i="1"/>
  <c r="R820" i="1"/>
  <c r="Q820" i="1"/>
  <c r="P820" i="1"/>
  <c r="H820" i="1"/>
  <c r="U819" i="1"/>
  <c r="T819" i="1"/>
  <c r="S819" i="1"/>
  <c r="R819" i="1"/>
  <c r="Q819" i="1"/>
  <c r="P819" i="1"/>
  <c r="H819" i="1"/>
  <c r="U818" i="1"/>
  <c r="T818" i="1"/>
  <c r="S818" i="1"/>
  <c r="R818" i="1"/>
  <c r="Q818" i="1"/>
  <c r="P818" i="1"/>
  <c r="H818" i="1"/>
  <c r="U817" i="1"/>
  <c r="T817" i="1"/>
  <c r="S817" i="1"/>
  <c r="R817" i="1"/>
  <c r="Q817" i="1"/>
  <c r="P817" i="1"/>
  <c r="H817" i="1"/>
  <c r="U816" i="1"/>
  <c r="T816" i="1"/>
  <c r="S816" i="1"/>
  <c r="R816" i="1"/>
  <c r="Q816" i="1"/>
  <c r="P816" i="1"/>
  <c r="H816" i="1"/>
  <c r="U815" i="1"/>
  <c r="T815" i="1"/>
  <c r="S815" i="1"/>
  <c r="R815" i="1"/>
  <c r="Q815" i="1"/>
  <c r="P815" i="1"/>
  <c r="H815" i="1"/>
  <c r="U814" i="1"/>
  <c r="T814" i="1"/>
  <c r="S814" i="1"/>
  <c r="R814" i="1"/>
  <c r="Q814" i="1"/>
  <c r="P814" i="1"/>
  <c r="H814" i="1"/>
  <c r="O813" i="1"/>
  <c r="O814" i="1" s="1"/>
  <c r="O815" i="1" s="1"/>
  <c r="O816" i="1" s="1"/>
  <c r="O817" i="1" s="1"/>
  <c r="O818" i="1" s="1"/>
  <c r="O819" i="1" s="1"/>
  <c r="O820" i="1" s="1"/>
  <c r="O821" i="1" s="1"/>
  <c r="O822" i="1" s="1"/>
  <c r="O823" i="1" s="1"/>
  <c r="O824" i="1" s="1"/>
  <c r="O825" i="1" s="1"/>
  <c r="O826" i="1" s="1"/>
  <c r="O827" i="1" s="1"/>
  <c r="O828" i="1" s="1"/>
  <c r="O829" i="1" s="1"/>
  <c r="O830" i="1" s="1"/>
  <c r="O831" i="1" s="1"/>
  <c r="O832" i="1" s="1"/>
  <c r="O833" i="1" s="1"/>
  <c r="N813" i="1"/>
  <c r="N814" i="1" s="1"/>
  <c r="N815" i="1" s="1"/>
  <c r="N816" i="1" s="1"/>
  <c r="N817" i="1" s="1"/>
  <c r="N818" i="1" s="1"/>
  <c r="N819" i="1" s="1"/>
  <c r="N820" i="1" s="1"/>
  <c r="N821" i="1" s="1"/>
  <c r="N822" i="1" s="1"/>
  <c r="N823" i="1" s="1"/>
  <c r="N824" i="1" s="1"/>
  <c r="N825" i="1" s="1"/>
  <c r="N826" i="1" s="1"/>
  <c r="N827" i="1" s="1"/>
  <c r="N828" i="1" s="1"/>
  <c r="N829" i="1" s="1"/>
  <c r="N830" i="1" s="1"/>
  <c r="N831" i="1" s="1"/>
  <c r="N832" i="1" s="1"/>
  <c r="N833" i="1" s="1"/>
  <c r="U813" i="1" l="1"/>
  <c r="T813" i="1"/>
  <c r="S813" i="1"/>
  <c r="R813" i="1"/>
  <c r="Q813" i="1"/>
  <c r="P813" i="1"/>
  <c r="H813" i="1"/>
  <c r="U812" i="1" l="1"/>
  <c r="T812" i="1"/>
  <c r="S812" i="1"/>
  <c r="R812" i="1"/>
  <c r="Q812" i="1"/>
  <c r="P812" i="1"/>
  <c r="I812" i="1"/>
  <c r="H812" i="1"/>
  <c r="U811" i="1"/>
  <c r="T811" i="1"/>
  <c r="S811" i="1"/>
  <c r="R811" i="1"/>
  <c r="Q811" i="1"/>
  <c r="P811" i="1"/>
  <c r="I811" i="1"/>
  <c r="H811" i="1"/>
  <c r="U810" i="1"/>
  <c r="T810" i="1"/>
  <c r="S810" i="1"/>
  <c r="R810" i="1"/>
  <c r="Q810" i="1"/>
  <c r="P810" i="1"/>
  <c r="I810" i="1"/>
  <c r="H810" i="1"/>
  <c r="U809" i="1"/>
  <c r="T809" i="1"/>
  <c r="S809" i="1"/>
  <c r="R809" i="1"/>
  <c r="Q809" i="1"/>
  <c r="P809" i="1"/>
  <c r="I809" i="1"/>
  <c r="H809" i="1"/>
  <c r="U808" i="1"/>
  <c r="T808" i="1"/>
  <c r="S808" i="1"/>
  <c r="R808" i="1"/>
  <c r="Q808" i="1"/>
  <c r="P808" i="1"/>
  <c r="I808" i="1"/>
  <c r="H808" i="1"/>
  <c r="U807" i="1"/>
  <c r="T807" i="1"/>
  <c r="S807" i="1"/>
  <c r="R807" i="1"/>
  <c r="Q807" i="1"/>
  <c r="P807" i="1"/>
  <c r="I807" i="1"/>
  <c r="H807" i="1"/>
  <c r="U806" i="1"/>
  <c r="T806" i="1"/>
  <c r="S806" i="1"/>
  <c r="R806" i="1"/>
  <c r="Q806" i="1"/>
  <c r="P806" i="1"/>
  <c r="I806" i="1"/>
  <c r="H806" i="1"/>
  <c r="U805" i="1"/>
  <c r="T805" i="1"/>
  <c r="S805" i="1"/>
  <c r="R805" i="1"/>
  <c r="Q805" i="1"/>
  <c r="P805" i="1"/>
  <c r="I805" i="1"/>
  <c r="H805" i="1"/>
  <c r="U804" i="1"/>
  <c r="T804" i="1"/>
  <c r="S804" i="1"/>
  <c r="R804" i="1"/>
  <c r="Q804" i="1"/>
  <c r="P804" i="1"/>
  <c r="I804" i="1"/>
  <c r="H804" i="1"/>
  <c r="U803" i="1"/>
  <c r="T803" i="1"/>
  <c r="S803" i="1"/>
  <c r="R803" i="1"/>
  <c r="Q803" i="1"/>
  <c r="P803" i="1"/>
  <c r="I803" i="1"/>
  <c r="H803" i="1"/>
  <c r="U802" i="1"/>
  <c r="T802" i="1"/>
  <c r="S802" i="1"/>
  <c r="R802" i="1"/>
  <c r="Q802" i="1"/>
  <c r="P802" i="1"/>
  <c r="I802" i="1"/>
  <c r="H802" i="1"/>
  <c r="U801" i="1"/>
  <c r="T801" i="1"/>
  <c r="S801" i="1"/>
  <c r="R801" i="1"/>
  <c r="Q801" i="1"/>
  <c r="P801" i="1"/>
  <c r="I801" i="1"/>
  <c r="H801" i="1"/>
  <c r="U800" i="1"/>
  <c r="T800" i="1"/>
  <c r="S800" i="1"/>
  <c r="R800" i="1"/>
  <c r="Q800" i="1"/>
  <c r="P800" i="1"/>
  <c r="I800" i="1"/>
  <c r="H800" i="1"/>
  <c r="U799" i="1"/>
  <c r="T799" i="1"/>
  <c r="S799" i="1"/>
  <c r="R799" i="1"/>
  <c r="Q799" i="1"/>
  <c r="P799" i="1"/>
  <c r="I799" i="1"/>
  <c r="H799" i="1"/>
  <c r="U798" i="1"/>
  <c r="T798" i="1"/>
  <c r="S798" i="1"/>
  <c r="R798" i="1"/>
  <c r="Q798" i="1"/>
  <c r="P798" i="1"/>
  <c r="I798" i="1"/>
  <c r="H798" i="1"/>
  <c r="U797" i="1"/>
  <c r="T797" i="1"/>
  <c r="S797" i="1"/>
  <c r="R797" i="1"/>
  <c r="Q797" i="1"/>
  <c r="P797" i="1"/>
  <c r="I797" i="1"/>
  <c r="H797" i="1"/>
  <c r="U796" i="1"/>
  <c r="T796" i="1"/>
  <c r="S796" i="1"/>
  <c r="R796" i="1"/>
  <c r="Q796" i="1"/>
  <c r="P796" i="1"/>
  <c r="I796" i="1"/>
  <c r="H796" i="1"/>
  <c r="O795" i="1"/>
  <c r="O796" i="1" s="1"/>
  <c r="O797" i="1" s="1"/>
  <c r="O798" i="1" s="1"/>
  <c r="O799" i="1" s="1"/>
  <c r="O800" i="1" s="1"/>
  <c r="O801" i="1" s="1"/>
  <c r="O802" i="1" s="1"/>
  <c r="O803" i="1" s="1"/>
  <c r="O804" i="1" s="1"/>
  <c r="O805" i="1" s="1"/>
  <c r="O806" i="1" s="1"/>
  <c r="O807" i="1" s="1"/>
  <c r="O808" i="1" s="1"/>
  <c r="O809" i="1" s="1"/>
  <c r="O810" i="1" s="1"/>
  <c r="O811" i="1" s="1"/>
  <c r="O812" i="1" s="1"/>
  <c r="N795" i="1"/>
  <c r="N796" i="1" s="1"/>
  <c r="N797" i="1" s="1"/>
  <c r="N798" i="1" s="1"/>
  <c r="N799" i="1" s="1"/>
  <c r="N800" i="1" s="1"/>
  <c r="N801" i="1" s="1"/>
  <c r="N802" i="1" s="1"/>
  <c r="N803" i="1" s="1"/>
  <c r="N804" i="1" s="1"/>
  <c r="N805" i="1" s="1"/>
  <c r="N806" i="1" s="1"/>
  <c r="N807" i="1" s="1"/>
  <c r="N808" i="1" s="1"/>
  <c r="N809" i="1" s="1"/>
  <c r="N810" i="1" s="1"/>
  <c r="N811" i="1" s="1"/>
  <c r="N812" i="1" s="1"/>
  <c r="U795" i="1" l="1"/>
  <c r="T795" i="1"/>
  <c r="S795" i="1"/>
  <c r="R795" i="1"/>
  <c r="Q795" i="1"/>
  <c r="P795" i="1"/>
  <c r="I795" i="1"/>
  <c r="H795" i="1"/>
  <c r="U794" i="1" l="1"/>
  <c r="T794" i="1"/>
  <c r="S794" i="1"/>
  <c r="R794" i="1"/>
  <c r="Q794" i="1"/>
  <c r="P794" i="1"/>
  <c r="I794" i="1"/>
  <c r="H794" i="1"/>
  <c r="U793" i="1"/>
  <c r="T793" i="1"/>
  <c r="S793" i="1"/>
  <c r="R793" i="1"/>
  <c r="Q793" i="1"/>
  <c r="P793" i="1"/>
  <c r="I793" i="1"/>
  <c r="H793" i="1"/>
  <c r="U792" i="1"/>
  <c r="T792" i="1"/>
  <c r="S792" i="1"/>
  <c r="R792" i="1"/>
  <c r="Q792" i="1"/>
  <c r="P792" i="1"/>
  <c r="I792" i="1"/>
  <c r="H792" i="1"/>
  <c r="U791" i="1"/>
  <c r="T791" i="1"/>
  <c r="S791" i="1"/>
  <c r="R791" i="1"/>
  <c r="Q791" i="1"/>
  <c r="P791" i="1"/>
  <c r="I791" i="1"/>
  <c r="H791" i="1"/>
  <c r="U790" i="1"/>
  <c r="T790" i="1"/>
  <c r="S790" i="1"/>
  <c r="R790" i="1"/>
  <c r="Q790" i="1"/>
  <c r="P790" i="1"/>
  <c r="I790" i="1"/>
  <c r="H790" i="1"/>
  <c r="U789" i="1"/>
  <c r="T789" i="1"/>
  <c r="S789" i="1"/>
  <c r="R789" i="1"/>
  <c r="Q789" i="1"/>
  <c r="P789" i="1"/>
  <c r="I789" i="1"/>
  <c r="H789" i="1"/>
  <c r="U788" i="1"/>
  <c r="T788" i="1"/>
  <c r="S788" i="1"/>
  <c r="R788" i="1"/>
  <c r="Q788" i="1"/>
  <c r="P788" i="1"/>
  <c r="I788" i="1"/>
  <c r="H788" i="1"/>
  <c r="U787" i="1"/>
  <c r="T787" i="1"/>
  <c r="S787" i="1"/>
  <c r="R787" i="1"/>
  <c r="Q787" i="1"/>
  <c r="P787" i="1"/>
  <c r="I787" i="1"/>
  <c r="H787" i="1"/>
  <c r="U786" i="1"/>
  <c r="T786" i="1"/>
  <c r="S786" i="1"/>
  <c r="R786" i="1"/>
  <c r="Q786" i="1"/>
  <c r="P786" i="1"/>
  <c r="I786" i="1"/>
  <c r="H786" i="1"/>
  <c r="U785" i="1"/>
  <c r="T785" i="1"/>
  <c r="S785" i="1"/>
  <c r="R785" i="1"/>
  <c r="Q785" i="1"/>
  <c r="P785" i="1"/>
  <c r="I785" i="1"/>
  <c r="H785" i="1"/>
  <c r="U784" i="1"/>
  <c r="T784" i="1"/>
  <c r="S784" i="1"/>
  <c r="R784" i="1"/>
  <c r="Q784" i="1"/>
  <c r="P784" i="1"/>
  <c r="I784" i="1"/>
  <c r="H784" i="1"/>
  <c r="U783" i="1"/>
  <c r="T783" i="1"/>
  <c r="S783" i="1"/>
  <c r="R783" i="1"/>
  <c r="Q783" i="1"/>
  <c r="P783" i="1"/>
  <c r="I783" i="1"/>
  <c r="H783" i="1"/>
  <c r="U782" i="1"/>
  <c r="T782" i="1"/>
  <c r="S782" i="1"/>
  <c r="R782" i="1"/>
  <c r="Q782" i="1"/>
  <c r="P782" i="1"/>
  <c r="I782" i="1"/>
  <c r="H782" i="1"/>
  <c r="U781" i="1"/>
  <c r="T781" i="1"/>
  <c r="S781" i="1"/>
  <c r="R781" i="1"/>
  <c r="Q781" i="1"/>
  <c r="P781" i="1"/>
  <c r="I781" i="1"/>
  <c r="H781" i="1"/>
  <c r="U780" i="1"/>
  <c r="T780" i="1"/>
  <c r="S780" i="1"/>
  <c r="R780" i="1"/>
  <c r="Q780" i="1"/>
  <c r="P780" i="1"/>
  <c r="I780" i="1"/>
  <c r="H780" i="1"/>
  <c r="U779" i="1"/>
  <c r="T779" i="1"/>
  <c r="S779" i="1"/>
  <c r="R779" i="1"/>
  <c r="Q779" i="1"/>
  <c r="P779" i="1"/>
  <c r="I779" i="1"/>
  <c r="H779" i="1"/>
  <c r="U778" i="1"/>
  <c r="T778" i="1"/>
  <c r="S778" i="1"/>
  <c r="R778" i="1"/>
  <c r="Q778" i="1"/>
  <c r="P778" i="1"/>
  <c r="I778" i="1"/>
  <c r="H778" i="1"/>
  <c r="U777" i="1"/>
  <c r="T777" i="1"/>
  <c r="S777" i="1"/>
  <c r="R777" i="1"/>
  <c r="Q777" i="1"/>
  <c r="P777" i="1"/>
  <c r="I777" i="1"/>
  <c r="H777" i="1"/>
  <c r="O776" i="1"/>
  <c r="O777" i="1" s="1"/>
  <c r="O778" i="1" s="1"/>
  <c r="O779" i="1" s="1"/>
  <c r="O780" i="1" s="1"/>
  <c r="O781" i="1" s="1"/>
  <c r="O782" i="1" s="1"/>
  <c r="O783" i="1" s="1"/>
  <c r="O784" i="1" s="1"/>
  <c r="O785" i="1" s="1"/>
  <c r="O786" i="1" s="1"/>
  <c r="O787" i="1" s="1"/>
  <c r="O788" i="1" s="1"/>
  <c r="O789" i="1" s="1"/>
  <c r="O790" i="1" s="1"/>
  <c r="O791" i="1" s="1"/>
  <c r="O792" i="1" s="1"/>
  <c r="O793" i="1" s="1"/>
  <c r="O794" i="1" s="1"/>
  <c r="N776" i="1"/>
  <c r="N777" i="1" s="1"/>
  <c r="N778" i="1" s="1"/>
  <c r="N779" i="1" s="1"/>
  <c r="N780" i="1" s="1"/>
  <c r="N781" i="1" s="1"/>
  <c r="N782" i="1" s="1"/>
  <c r="N783" i="1" s="1"/>
  <c r="N784" i="1" s="1"/>
  <c r="N785" i="1" s="1"/>
  <c r="N786" i="1" s="1"/>
  <c r="N787" i="1" s="1"/>
  <c r="N788" i="1" s="1"/>
  <c r="N789" i="1" s="1"/>
  <c r="N790" i="1" s="1"/>
  <c r="N791" i="1" s="1"/>
  <c r="N792" i="1" s="1"/>
  <c r="N793" i="1" s="1"/>
  <c r="N794" i="1" s="1"/>
  <c r="U776" i="1" l="1"/>
  <c r="T776" i="1"/>
  <c r="S776" i="1"/>
  <c r="R776" i="1"/>
  <c r="Q776" i="1"/>
  <c r="P776" i="1"/>
  <c r="I776" i="1"/>
  <c r="H776" i="1"/>
  <c r="U775" i="1" l="1"/>
  <c r="T775" i="1"/>
  <c r="S775" i="1"/>
  <c r="R775" i="1"/>
  <c r="Q775" i="1"/>
  <c r="P775" i="1"/>
  <c r="I775" i="1"/>
  <c r="H775" i="1"/>
  <c r="U774" i="1"/>
  <c r="T774" i="1"/>
  <c r="S774" i="1"/>
  <c r="R774" i="1"/>
  <c r="Q774" i="1"/>
  <c r="P774" i="1"/>
  <c r="I774" i="1"/>
  <c r="H774" i="1"/>
  <c r="U773" i="1"/>
  <c r="T773" i="1"/>
  <c r="S773" i="1"/>
  <c r="R773" i="1"/>
  <c r="Q773" i="1"/>
  <c r="P773" i="1"/>
  <c r="I773" i="1"/>
  <c r="H773" i="1"/>
  <c r="U772" i="1"/>
  <c r="T772" i="1"/>
  <c r="S772" i="1"/>
  <c r="R772" i="1"/>
  <c r="Q772" i="1"/>
  <c r="P772" i="1"/>
  <c r="I772" i="1"/>
  <c r="H772" i="1"/>
  <c r="U771" i="1"/>
  <c r="T771" i="1"/>
  <c r="S771" i="1"/>
  <c r="R771" i="1"/>
  <c r="Q771" i="1"/>
  <c r="P771" i="1"/>
  <c r="I771" i="1"/>
  <c r="H771" i="1"/>
  <c r="U770" i="1"/>
  <c r="T770" i="1"/>
  <c r="S770" i="1"/>
  <c r="R770" i="1"/>
  <c r="Q770" i="1"/>
  <c r="P770" i="1"/>
  <c r="I770" i="1"/>
  <c r="H770" i="1"/>
  <c r="U769" i="1"/>
  <c r="T769" i="1"/>
  <c r="S769" i="1"/>
  <c r="R769" i="1"/>
  <c r="Q769" i="1"/>
  <c r="P769" i="1"/>
  <c r="I769" i="1"/>
  <c r="H769" i="1"/>
  <c r="U768" i="1"/>
  <c r="T768" i="1"/>
  <c r="S768" i="1"/>
  <c r="R768" i="1"/>
  <c r="Q768" i="1"/>
  <c r="P768" i="1"/>
  <c r="I768" i="1"/>
  <c r="H768" i="1"/>
  <c r="U767" i="1"/>
  <c r="T767" i="1"/>
  <c r="S767" i="1"/>
  <c r="R767" i="1"/>
  <c r="Q767" i="1"/>
  <c r="P767" i="1"/>
  <c r="I767" i="1"/>
  <c r="H767" i="1"/>
  <c r="U766" i="1"/>
  <c r="T766" i="1"/>
  <c r="S766" i="1"/>
  <c r="R766" i="1"/>
  <c r="Q766" i="1"/>
  <c r="P766" i="1"/>
  <c r="I766" i="1"/>
  <c r="H766" i="1"/>
  <c r="U765" i="1"/>
  <c r="T765" i="1"/>
  <c r="S765" i="1"/>
  <c r="R765" i="1"/>
  <c r="Q765" i="1"/>
  <c r="P765" i="1"/>
  <c r="I765" i="1"/>
  <c r="H765" i="1"/>
  <c r="U764" i="1"/>
  <c r="T764" i="1"/>
  <c r="S764" i="1"/>
  <c r="R764" i="1"/>
  <c r="Q764" i="1"/>
  <c r="P764" i="1"/>
  <c r="I764" i="1"/>
  <c r="H764" i="1"/>
  <c r="U763" i="1"/>
  <c r="T763" i="1"/>
  <c r="S763" i="1"/>
  <c r="R763" i="1"/>
  <c r="Q763" i="1"/>
  <c r="P763" i="1"/>
  <c r="I763" i="1"/>
  <c r="H763" i="1"/>
  <c r="U762" i="1"/>
  <c r="T762" i="1"/>
  <c r="S762" i="1"/>
  <c r="R762" i="1"/>
  <c r="Q762" i="1"/>
  <c r="P762" i="1"/>
  <c r="I762" i="1"/>
  <c r="H762" i="1"/>
  <c r="U761" i="1"/>
  <c r="T761" i="1"/>
  <c r="S761" i="1"/>
  <c r="R761" i="1"/>
  <c r="Q761" i="1"/>
  <c r="P761" i="1"/>
  <c r="I761" i="1"/>
  <c r="H761" i="1"/>
  <c r="U760" i="1"/>
  <c r="T760" i="1"/>
  <c r="S760" i="1"/>
  <c r="R760" i="1"/>
  <c r="Q760" i="1"/>
  <c r="P760" i="1"/>
  <c r="I760" i="1"/>
  <c r="H760" i="1"/>
  <c r="U759" i="1"/>
  <c r="T759" i="1"/>
  <c r="S759" i="1"/>
  <c r="R759" i="1"/>
  <c r="Q759" i="1"/>
  <c r="P759" i="1"/>
  <c r="I759" i="1"/>
  <c r="H759" i="1"/>
  <c r="U758" i="1"/>
  <c r="T758" i="1"/>
  <c r="S758" i="1"/>
  <c r="R758" i="1"/>
  <c r="Q758" i="1"/>
  <c r="P758" i="1"/>
  <c r="I758" i="1"/>
  <c r="H758" i="1"/>
  <c r="U757" i="1"/>
  <c r="T757" i="1"/>
  <c r="S757" i="1"/>
  <c r="R757" i="1"/>
  <c r="Q757" i="1"/>
  <c r="P757" i="1"/>
  <c r="I757" i="1"/>
  <c r="H757" i="1"/>
  <c r="U756" i="1"/>
  <c r="T756" i="1"/>
  <c r="S756" i="1"/>
  <c r="R756" i="1"/>
  <c r="Q756" i="1"/>
  <c r="P756" i="1"/>
  <c r="I756" i="1"/>
  <c r="H756" i="1"/>
  <c r="U755" i="1"/>
  <c r="T755" i="1"/>
  <c r="S755" i="1"/>
  <c r="R755" i="1"/>
  <c r="Q755" i="1"/>
  <c r="P755" i="1"/>
  <c r="I755" i="1"/>
  <c r="H755" i="1"/>
  <c r="O754" i="1"/>
  <c r="O755" i="1" s="1"/>
  <c r="O756" i="1" s="1"/>
  <c r="O757" i="1" s="1"/>
  <c r="O758" i="1" s="1"/>
  <c r="O759" i="1" s="1"/>
  <c r="O760" i="1" s="1"/>
  <c r="O761" i="1" s="1"/>
  <c r="O762" i="1" s="1"/>
  <c r="O763" i="1" s="1"/>
  <c r="O764" i="1" s="1"/>
  <c r="O765" i="1" s="1"/>
  <c r="O766" i="1" s="1"/>
  <c r="O767" i="1" s="1"/>
  <c r="O768" i="1" s="1"/>
  <c r="O769" i="1" s="1"/>
  <c r="O770" i="1" s="1"/>
  <c r="O771" i="1" s="1"/>
  <c r="O772" i="1" s="1"/>
  <c r="O773" i="1" s="1"/>
  <c r="O774" i="1" s="1"/>
  <c r="O775" i="1" s="1"/>
  <c r="N754" i="1"/>
  <c r="N755" i="1" s="1"/>
  <c r="N756" i="1" s="1"/>
  <c r="N757" i="1" s="1"/>
  <c r="N758" i="1" s="1"/>
  <c r="N759" i="1" s="1"/>
  <c r="N760" i="1" s="1"/>
  <c r="N761" i="1" s="1"/>
  <c r="N762" i="1" s="1"/>
  <c r="N763" i="1" s="1"/>
  <c r="N764" i="1" s="1"/>
  <c r="N765" i="1" s="1"/>
  <c r="N766" i="1" s="1"/>
  <c r="N767" i="1" s="1"/>
  <c r="N768" i="1" s="1"/>
  <c r="N769" i="1" s="1"/>
  <c r="N770" i="1" s="1"/>
  <c r="N771" i="1" s="1"/>
  <c r="N772" i="1" s="1"/>
  <c r="N773" i="1" s="1"/>
  <c r="N774" i="1" s="1"/>
  <c r="N775" i="1" s="1"/>
  <c r="U754" i="1" l="1"/>
  <c r="T754" i="1"/>
  <c r="S754" i="1"/>
  <c r="R754" i="1"/>
  <c r="Q754" i="1"/>
  <c r="P754" i="1"/>
  <c r="I754" i="1"/>
  <c r="H754" i="1"/>
  <c r="U753" i="1" l="1"/>
  <c r="T753" i="1"/>
  <c r="S753" i="1"/>
  <c r="R753" i="1"/>
  <c r="Q753" i="1"/>
  <c r="P753" i="1"/>
  <c r="I753" i="1"/>
  <c r="H753" i="1"/>
  <c r="U752" i="1"/>
  <c r="T752" i="1"/>
  <c r="S752" i="1"/>
  <c r="R752" i="1"/>
  <c r="Q752" i="1"/>
  <c r="P752" i="1"/>
  <c r="I752" i="1"/>
  <c r="H752" i="1"/>
  <c r="U751" i="1"/>
  <c r="T751" i="1"/>
  <c r="S751" i="1"/>
  <c r="R751" i="1"/>
  <c r="Q751" i="1"/>
  <c r="P751" i="1"/>
  <c r="I751" i="1"/>
  <c r="H751" i="1"/>
  <c r="U750" i="1"/>
  <c r="T750" i="1"/>
  <c r="S750" i="1"/>
  <c r="R750" i="1"/>
  <c r="Q750" i="1"/>
  <c r="P750" i="1"/>
  <c r="I750" i="1"/>
  <c r="H750" i="1"/>
  <c r="U749" i="1"/>
  <c r="T749" i="1"/>
  <c r="S749" i="1"/>
  <c r="R749" i="1"/>
  <c r="Q749" i="1"/>
  <c r="P749" i="1"/>
  <c r="I749" i="1"/>
  <c r="H749" i="1"/>
  <c r="U748" i="1"/>
  <c r="T748" i="1"/>
  <c r="S748" i="1"/>
  <c r="R748" i="1"/>
  <c r="Q748" i="1"/>
  <c r="P748" i="1"/>
  <c r="I748" i="1"/>
  <c r="H748" i="1"/>
  <c r="U747" i="1"/>
  <c r="T747" i="1"/>
  <c r="S747" i="1"/>
  <c r="R747" i="1"/>
  <c r="Q747" i="1"/>
  <c r="P747" i="1"/>
  <c r="I747" i="1"/>
  <c r="H747" i="1"/>
  <c r="U746" i="1"/>
  <c r="T746" i="1"/>
  <c r="S746" i="1"/>
  <c r="R746" i="1"/>
  <c r="Q746" i="1"/>
  <c r="P746" i="1"/>
  <c r="I746" i="1"/>
  <c r="H746" i="1"/>
  <c r="U745" i="1"/>
  <c r="T745" i="1"/>
  <c r="S745" i="1"/>
  <c r="R745" i="1"/>
  <c r="Q745" i="1"/>
  <c r="P745" i="1"/>
  <c r="I745" i="1"/>
  <c r="H745" i="1"/>
  <c r="U744" i="1"/>
  <c r="T744" i="1"/>
  <c r="S744" i="1"/>
  <c r="R744" i="1"/>
  <c r="Q744" i="1"/>
  <c r="P744" i="1"/>
  <c r="I744" i="1"/>
  <c r="H744" i="1"/>
  <c r="U743" i="1"/>
  <c r="T743" i="1"/>
  <c r="S743" i="1"/>
  <c r="R743" i="1"/>
  <c r="Q743" i="1"/>
  <c r="P743" i="1"/>
  <c r="I743" i="1"/>
  <c r="H743" i="1"/>
  <c r="U742" i="1"/>
  <c r="T742" i="1"/>
  <c r="S742" i="1"/>
  <c r="R742" i="1"/>
  <c r="Q742" i="1"/>
  <c r="P742" i="1"/>
  <c r="I742" i="1"/>
  <c r="H742" i="1"/>
  <c r="U741" i="1"/>
  <c r="T741" i="1"/>
  <c r="S741" i="1"/>
  <c r="R741" i="1"/>
  <c r="Q741" i="1"/>
  <c r="P741" i="1"/>
  <c r="I741" i="1"/>
  <c r="H741" i="1"/>
  <c r="U740" i="1"/>
  <c r="T740" i="1"/>
  <c r="S740" i="1"/>
  <c r="R740" i="1"/>
  <c r="Q740" i="1"/>
  <c r="P740" i="1"/>
  <c r="I740" i="1"/>
  <c r="H740" i="1"/>
  <c r="U739" i="1"/>
  <c r="T739" i="1"/>
  <c r="S739" i="1"/>
  <c r="R739" i="1"/>
  <c r="Q739" i="1"/>
  <c r="P739" i="1"/>
  <c r="I739" i="1"/>
  <c r="H739" i="1"/>
  <c r="U738" i="1"/>
  <c r="T738" i="1"/>
  <c r="S738" i="1"/>
  <c r="R738" i="1"/>
  <c r="Q738" i="1"/>
  <c r="P738" i="1"/>
  <c r="I738" i="1"/>
  <c r="H738" i="1"/>
  <c r="U737" i="1"/>
  <c r="T737" i="1"/>
  <c r="S737" i="1"/>
  <c r="R737" i="1"/>
  <c r="Q737" i="1"/>
  <c r="P737" i="1"/>
  <c r="I737" i="1"/>
  <c r="H737" i="1"/>
  <c r="U736" i="1"/>
  <c r="T736" i="1"/>
  <c r="S736" i="1"/>
  <c r="R736" i="1"/>
  <c r="Q736" i="1"/>
  <c r="P736" i="1"/>
  <c r="I736" i="1"/>
  <c r="H736" i="1"/>
  <c r="U735" i="1"/>
  <c r="T735" i="1"/>
  <c r="S735" i="1"/>
  <c r="R735" i="1"/>
  <c r="Q735" i="1"/>
  <c r="P735" i="1"/>
  <c r="I735" i="1"/>
  <c r="H735" i="1"/>
  <c r="U734" i="1"/>
  <c r="T734" i="1"/>
  <c r="S734" i="1"/>
  <c r="R734" i="1"/>
  <c r="Q734" i="1"/>
  <c r="P734" i="1"/>
  <c r="I734" i="1"/>
  <c r="H734" i="1"/>
  <c r="U733" i="1"/>
  <c r="T733" i="1"/>
  <c r="S733" i="1"/>
  <c r="R733" i="1"/>
  <c r="Q733" i="1"/>
  <c r="P733" i="1"/>
  <c r="I733" i="1"/>
  <c r="H733" i="1"/>
  <c r="U732" i="1"/>
  <c r="T732" i="1"/>
  <c r="S732" i="1"/>
  <c r="R732" i="1"/>
  <c r="Q732" i="1"/>
  <c r="P732" i="1"/>
  <c r="I732" i="1"/>
  <c r="H732" i="1"/>
  <c r="O731" i="1"/>
  <c r="O732" i="1" s="1"/>
  <c r="O733" i="1" s="1"/>
  <c r="O734" i="1" s="1"/>
  <c r="O735" i="1" s="1"/>
  <c r="O736" i="1" s="1"/>
  <c r="O737" i="1" s="1"/>
  <c r="O738" i="1" s="1"/>
  <c r="O739" i="1" s="1"/>
  <c r="O740" i="1" s="1"/>
  <c r="O741" i="1" s="1"/>
  <c r="O742" i="1" s="1"/>
  <c r="O743" i="1" s="1"/>
  <c r="O744" i="1" s="1"/>
  <c r="O745" i="1" s="1"/>
  <c r="O746" i="1" s="1"/>
  <c r="O747" i="1" s="1"/>
  <c r="O748" i="1" s="1"/>
  <c r="O749" i="1" s="1"/>
  <c r="O750" i="1" s="1"/>
  <c r="O751" i="1" s="1"/>
  <c r="O752" i="1" s="1"/>
  <c r="O753" i="1" s="1"/>
  <c r="N731" i="1"/>
  <c r="N732" i="1" s="1"/>
  <c r="N733" i="1" s="1"/>
  <c r="N734" i="1" s="1"/>
  <c r="N735" i="1" s="1"/>
  <c r="N736" i="1" s="1"/>
  <c r="N737" i="1" s="1"/>
  <c r="N738" i="1" s="1"/>
  <c r="N739" i="1" s="1"/>
  <c r="N740" i="1" s="1"/>
  <c r="N741" i="1" s="1"/>
  <c r="N742" i="1" s="1"/>
  <c r="N743" i="1" s="1"/>
  <c r="N744" i="1" s="1"/>
  <c r="N745" i="1" s="1"/>
  <c r="N746" i="1" s="1"/>
  <c r="N747" i="1" s="1"/>
  <c r="N748" i="1" s="1"/>
  <c r="N749" i="1" s="1"/>
  <c r="N750" i="1" s="1"/>
  <c r="N751" i="1" s="1"/>
  <c r="N752" i="1" s="1"/>
  <c r="N753" i="1" s="1"/>
  <c r="U731" i="1" l="1"/>
  <c r="T731" i="1"/>
  <c r="S731" i="1"/>
  <c r="R731" i="1"/>
  <c r="Q731" i="1"/>
  <c r="P731" i="1"/>
  <c r="I731" i="1"/>
  <c r="H731" i="1"/>
  <c r="U730" i="1" l="1"/>
  <c r="T730" i="1"/>
  <c r="S730" i="1"/>
  <c r="R730" i="1"/>
  <c r="Q730" i="1"/>
  <c r="P730" i="1"/>
  <c r="I730" i="1"/>
  <c r="H730" i="1"/>
  <c r="U729" i="1"/>
  <c r="T729" i="1"/>
  <c r="S729" i="1"/>
  <c r="R729" i="1"/>
  <c r="Q729" i="1"/>
  <c r="P729" i="1"/>
  <c r="I729" i="1"/>
  <c r="H729" i="1"/>
  <c r="U728" i="1"/>
  <c r="T728" i="1"/>
  <c r="S728" i="1"/>
  <c r="R728" i="1"/>
  <c r="Q728" i="1"/>
  <c r="P728" i="1"/>
  <c r="I728" i="1"/>
  <c r="H728" i="1"/>
  <c r="U727" i="1"/>
  <c r="T727" i="1"/>
  <c r="S727" i="1"/>
  <c r="R727" i="1"/>
  <c r="Q727" i="1"/>
  <c r="P727" i="1"/>
  <c r="I727" i="1"/>
  <c r="H727" i="1"/>
  <c r="U726" i="1"/>
  <c r="T726" i="1"/>
  <c r="S726" i="1"/>
  <c r="R726" i="1"/>
  <c r="Q726" i="1"/>
  <c r="P726" i="1"/>
  <c r="I726" i="1"/>
  <c r="H726" i="1"/>
  <c r="U725" i="1"/>
  <c r="T725" i="1"/>
  <c r="S725" i="1"/>
  <c r="R725" i="1"/>
  <c r="Q725" i="1"/>
  <c r="P725" i="1"/>
  <c r="I725" i="1"/>
  <c r="H725" i="1"/>
  <c r="U724" i="1"/>
  <c r="T724" i="1"/>
  <c r="S724" i="1"/>
  <c r="R724" i="1"/>
  <c r="Q724" i="1"/>
  <c r="P724" i="1"/>
  <c r="I724" i="1"/>
  <c r="H724" i="1"/>
  <c r="U723" i="1"/>
  <c r="T723" i="1"/>
  <c r="S723" i="1"/>
  <c r="R723" i="1"/>
  <c r="Q723" i="1"/>
  <c r="P723" i="1"/>
  <c r="I723" i="1"/>
  <c r="H723" i="1"/>
  <c r="U722" i="1"/>
  <c r="T722" i="1"/>
  <c r="S722" i="1"/>
  <c r="R722" i="1"/>
  <c r="Q722" i="1"/>
  <c r="P722" i="1"/>
  <c r="I722" i="1"/>
  <c r="H722" i="1"/>
  <c r="U721" i="1"/>
  <c r="T721" i="1"/>
  <c r="S721" i="1"/>
  <c r="R721" i="1"/>
  <c r="Q721" i="1"/>
  <c r="P721" i="1"/>
  <c r="I721" i="1"/>
  <c r="H721" i="1"/>
  <c r="U720" i="1"/>
  <c r="T720" i="1"/>
  <c r="S720" i="1"/>
  <c r="R720" i="1"/>
  <c r="Q720" i="1"/>
  <c r="P720" i="1"/>
  <c r="I720" i="1"/>
  <c r="H720" i="1"/>
  <c r="U719" i="1"/>
  <c r="T719" i="1"/>
  <c r="S719" i="1"/>
  <c r="R719" i="1"/>
  <c r="Q719" i="1"/>
  <c r="P719" i="1"/>
  <c r="I719" i="1"/>
  <c r="H719" i="1"/>
  <c r="U718" i="1"/>
  <c r="T718" i="1"/>
  <c r="S718" i="1"/>
  <c r="R718" i="1"/>
  <c r="Q718" i="1"/>
  <c r="P718" i="1"/>
  <c r="I718" i="1"/>
  <c r="H718" i="1"/>
  <c r="U717" i="1"/>
  <c r="T717" i="1"/>
  <c r="S717" i="1"/>
  <c r="R717" i="1"/>
  <c r="Q717" i="1"/>
  <c r="P717" i="1"/>
  <c r="I717" i="1"/>
  <c r="H717" i="1"/>
  <c r="U716" i="1"/>
  <c r="T716" i="1"/>
  <c r="S716" i="1"/>
  <c r="R716" i="1"/>
  <c r="Q716" i="1"/>
  <c r="P716" i="1"/>
  <c r="I716" i="1"/>
  <c r="H716" i="1"/>
  <c r="U715" i="1"/>
  <c r="T715" i="1"/>
  <c r="S715" i="1"/>
  <c r="R715" i="1"/>
  <c r="Q715" i="1"/>
  <c r="P715" i="1"/>
  <c r="I715" i="1"/>
  <c r="H715" i="1"/>
  <c r="U714" i="1"/>
  <c r="T714" i="1"/>
  <c r="S714" i="1"/>
  <c r="R714" i="1"/>
  <c r="Q714" i="1"/>
  <c r="P714" i="1"/>
  <c r="I714" i="1"/>
  <c r="H714" i="1"/>
  <c r="U713" i="1"/>
  <c r="T713" i="1"/>
  <c r="S713" i="1"/>
  <c r="R713" i="1"/>
  <c r="Q713" i="1"/>
  <c r="P713" i="1"/>
  <c r="I713" i="1"/>
  <c r="H713" i="1"/>
  <c r="O712" i="1"/>
  <c r="O713" i="1" s="1"/>
  <c r="O714" i="1" s="1"/>
  <c r="O715" i="1" s="1"/>
  <c r="O716" i="1" s="1"/>
  <c r="O717" i="1" s="1"/>
  <c r="O718" i="1" s="1"/>
  <c r="O719" i="1" s="1"/>
  <c r="O720" i="1" s="1"/>
  <c r="O721" i="1" s="1"/>
  <c r="O722" i="1" s="1"/>
  <c r="O723" i="1" s="1"/>
  <c r="O724" i="1" s="1"/>
  <c r="O725" i="1" s="1"/>
  <c r="O726" i="1" s="1"/>
  <c r="O727" i="1" s="1"/>
  <c r="O728" i="1" s="1"/>
  <c r="O729" i="1" s="1"/>
  <c r="O730" i="1" s="1"/>
  <c r="N712" i="1"/>
  <c r="N713" i="1" s="1"/>
  <c r="N714" i="1" s="1"/>
  <c r="N715" i="1" s="1"/>
  <c r="N716" i="1" s="1"/>
  <c r="N717" i="1" s="1"/>
  <c r="N718" i="1" s="1"/>
  <c r="N719" i="1" s="1"/>
  <c r="N720" i="1" s="1"/>
  <c r="N721" i="1" s="1"/>
  <c r="N722" i="1" s="1"/>
  <c r="N723" i="1" s="1"/>
  <c r="N724" i="1" s="1"/>
  <c r="N725" i="1" s="1"/>
  <c r="N726" i="1" s="1"/>
  <c r="N727" i="1" s="1"/>
  <c r="N728" i="1" s="1"/>
  <c r="N729" i="1" s="1"/>
  <c r="N730" i="1" s="1"/>
  <c r="U712" i="1" l="1"/>
  <c r="T712" i="1"/>
  <c r="S712" i="1"/>
  <c r="R712" i="1"/>
  <c r="Q712" i="1"/>
  <c r="P712" i="1"/>
  <c r="I712" i="1"/>
  <c r="H712" i="1"/>
  <c r="U711" i="1" l="1"/>
  <c r="T711" i="1"/>
  <c r="S711" i="1"/>
  <c r="R711" i="1"/>
  <c r="Q711" i="1"/>
  <c r="P711" i="1"/>
  <c r="I711" i="1"/>
  <c r="H711" i="1"/>
  <c r="U710" i="1"/>
  <c r="T710" i="1"/>
  <c r="S710" i="1"/>
  <c r="R710" i="1"/>
  <c r="Q710" i="1"/>
  <c r="P710" i="1"/>
  <c r="I710" i="1"/>
  <c r="H710" i="1"/>
  <c r="U709" i="1"/>
  <c r="T709" i="1"/>
  <c r="S709" i="1"/>
  <c r="R709" i="1"/>
  <c r="Q709" i="1"/>
  <c r="P709" i="1"/>
  <c r="I709" i="1"/>
  <c r="H709" i="1"/>
  <c r="U708" i="1"/>
  <c r="T708" i="1"/>
  <c r="S708" i="1"/>
  <c r="R708" i="1"/>
  <c r="Q708" i="1"/>
  <c r="P708" i="1"/>
  <c r="I708" i="1"/>
  <c r="H708" i="1"/>
  <c r="U707" i="1"/>
  <c r="T707" i="1"/>
  <c r="S707" i="1"/>
  <c r="R707" i="1"/>
  <c r="Q707" i="1"/>
  <c r="P707" i="1"/>
  <c r="I707" i="1"/>
  <c r="H707" i="1"/>
  <c r="U706" i="1"/>
  <c r="T706" i="1"/>
  <c r="S706" i="1"/>
  <c r="R706" i="1"/>
  <c r="Q706" i="1"/>
  <c r="P706" i="1"/>
  <c r="I706" i="1"/>
  <c r="H706" i="1"/>
  <c r="U705" i="1"/>
  <c r="T705" i="1"/>
  <c r="S705" i="1"/>
  <c r="R705" i="1"/>
  <c r="Q705" i="1"/>
  <c r="P705" i="1"/>
  <c r="I705" i="1"/>
  <c r="H705" i="1"/>
  <c r="U704" i="1"/>
  <c r="T704" i="1"/>
  <c r="S704" i="1"/>
  <c r="R704" i="1"/>
  <c r="Q704" i="1"/>
  <c r="P704" i="1"/>
  <c r="I704" i="1"/>
  <c r="H704" i="1"/>
  <c r="U703" i="1"/>
  <c r="T703" i="1"/>
  <c r="S703" i="1"/>
  <c r="R703" i="1"/>
  <c r="Q703" i="1"/>
  <c r="P703" i="1"/>
  <c r="I703" i="1"/>
  <c r="H703" i="1"/>
  <c r="U702" i="1"/>
  <c r="T702" i="1"/>
  <c r="S702" i="1"/>
  <c r="R702" i="1"/>
  <c r="Q702" i="1"/>
  <c r="P702" i="1"/>
  <c r="I702" i="1"/>
  <c r="H702" i="1"/>
  <c r="U701" i="1"/>
  <c r="T701" i="1"/>
  <c r="S701" i="1"/>
  <c r="R701" i="1"/>
  <c r="Q701" i="1"/>
  <c r="P701" i="1"/>
  <c r="I701" i="1"/>
  <c r="H701" i="1"/>
  <c r="U700" i="1"/>
  <c r="T700" i="1"/>
  <c r="S700" i="1"/>
  <c r="R700" i="1"/>
  <c r="Q700" i="1"/>
  <c r="P700" i="1"/>
  <c r="I700" i="1"/>
  <c r="H700" i="1"/>
  <c r="U699" i="1"/>
  <c r="T699" i="1"/>
  <c r="S699" i="1"/>
  <c r="R699" i="1"/>
  <c r="Q699" i="1"/>
  <c r="P699" i="1"/>
  <c r="I699" i="1"/>
  <c r="H699" i="1"/>
  <c r="U698" i="1"/>
  <c r="T698" i="1"/>
  <c r="S698" i="1"/>
  <c r="R698" i="1"/>
  <c r="Q698" i="1"/>
  <c r="P698" i="1"/>
  <c r="I698" i="1"/>
  <c r="H698" i="1"/>
  <c r="U697" i="1"/>
  <c r="T697" i="1"/>
  <c r="S697" i="1"/>
  <c r="R697" i="1"/>
  <c r="Q697" i="1"/>
  <c r="P697" i="1"/>
  <c r="I697" i="1"/>
  <c r="H697" i="1"/>
  <c r="U696" i="1"/>
  <c r="T696" i="1"/>
  <c r="S696" i="1"/>
  <c r="R696" i="1"/>
  <c r="Q696" i="1"/>
  <c r="P696" i="1"/>
  <c r="I696" i="1"/>
  <c r="H696" i="1"/>
  <c r="U695" i="1"/>
  <c r="T695" i="1"/>
  <c r="S695" i="1"/>
  <c r="R695" i="1"/>
  <c r="Q695" i="1"/>
  <c r="P695" i="1"/>
  <c r="I695" i="1"/>
  <c r="H695" i="1"/>
  <c r="U694" i="1"/>
  <c r="T694" i="1"/>
  <c r="S694" i="1"/>
  <c r="R694" i="1"/>
  <c r="Q694" i="1"/>
  <c r="P694" i="1"/>
  <c r="I694" i="1"/>
  <c r="H694" i="1"/>
  <c r="U693" i="1"/>
  <c r="T693" i="1"/>
  <c r="S693" i="1"/>
  <c r="R693" i="1"/>
  <c r="Q693" i="1"/>
  <c r="P693" i="1"/>
  <c r="I693" i="1"/>
  <c r="H693" i="1"/>
  <c r="O692" i="1"/>
  <c r="O693" i="1" s="1"/>
  <c r="O694" i="1" s="1"/>
  <c r="O695" i="1" s="1"/>
  <c r="O696" i="1" s="1"/>
  <c r="O697" i="1" s="1"/>
  <c r="O698" i="1" s="1"/>
  <c r="O699" i="1" s="1"/>
  <c r="O700" i="1" s="1"/>
  <c r="O701" i="1" s="1"/>
  <c r="O702" i="1" s="1"/>
  <c r="O703" i="1" s="1"/>
  <c r="O704" i="1" s="1"/>
  <c r="O705" i="1" s="1"/>
  <c r="O706" i="1" s="1"/>
  <c r="O707" i="1" s="1"/>
  <c r="O708" i="1" s="1"/>
  <c r="O709" i="1" s="1"/>
  <c r="O710" i="1" s="1"/>
  <c r="O711" i="1" s="1"/>
  <c r="N692" i="1"/>
  <c r="N693" i="1" s="1"/>
  <c r="N694" i="1" s="1"/>
  <c r="N695" i="1" s="1"/>
  <c r="N696" i="1" s="1"/>
  <c r="N697" i="1" s="1"/>
  <c r="N698" i="1" s="1"/>
  <c r="N699" i="1" s="1"/>
  <c r="N700" i="1" s="1"/>
  <c r="N701" i="1" s="1"/>
  <c r="N702" i="1" s="1"/>
  <c r="N703" i="1" s="1"/>
  <c r="N704" i="1" s="1"/>
  <c r="N705" i="1" s="1"/>
  <c r="N706" i="1" s="1"/>
  <c r="N707" i="1" s="1"/>
  <c r="N708" i="1" s="1"/>
  <c r="N709" i="1" s="1"/>
  <c r="N710" i="1" s="1"/>
  <c r="N711" i="1" s="1"/>
  <c r="U692" i="1" l="1"/>
  <c r="T692" i="1"/>
  <c r="S692" i="1"/>
  <c r="R692" i="1"/>
  <c r="Q692" i="1"/>
  <c r="P692" i="1"/>
  <c r="I692" i="1"/>
  <c r="H692" i="1"/>
  <c r="U691" i="1" l="1"/>
  <c r="T691" i="1"/>
  <c r="S691" i="1"/>
  <c r="R691" i="1"/>
  <c r="Q691" i="1"/>
  <c r="P691" i="1"/>
  <c r="I691" i="1"/>
  <c r="H691" i="1"/>
  <c r="U690" i="1"/>
  <c r="T690" i="1"/>
  <c r="S690" i="1"/>
  <c r="R690" i="1"/>
  <c r="Q690" i="1"/>
  <c r="P690" i="1"/>
  <c r="I690" i="1"/>
  <c r="H690" i="1"/>
  <c r="U689" i="1"/>
  <c r="T689" i="1"/>
  <c r="S689" i="1"/>
  <c r="R689" i="1"/>
  <c r="Q689" i="1"/>
  <c r="P689" i="1"/>
  <c r="I689" i="1"/>
  <c r="H689" i="1"/>
  <c r="U688" i="1"/>
  <c r="T688" i="1"/>
  <c r="S688" i="1"/>
  <c r="R688" i="1"/>
  <c r="Q688" i="1"/>
  <c r="P688" i="1"/>
  <c r="I688" i="1"/>
  <c r="H688" i="1"/>
  <c r="U687" i="1"/>
  <c r="T687" i="1"/>
  <c r="S687" i="1"/>
  <c r="R687" i="1"/>
  <c r="Q687" i="1"/>
  <c r="P687" i="1"/>
  <c r="I687" i="1"/>
  <c r="H687" i="1"/>
  <c r="U686" i="1"/>
  <c r="T686" i="1"/>
  <c r="S686" i="1"/>
  <c r="R686" i="1"/>
  <c r="Q686" i="1"/>
  <c r="P686" i="1"/>
  <c r="I686" i="1"/>
  <c r="H686" i="1"/>
  <c r="U685" i="1"/>
  <c r="T685" i="1"/>
  <c r="S685" i="1"/>
  <c r="R685" i="1"/>
  <c r="Q685" i="1"/>
  <c r="P685" i="1"/>
  <c r="I685" i="1"/>
  <c r="H685" i="1"/>
  <c r="U684" i="1"/>
  <c r="T684" i="1"/>
  <c r="S684" i="1"/>
  <c r="R684" i="1"/>
  <c r="Q684" i="1"/>
  <c r="P684" i="1"/>
  <c r="I684" i="1"/>
  <c r="H684" i="1"/>
  <c r="U683" i="1"/>
  <c r="T683" i="1"/>
  <c r="S683" i="1"/>
  <c r="R683" i="1"/>
  <c r="Q683" i="1"/>
  <c r="P683" i="1"/>
  <c r="I683" i="1"/>
  <c r="H683" i="1"/>
  <c r="U682" i="1"/>
  <c r="T682" i="1"/>
  <c r="S682" i="1"/>
  <c r="R682" i="1"/>
  <c r="Q682" i="1"/>
  <c r="P682" i="1"/>
  <c r="I682" i="1"/>
  <c r="H682" i="1"/>
  <c r="U681" i="1"/>
  <c r="T681" i="1"/>
  <c r="S681" i="1"/>
  <c r="R681" i="1"/>
  <c r="Q681" i="1"/>
  <c r="P681" i="1"/>
  <c r="I681" i="1"/>
  <c r="H681" i="1"/>
  <c r="U680" i="1"/>
  <c r="T680" i="1"/>
  <c r="S680" i="1"/>
  <c r="R680" i="1"/>
  <c r="Q680" i="1"/>
  <c r="P680" i="1"/>
  <c r="I680" i="1"/>
  <c r="H680" i="1"/>
  <c r="U679" i="1"/>
  <c r="T679" i="1"/>
  <c r="S679" i="1"/>
  <c r="R679" i="1"/>
  <c r="Q679" i="1"/>
  <c r="P679" i="1"/>
  <c r="I679" i="1"/>
  <c r="H679" i="1"/>
  <c r="U678" i="1"/>
  <c r="T678" i="1"/>
  <c r="S678" i="1"/>
  <c r="R678" i="1"/>
  <c r="Q678" i="1"/>
  <c r="P678" i="1"/>
  <c r="I678" i="1"/>
  <c r="H678" i="1"/>
  <c r="U677" i="1"/>
  <c r="T677" i="1"/>
  <c r="S677" i="1"/>
  <c r="R677" i="1"/>
  <c r="Q677" i="1"/>
  <c r="P677" i="1"/>
  <c r="I677" i="1"/>
  <c r="H677" i="1"/>
  <c r="U676" i="1"/>
  <c r="T676" i="1"/>
  <c r="S676" i="1"/>
  <c r="R676" i="1"/>
  <c r="Q676" i="1"/>
  <c r="P676" i="1"/>
  <c r="I676" i="1"/>
  <c r="H676" i="1"/>
  <c r="U675" i="1"/>
  <c r="T675" i="1"/>
  <c r="S675" i="1"/>
  <c r="R675" i="1"/>
  <c r="Q675" i="1"/>
  <c r="P675" i="1"/>
  <c r="I675" i="1"/>
  <c r="H675" i="1"/>
  <c r="U674" i="1"/>
  <c r="T674" i="1"/>
  <c r="S674" i="1"/>
  <c r="R674" i="1"/>
  <c r="Q674" i="1"/>
  <c r="P674" i="1"/>
  <c r="I674" i="1"/>
  <c r="H674" i="1"/>
  <c r="U673" i="1"/>
  <c r="T673" i="1"/>
  <c r="S673" i="1"/>
  <c r="R673" i="1"/>
  <c r="Q673" i="1"/>
  <c r="P673" i="1"/>
  <c r="I673" i="1"/>
  <c r="H673" i="1"/>
  <c r="O672" i="1"/>
  <c r="O673" i="1" s="1"/>
  <c r="O674" i="1" s="1"/>
  <c r="O675" i="1" s="1"/>
  <c r="O676" i="1" s="1"/>
  <c r="O677" i="1" s="1"/>
  <c r="O678" i="1" s="1"/>
  <c r="O679" i="1" s="1"/>
  <c r="O680" i="1" s="1"/>
  <c r="O681" i="1" s="1"/>
  <c r="O682" i="1" s="1"/>
  <c r="O683" i="1" s="1"/>
  <c r="O684" i="1" s="1"/>
  <c r="O685" i="1" s="1"/>
  <c r="O686" i="1" s="1"/>
  <c r="O687" i="1" s="1"/>
  <c r="O688" i="1" s="1"/>
  <c r="O689" i="1" s="1"/>
  <c r="O690" i="1" s="1"/>
  <c r="O691" i="1" s="1"/>
  <c r="N672" i="1"/>
  <c r="N673" i="1" s="1"/>
  <c r="N674" i="1" s="1"/>
  <c r="N675" i="1" s="1"/>
  <c r="N676" i="1" s="1"/>
  <c r="N677" i="1" s="1"/>
  <c r="N678" i="1" s="1"/>
  <c r="N679" i="1" s="1"/>
  <c r="N680" i="1" s="1"/>
  <c r="N681" i="1" s="1"/>
  <c r="N682" i="1" s="1"/>
  <c r="N683" i="1" s="1"/>
  <c r="N684" i="1" s="1"/>
  <c r="N685" i="1" s="1"/>
  <c r="N686" i="1" s="1"/>
  <c r="N687" i="1" s="1"/>
  <c r="N688" i="1" s="1"/>
  <c r="N689" i="1" s="1"/>
  <c r="N690" i="1" s="1"/>
  <c r="N691" i="1" s="1"/>
  <c r="U672" i="1" l="1"/>
  <c r="T672" i="1"/>
  <c r="S672" i="1"/>
  <c r="R672" i="1"/>
  <c r="Q672" i="1"/>
  <c r="P672" i="1"/>
  <c r="I672" i="1"/>
  <c r="H672" i="1"/>
  <c r="U671" i="1" l="1"/>
  <c r="T671" i="1"/>
  <c r="S671" i="1"/>
  <c r="R671" i="1"/>
  <c r="Q671" i="1"/>
  <c r="P671" i="1"/>
  <c r="I671" i="1"/>
  <c r="H671" i="1"/>
  <c r="U670" i="1"/>
  <c r="T670" i="1"/>
  <c r="S670" i="1"/>
  <c r="R670" i="1"/>
  <c r="Q670" i="1"/>
  <c r="P670" i="1"/>
  <c r="I670" i="1"/>
  <c r="H670" i="1"/>
  <c r="U669" i="1"/>
  <c r="T669" i="1"/>
  <c r="S669" i="1"/>
  <c r="R669" i="1"/>
  <c r="Q669" i="1"/>
  <c r="P669" i="1"/>
  <c r="I669" i="1"/>
  <c r="H669" i="1"/>
  <c r="U668" i="1"/>
  <c r="T668" i="1"/>
  <c r="S668" i="1"/>
  <c r="R668" i="1"/>
  <c r="Q668" i="1"/>
  <c r="P668" i="1"/>
  <c r="I668" i="1"/>
  <c r="H668" i="1"/>
  <c r="U667" i="1"/>
  <c r="T667" i="1"/>
  <c r="S667" i="1"/>
  <c r="R667" i="1"/>
  <c r="Q667" i="1"/>
  <c r="P667" i="1"/>
  <c r="I667" i="1"/>
  <c r="H667" i="1"/>
  <c r="U666" i="1"/>
  <c r="T666" i="1"/>
  <c r="S666" i="1"/>
  <c r="R666" i="1"/>
  <c r="Q666" i="1"/>
  <c r="P666" i="1"/>
  <c r="I666" i="1"/>
  <c r="H666" i="1"/>
  <c r="U665" i="1"/>
  <c r="T665" i="1"/>
  <c r="S665" i="1"/>
  <c r="R665" i="1"/>
  <c r="Q665" i="1"/>
  <c r="P665" i="1"/>
  <c r="I665" i="1"/>
  <c r="H665" i="1"/>
  <c r="U664" i="1"/>
  <c r="T664" i="1"/>
  <c r="S664" i="1"/>
  <c r="R664" i="1"/>
  <c r="Q664" i="1"/>
  <c r="P664" i="1"/>
  <c r="I664" i="1"/>
  <c r="H664" i="1"/>
  <c r="U663" i="1"/>
  <c r="T663" i="1"/>
  <c r="S663" i="1"/>
  <c r="R663" i="1"/>
  <c r="Q663" i="1"/>
  <c r="P663" i="1"/>
  <c r="I663" i="1"/>
  <c r="H663" i="1"/>
  <c r="U662" i="1"/>
  <c r="T662" i="1"/>
  <c r="S662" i="1"/>
  <c r="R662" i="1"/>
  <c r="Q662" i="1"/>
  <c r="P662" i="1"/>
  <c r="I662" i="1"/>
  <c r="H662" i="1"/>
  <c r="U661" i="1"/>
  <c r="T661" i="1"/>
  <c r="S661" i="1"/>
  <c r="R661" i="1"/>
  <c r="Q661" i="1"/>
  <c r="P661" i="1"/>
  <c r="I661" i="1"/>
  <c r="H661" i="1"/>
  <c r="U660" i="1"/>
  <c r="T660" i="1"/>
  <c r="S660" i="1"/>
  <c r="R660" i="1"/>
  <c r="Q660" i="1"/>
  <c r="P660" i="1"/>
  <c r="I660" i="1"/>
  <c r="H660" i="1"/>
  <c r="U659" i="1"/>
  <c r="T659" i="1"/>
  <c r="S659" i="1"/>
  <c r="R659" i="1"/>
  <c r="Q659" i="1"/>
  <c r="P659" i="1"/>
  <c r="I659" i="1"/>
  <c r="H659" i="1"/>
  <c r="U658" i="1"/>
  <c r="T658" i="1"/>
  <c r="S658" i="1"/>
  <c r="R658" i="1"/>
  <c r="Q658" i="1"/>
  <c r="P658" i="1"/>
  <c r="I658" i="1"/>
  <c r="H658" i="1"/>
  <c r="U657" i="1"/>
  <c r="T657" i="1"/>
  <c r="S657" i="1"/>
  <c r="R657" i="1"/>
  <c r="Q657" i="1"/>
  <c r="P657" i="1"/>
  <c r="I657" i="1"/>
  <c r="H657" i="1"/>
  <c r="U656" i="1"/>
  <c r="T656" i="1"/>
  <c r="S656" i="1"/>
  <c r="R656" i="1"/>
  <c r="Q656" i="1"/>
  <c r="P656" i="1"/>
  <c r="I656" i="1"/>
  <c r="H656" i="1"/>
  <c r="U655" i="1"/>
  <c r="T655" i="1"/>
  <c r="S655" i="1"/>
  <c r="R655" i="1"/>
  <c r="Q655" i="1"/>
  <c r="P655" i="1"/>
  <c r="I655" i="1"/>
  <c r="H655" i="1"/>
  <c r="U654" i="1"/>
  <c r="T654" i="1"/>
  <c r="S654" i="1"/>
  <c r="R654" i="1"/>
  <c r="Q654" i="1"/>
  <c r="P654" i="1"/>
  <c r="I654" i="1"/>
  <c r="H654" i="1"/>
  <c r="U653" i="1"/>
  <c r="T653" i="1"/>
  <c r="S653" i="1"/>
  <c r="R653" i="1"/>
  <c r="Q653" i="1"/>
  <c r="P653" i="1"/>
  <c r="I653" i="1"/>
  <c r="H653" i="1"/>
  <c r="U652" i="1"/>
  <c r="T652" i="1"/>
  <c r="S652" i="1"/>
  <c r="R652" i="1"/>
  <c r="Q652" i="1"/>
  <c r="P652" i="1"/>
  <c r="I652" i="1"/>
  <c r="H652" i="1"/>
  <c r="O651" i="1"/>
  <c r="O652" i="1" s="1"/>
  <c r="O653" i="1" s="1"/>
  <c r="O654" i="1" s="1"/>
  <c r="O655" i="1" s="1"/>
  <c r="O656" i="1" s="1"/>
  <c r="O657" i="1" s="1"/>
  <c r="O658" i="1" s="1"/>
  <c r="O659" i="1" s="1"/>
  <c r="O660" i="1" s="1"/>
  <c r="O661" i="1" s="1"/>
  <c r="O662" i="1" s="1"/>
  <c r="O663" i="1" s="1"/>
  <c r="O664" i="1" s="1"/>
  <c r="O665" i="1" s="1"/>
  <c r="O666" i="1" s="1"/>
  <c r="O667" i="1" s="1"/>
  <c r="O668" i="1" s="1"/>
  <c r="O669" i="1" s="1"/>
  <c r="O670" i="1" s="1"/>
  <c r="O671" i="1" s="1"/>
  <c r="N651" i="1"/>
  <c r="N652" i="1" s="1"/>
  <c r="N653" i="1" s="1"/>
  <c r="N654" i="1" s="1"/>
  <c r="N655" i="1" s="1"/>
  <c r="N656" i="1" s="1"/>
  <c r="N657" i="1" s="1"/>
  <c r="N658" i="1" s="1"/>
  <c r="N659" i="1" s="1"/>
  <c r="N660" i="1" s="1"/>
  <c r="N661" i="1" s="1"/>
  <c r="N662" i="1" s="1"/>
  <c r="N663" i="1" s="1"/>
  <c r="N664" i="1" s="1"/>
  <c r="N665" i="1" s="1"/>
  <c r="N666" i="1" s="1"/>
  <c r="N667" i="1" s="1"/>
  <c r="N668" i="1" s="1"/>
  <c r="N669" i="1" s="1"/>
  <c r="N670" i="1" s="1"/>
  <c r="N671" i="1" s="1"/>
  <c r="U651" i="1" l="1"/>
  <c r="T651" i="1"/>
  <c r="S651" i="1"/>
  <c r="R651" i="1"/>
  <c r="Q651" i="1"/>
  <c r="P651" i="1"/>
  <c r="I651" i="1"/>
  <c r="H651" i="1"/>
  <c r="U650" i="1" l="1"/>
  <c r="T650" i="1"/>
  <c r="S650" i="1"/>
  <c r="R650" i="1"/>
  <c r="Q650" i="1"/>
  <c r="P650" i="1"/>
  <c r="I650" i="1"/>
  <c r="H650" i="1"/>
  <c r="U649" i="1"/>
  <c r="T649" i="1"/>
  <c r="S649" i="1"/>
  <c r="R649" i="1"/>
  <c r="Q649" i="1"/>
  <c r="P649" i="1"/>
  <c r="I649" i="1"/>
  <c r="H649" i="1"/>
  <c r="U648" i="1"/>
  <c r="T648" i="1"/>
  <c r="S648" i="1"/>
  <c r="R648" i="1"/>
  <c r="Q648" i="1"/>
  <c r="P648" i="1"/>
  <c r="I648" i="1"/>
  <c r="H648" i="1"/>
  <c r="U647" i="1"/>
  <c r="T647" i="1"/>
  <c r="S647" i="1"/>
  <c r="R647" i="1"/>
  <c r="Q647" i="1"/>
  <c r="P647" i="1"/>
  <c r="I647" i="1"/>
  <c r="H647" i="1"/>
  <c r="U646" i="1"/>
  <c r="T646" i="1"/>
  <c r="S646" i="1"/>
  <c r="R646" i="1"/>
  <c r="Q646" i="1"/>
  <c r="P646" i="1"/>
  <c r="I646" i="1"/>
  <c r="H646" i="1"/>
  <c r="U645" i="1"/>
  <c r="T645" i="1"/>
  <c r="S645" i="1"/>
  <c r="R645" i="1"/>
  <c r="Q645" i="1"/>
  <c r="P645" i="1"/>
  <c r="I645" i="1"/>
  <c r="H645" i="1"/>
  <c r="U644" i="1"/>
  <c r="T644" i="1"/>
  <c r="S644" i="1"/>
  <c r="R644" i="1"/>
  <c r="Q644" i="1"/>
  <c r="P644" i="1"/>
  <c r="I644" i="1"/>
  <c r="H644" i="1"/>
  <c r="U643" i="1"/>
  <c r="T643" i="1"/>
  <c r="S643" i="1"/>
  <c r="R643" i="1"/>
  <c r="Q643" i="1"/>
  <c r="P643" i="1"/>
  <c r="I643" i="1"/>
  <c r="H643" i="1"/>
  <c r="U642" i="1"/>
  <c r="T642" i="1"/>
  <c r="S642" i="1"/>
  <c r="R642" i="1"/>
  <c r="Q642" i="1"/>
  <c r="P642" i="1"/>
  <c r="I642" i="1"/>
  <c r="H642" i="1"/>
  <c r="U641" i="1"/>
  <c r="T641" i="1"/>
  <c r="S641" i="1"/>
  <c r="R641" i="1"/>
  <c r="Q641" i="1"/>
  <c r="P641" i="1"/>
  <c r="I641" i="1"/>
  <c r="H641" i="1"/>
  <c r="U640" i="1"/>
  <c r="T640" i="1"/>
  <c r="S640" i="1"/>
  <c r="R640" i="1"/>
  <c r="Q640" i="1"/>
  <c r="P640" i="1"/>
  <c r="I640" i="1"/>
  <c r="H640" i="1"/>
  <c r="U639" i="1"/>
  <c r="T639" i="1"/>
  <c r="S639" i="1"/>
  <c r="R639" i="1"/>
  <c r="Q639" i="1"/>
  <c r="P639" i="1"/>
  <c r="I639" i="1"/>
  <c r="H639" i="1"/>
  <c r="U638" i="1"/>
  <c r="T638" i="1"/>
  <c r="S638" i="1"/>
  <c r="R638" i="1"/>
  <c r="Q638" i="1"/>
  <c r="P638" i="1"/>
  <c r="I638" i="1"/>
  <c r="H638" i="1"/>
  <c r="U637" i="1"/>
  <c r="T637" i="1"/>
  <c r="S637" i="1"/>
  <c r="R637" i="1"/>
  <c r="Q637" i="1"/>
  <c r="P637" i="1"/>
  <c r="I637" i="1"/>
  <c r="H637" i="1"/>
  <c r="O636" i="1"/>
  <c r="O637" i="1" s="1"/>
  <c r="O638" i="1" s="1"/>
  <c r="O639" i="1" s="1"/>
  <c r="O640" i="1" s="1"/>
  <c r="O641" i="1" s="1"/>
  <c r="O642" i="1" s="1"/>
  <c r="O643" i="1" s="1"/>
  <c r="O644" i="1" s="1"/>
  <c r="O645" i="1" s="1"/>
  <c r="O646" i="1" s="1"/>
  <c r="O647" i="1" s="1"/>
  <c r="O648" i="1" s="1"/>
  <c r="O649" i="1" s="1"/>
  <c r="O650" i="1" s="1"/>
  <c r="N636" i="1"/>
  <c r="N637" i="1" s="1"/>
  <c r="N638" i="1" s="1"/>
  <c r="N639" i="1" s="1"/>
  <c r="N640" i="1" s="1"/>
  <c r="N641" i="1" s="1"/>
  <c r="N642" i="1" s="1"/>
  <c r="N643" i="1" s="1"/>
  <c r="N644" i="1" s="1"/>
  <c r="N645" i="1" s="1"/>
  <c r="N646" i="1" s="1"/>
  <c r="N647" i="1" s="1"/>
  <c r="N648" i="1" s="1"/>
  <c r="N649" i="1" s="1"/>
  <c r="N650" i="1" s="1"/>
  <c r="U636" i="1" l="1"/>
  <c r="T636" i="1"/>
  <c r="S636" i="1"/>
  <c r="R636" i="1"/>
  <c r="Q636" i="1"/>
  <c r="P636" i="1"/>
  <c r="I636" i="1"/>
  <c r="H636" i="1"/>
  <c r="U635" i="1" l="1"/>
  <c r="T635" i="1"/>
  <c r="S635" i="1"/>
  <c r="R635" i="1"/>
  <c r="Q635" i="1"/>
  <c r="P635" i="1"/>
  <c r="I635" i="1"/>
  <c r="H635" i="1"/>
  <c r="U634" i="1"/>
  <c r="T634" i="1"/>
  <c r="S634" i="1"/>
  <c r="R634" i="1"/>
  <c r="Q634" i="1"/>
  <c r="P634" i="1"/>
  <c r="I634" i="1"/>
  <c r="H634" i="1"/>
  <c r="U633" i="1"/>
  <c r="T633" i="1"/>
  <c r="S633" i="1"/>
  <c r="R633" i="1"/>
  <c r="Q633" i="1"/>
  <c r="P633" i="1"/>
  <c r="I633" i="1"/>
  <c r="H633" i="1"/>
  <c r="U632" i="1"/>
  <c r="T632" i="1"/>
  <c r="S632" i="1"/>
  <c r="R632" i="1"/>
  <c r="Q632" i="1"/>
  <c r="P632" i="1"/>
  <c r="I632" i="1"/>
  <c r="H632" i="1"/>
  <c r="U631" i="1"/>
  <c r="T631" i="1"/>
  <c r="S631" i="1"/>
  <c r="R631" i="1"/>
  <c r="Q631" i="1"/>
  <c r="P631" i="1"/>
  <c r="I631" i="1"/>
  <c r="H631" i="1"/>
  <c r="U630" i="1"/>
  <c r="T630" i="1"/>
  <c r="S630" i="1"/>
  <c r="R630" i="1"/>
  <c r="Q630" i="1"/>
  <c r="P630" i="1"/>
  <c r="I630" i="1"/>
  <c r="H630" i="1"/>
  <c r="U629" i="1"/>
  <c r="T629" i="1"/>
  <c r="S629" i="1"/>
  <c r="R629" i="1"/>
  <c r="Q629" i="1"/>
  <c r="P629" i="1"/>
  <c r="I629" i="1"/>
  <c r="H629" i="1"/>
  <c r="U628" i="1"/>
  <c r="T628" i="1"/>
  <c r="S628" i="1"/>
  <c r="R628" i="1"/>
  <c r="Q628" i="1"/>
  <c r="P628" i="1"/>
  <c r="I628" i="1"/>
  <c r="H628" i="1"/>
  <c r="U627" i="1"/>
  <c r="T627" i="1"/>
  <c r="S627" i="1"/>
  <c r="R627" i="1"/>
  <c r="Q627" i="1"/>
  <c r="P627" i="1"/>
  <c r="I627" i="1"/>
  <c r="H627" i="1"/>
  <c r="U626" i="1"/>
  <c r="T626" i="1"/>
  <c r="S626" i="1"/>
  <c r="R626" i="1"/>
  <c r="Q626" i="1"/>
  <c r="P626" i="1"/>
  <c r="I626" i="1"/>
  <c r="H626" i="1"/>
  <c r="U625" i="1"/>
  <c r="T625" i="1"/>
  <c r="S625" i="1"/>
  <c r="R625" i="1"/>
  <c r="Q625" i="1"/>
  <c r="P625" i="1"/>
  <c r="I625" i="1"/>
  <c r="H625" i="1"/>
  <c r="U624" i="1"/>
  <c r="T624" i="1"/>
  <c r="S624" i="1"/>
  <c r="R624" i="1"/>
  <c r="Q624" i="1"/>
  <c r="P624" i="1"/>
  <c r="I624" i="1"/>
  <c r="H624" i="1"/>
  <c r="U623" i="1"/>
  <c r="T623" i="1"/>
  <c r="S623" i="1"/>
  <c r="R623" i="1"/>
  <c r="Q623" i="1"/>
  <c r="P623" i="1"/>
  <c r="I623" i="1"/>
  <c r="H623" i="1"/>
  <c r="U622" i="1"/>
  <c r="T622" i="1"/>
  <c r="S622" i="1"/>
  <c r="R622" i="1"/>
  <c r="Q622" i="1"/>
  <c r="P622" i="1"/>
  <c r="I622" i="1"/>
  <c r="H622" i="1"/>
  <c r="U621" i="1"/>
  <c r="T621" i="1"/>
  <c r="S621" i="1"/>
  <c r="R621" i="1"/>
  <c r="Q621" i="1"/>
  <c r="P621" i="1"/>
  <c r="I621" i="1"/>
  <c r="H621" i="1"/>
  <c r="U620" i="1"/>
  <c r="T620" i="1"/>
  <c r="S620" i="1"/>
  <c r="R620" i="1"/>
  <c r="Q620" i="1"/>
  <c r="P620" i="1"/>
  <c r="I620" i="1"/>
  <c r="H620" i="1"/>
  <c r="U619" i="1"/>
  <c r="T619" i="1"/>
  <c r="S619" i="1"/>
  <c r="R619" i="1"/>
  <c r="Q619" i="1"/>
  <c r="P619" i="1"/>
  <c r="I619" i="1"/>
  <c r="H619" i="1"/>
  <c r="U618" i="1"/>
  <c r="T618" i="1"/>
  <c r="S618" i="1"/>
  <c r="R618" i="1"/>
  <c r="Q618" i="1"/>
  <c r="P618" i="1"/>
  <c r="I618" i="1"/>
  <c r="H618" i="1"/>
  <c r="U617" i="1"/>
  <c r="T617" i="1"/>
  <c r="S617" i="1"/>
  <c r="R617" i="1"/>
  <c r="Q617" i="1"/>
  <c r="P617" i="1"/>
  <c r="I617" i="1"/>
  <c r="H617" i="1"/>
  <c r="U616" i="1"/>
  <c r="T616" i="1"/>
  <c r="S616" i="1"/>
  <c r="R616" i="1"/>
  <c r="Q616" i="1"/>
  <c r="P616" i="1"/>
  <c r="I616" i="1"/>
  <c r="H616" i="1"/>
  <c r="U615" i="1"/>
  <c r="T615" i="1"/>
  <c r="S615" i="1"/>
  <c r="R615" i="1"/>
  <c r="Q615" i="1"/>
  <c r="P615" i="1"/>
  <c r="I615" i="1"/>
  <c r="H615" i="1"/>
  <c r="O614" i="1"/>
  <c r="O615" i="1" s="1"/>
  <c r="O616" i="1" s="1"/>
  <c r="O617" i="1" s="1"/>
  <c r="O618" i="1" s="1"/>
  <c r="O619" i="1" s="1"/>
  <c r="O620" i="1" s="1"/>
  <c r="O621" i="1" s="1"/>
  <c r="O622" i="1" s="1"/>
  <c r="O623" i="1" s="1"/>
  <c r="O624" i="1" s="1"/>
  <c r="O625" i="1" s="1"/>
  <c r="O626" i="1" s="1"/>
  <c r="O627" i="1" s="1"/>
  <c r="O628" i="1" s="1"/>
  <c r="O629" i="1" s="1"/>
  <c r="O630" i="1" s="1"/>
  <c r="O631" i="1" s="1"/>
  <c r="O632" i="1" s="1"/>
  <c r="O633" i="1" s="1"/>
  <c r="O634" i="1" s="1"/>
  <c r="O635" i="1" s="1"/>
  <c r="N614" i="1"/>
  <c r="N615" i="1" s="1"/>
  <c r="N616" i="1" s="1"/>
  <c r="N617" i="1" s="1"/>
  <c r="N618" i="1" s="1"/>
  <c r="N619" i="1" s="1"/>
  <c r="N620" i="1" s="1"/>
  <c r="N621" i="1" s="1"/>
  <c r="N622" i="1" s="1"/>
  <c r="N623" i="1" s="1"/>
  <c r="N624" i="1" s="1"/>
  <c r="N625" i="1" s="1"/>
  <c r="N626" i="1" s="1"/>
  <c r="N627" i="1" s="1"/>
  <c r="N628" i="1" s="1"/>
  <c r="N629" i="1" s="1"/>
  <c r="N630" i="1" s="1"/>
  <c r="N631" i="1" s="1"/>
  <c r="N632" i="1" s="1"/>
  <c r="N633" i="1" s="1"/>
  <c r="N634" i="1" s="1"/>
  <c r="N635" i="1" s="1"/>
  <c r="U614" i="1" l="1"/>
  <c r="T614" i="1"/>
  <c r="S614" i="1"/>
  <c r="R614" i="1"/>
  <c r="Q614" i="1"/>
  <c r="P614" i="1"/>
  <c r="I614" i="1"/>
  <c r="H614" i="1"/>
  <c r="P613" i="1" l="1"/>
  <c r="P612" i="1"/>
  <c r="P611" i="1"/>
  <c r="P610" i="1"/>
  <c r="P609" i="1"/>
  <c r="P608" i="1"/>
  <c r="P607" i="1"/>
  <c r="P606" i="1"/>
  <c r="P605" i="1"/>
  <c r="P604" i="1"/>
  <c r="P603" i="1"/>
  <c r="P602" i="1"/>
  <c r="P601" i="1"/>
  <c r="P600" i="1"/>
  <c r="P599" i="1"/>
  <c r="P598" i="1"/>
  <c r="P597" i="1"/>
  <c r="P596" i="1"/>
  <c r="P595" i="1"/>
  <c r="P594" i="1"/>
  <c r="O593" i="1"/>
  <c r="O594" i="1" s="1"/>
  <c r="O595" i="1" s="1"/>
  <c r="O596" i="1" s="1"/>
  <c r="O597" i="1" s="1"/>
  <c r="O598" i="1" s="1"/>
  <c r="O599" i="1" s="1"/>
  <c r="O600" i="1" s="1"/>
  <c r="O601" i="1" s="1"/>
  <c r="O602" i="1" s="1"/>
  <c r="O603" i="1" s="1"/>
  <c r="O604" i="1" s="1"/>
  <c r="O605" i="1" s="1"/>
  <c r="O606" i="1" s="1"/>
  <c r="O607" i="1" s="1"/>
  <c r="O608" i="1" s="1"/>
  <c r="O609" i="1" s="1"/>
  <c r="O610" i="1" s="1"/>
  <c r="O611" i="1" s="1"/>
  <c r="O612" i="1" s="1"/>
  <c r="O613" i="1" s="1"/>
  <c r="N593" i="1"/>
  <c r="N594" i="1" s="1"/>
  <c r="N595" i="1" s="1"/>
  <c r="N596" i="1" s="1"/>
  <c r="N597" i="1" s="1"/>
  <c r="N598" i="1" s="1"/>
  <c r="N599" i="1" s="1"/>
  <c r="N600" i="1" s="1"/>
  <c r="N601" i="1" s="1"/>
  <c r="N602" i="1" s="1"/>
  <c r="N603" i="1" s="1"/>
  <c r="N604" i="1" s="1"/>
  <c r="N605" i="1" s="1"/>
  <c r="N606" i="1" s="1"/>
  <c r="N607" i="1" s="1"/>
  <c r="N608" i="1" s="1"/>
  <c r="N609" i="1" s="1"/>
  <c r="N610" i="1" s="1"/>
  <c r="N611" i="1" s="1"/>
  <c r="N612" i="1" s="1"/>
  <c r="N613" i="1" s="1"/>
  <c r="R608" i="1" l="1"/>
  <c r="R609" i="1"/>
  <c r="S607" i="1"/>
  <c r="T607" i="1" s="1"/>
  <c r="Q607" i="1"/>
  <c r="R607" i="1" s="1"/>
  <c r="U607" i="1" s="1"/>
  <c r="S608" i="1"/>
  <c r="T608" i="1" s="1"/>
  <c r="Q608" i="1"/>
  <c r="S609" i="1"/>
  <c r="T609" i="1" s="1"/>
  <c r="Q609" i="1"/>
  <c r="S610" i="1"/>
  <c r="T610" i="1" s="1"/>
  <c r="Q610" i="1"/>
  <c r="R610" i="1" s="1"/>
  <c r="U610" i="1" s="1"/>
  <c r="S611" i="1"/>
  <c r="T611" i="1" s="1"/>
  <c r="Q611" i="1"/>
  <c r="R611" i="1" s="1"/>
  <c r="U611" i="1" s="1"/>
  <c r="S612" i="1"/>
  <c r="T612" i="1" s="1"/>
  <c r="Q612" i="1"/>
  <c r="S613" i="1"/>
  <c r="T613" i="1" s="1"/>
  <c r="Q613" i="1"/>
  <c r="R612" i="1"/>
  <c r="U612" i="1" s="1"/>
  <c r="R613" i="1"/>
  <c r="U613" i="1" s="1"/>
  <c r="P593" i="1"/>
  <c r="S606" i="1" l="1"/>
  <c r="T606" i="1" s="1"/>
  <c r="Q606" i="1"/>
  <c r="R606" i="1" s="1"/>
  <c r="U606" i="1" s="1"/>
  <c r="U609" i="1"/>
  <c r="U608" i="1"/>
  <c r="S592" i="1"/>
  <c r="T592" i="1" s="1"/>
  <c r="Q592" i="1"/>
  <c r="P592" i="1"/>
  <c r="S591" i="1"/>
  <c r="T591" i="1" s="1"/>
  <c r="Q591" i="1"/>
  <c r="P591" i="1"/>
  <c r="S590" i="1"/>
  <c r="T590" i="1" s="1"/>
  <c r="Q590" i="1"/>
  <c r="P590" i="1"/>
  <c r="S589" i="1"/>
  <c r="T589" i="1" s="1"/>
  <c r="Q589" i="1"/>
  <c r="P589" i="1"/>
  <c r="S588" i="1"/>
  <c r="T588" i="1" s="1"/>
  <c r="Q588" i="1"/>
  <c r="P588" i="1"/>
  <c r="S587" i="1"/>
  <c r="T587" i="1" s="1"/>
  <c r="Q587" i="1"/>
  <c r="P587" i="1"/>
  <c r="S586" i="1"/>
  <c r="T586" i="1" s="1"/>
  <c r="Q586" i="1"/>
  <c r="P586" i="1"/>
  <c r="S585" i="1"/>
  <c r="T585" i="1" s="1"/>
  <c r="Q585" i="1"/>
  <c r="P585" i="1"/>
  <c r="P584" i="1"/>
  <c r="P583" i="1"/>
  <c r="P582" i="1"/>
  <c r="P581" i="1"/>
  <c r="P580" i="1"/>
  <c r="P579" i="1"/>
  <c r="P578" i="1"/>
  <c r="P577" i="1"/>
  <c r="P576" i="1"/>
  <c r="P575" i="1"/>
  <c r="P574" i="1"/>
  <c r="P573" i="1"/>
  <c r="P572" i="1"/>
  <c r="O571" i="1"/>
  <c r="O572" i="1" s="1"/>
  <c r="O573" i="1" s="1"/>
  <c r="O574" i="1" s="1"/>
  <c r="O575" i="1" s="1"/>
  <c r="O576" i="1" s="1"/>
  <c r="O577" i="1" s="1"/>
  <c r="O578" i="1" s="1"/>
  <c r="O579" i="1" s="1"/>
  <c r="O580" i="1" s="1"/>
  <c r="O581" i="1" s="1"/>
  <c r="O582" i="1" s="1"/>
  <c r="O583" i="1" s="1"/>
  <c r="O584" i="1" s="1"/>
  <c r="O585" i="1" s="1"/>
  <c r="O586" i="1" s="1"/>
  <c r="O587" i="1" s="1"/>
  <c r="O588" i="1" s="1"/>
  <c r="O589" i="1" s="1"/>
  <c r="O590" i="1" s="1"/>
  <c r="O591" i="1" s="1"/>
  <c r="O592" i="1" s="1"/>
  <c r="N571" i="1"/>
  <c r="N572" i="1" s="1"/>
  <c r="N573" i="1" s="1"/>
  <c r="N574" i="1" s="1"/>
  <c r="N575" i="1" s="1"/>
  <c r="N576" i="1" s="1"/>
  <c r="N577" i="1" s="1"/>
  <c r="N578" i="1" s="1"/>
  <c r="N579" i="1" s="1"/>
  <c r="N580" i="1" s="1"/>
  <c r="N581" i="1" s="1"/>
  <c r="N582" i="1" s="1"/>
  <c r="N583" i="1" s="1"/>
  <c r="N584" i="1" s="1"/>
  <c r="N585" i="1" s="1"/>
  <c r="N586" i="1" s="1"/>
  <c r="N587" i="1" s="1"/>
  <c r="N588" i="1" s="1"/>
  <c r="N589" i="1" s="1"/>
  <c r="N590" i="1" s="1"/>
  <c r="N591" i="1" s="1"/>
  <c r="N592" i="1" s="1"/>
  <c r="S593" i="1" l="1"/>
  <c r="T593" i="1" s="1"/>
  <c r="Q593" i="1"/>
  <c r="R593" i="1" s="1"/>
  <c r="U593" i="1" s="1"/>
  <c r="S594" i="1"/>
  <c r="T594" i="1" s="1"/>
  <c r="Q594" i="1"/>
  <c r="R594" i="1" s="1"/>
  <c r="S595" i="1"/>
  <c r="T595" i="1" s="1"/>
  <c r="Q595" i="1"/>
  <c r="R595" i="1" s="1"/>
  <c r="U595" i="1" s="1"/>
  <c r="S596" i="1"/>
  <c r="T596" i="1" s="1"/>
  <c r="Q596" i="1"/>
  <c r="R596" i="1" s="1"/>
  <c r="S597" i="1"/>
  <c r="T597" i="1" s="1"/>
  <c r="Q597" i="1"/>
  <c r="R597" i="1" s="1"/>
  <c r="U597" i="1" s="1"/>
  <c r="S598" i="1"/>
  <c r="T598" i="1" s="1"/>
  <c r="Q598" i="1"/>
  <c r="R598" i="1" s="1"/>
  <c r="R585" i="1"/>
  <c r="U585" i="1" s="1"/>
  <c r="S599" i="1"/>
  <c r="T599" i="1" s="1"/>
  <c r="Q599" i="1"/>
  <c r="R599" i="1" s="1"/>
  <c r="U599" i="1" s="1"/>
  <c r="R586" i="1"/>
  <c r="U586" i="1" s="1"/>
  <c r="S600" i="1"/>
  <c r="T600" i="1" s="1"/>
  <c r="Q600" i="1"/>
  <c r="R600" i="1" s="1"/>
  <c r="R587" i="1"/>
  <c r="U587" i="1" s="1"/>
  <c r="S601" i="1"/>
  <c r="T601" i="1" s="1"/>
  <c r="Q601" i="1"/>
  <c r="R601" i="1" s="1"/>
  <c r="U601" i="1" s="1"/>
  <c r="R588" i="1"/>
  <c r="U588" i="1" s="1"/>
  <c r="S602" i="1"/>
  <c r="T602" i="1" s="1"/>
  <c r="Q602" i="1"/>
  <c r="R602" i="1" s="1"/>
  <c r="R589" i="1"/>
  <c r="U589" i="1" s="1"/>
  <c r="S603" i="1"/>
  <c r="T603" i="1" s="1"/>
  <c r="Q603" i="1"/>
  <c r="R603" i="1" s="1"/>
  <c r="U603" i="1" s="1"/>
  <c r="R590" i="1"/>
  <c r="U590" i="1" s="1"/>
  <c r="S604" i="1"/>
  <c r="T604" i="1" s="1"/>
  <c r="Q604" i="1"/>
  <c r="R604" i="1" s="1"/>
  <c r="R591" i="1"/>
  <c r="U591" i="1" s="1"/>
  <c r="S605" i="1"/>
  <c r="T605" i="1" s="1"/>
  <c r="Q605" i="1"/>
  <c r="R605" i="1" s="1"/>
  <c r="U605" i="1" s="1"/>
  <c r="R592" i="1"/>
  <c r="U592" i="1" s="1"/>
  <c r="P571" i="1"/>
  <c r="S584" i="1" l="1"/>
  <c r="T584" i="1" s="1"/>
  <c r="Q584" i="1"/>
  <c r="R584" i="1" s="1"/>
  <c r="U584" i="1" s="1"/>
  <c r="U604" i="1"/>
  <c r="U602" i="1"/>
  <c r="U600" i="1"/>
  <c r="U598" i="1"/>
  <c r="U596" i="1"/>
  <c r="U594" i="1"/>
  <c r="S570" i="1"/>
  <c r="T570" i="1" s="1"/>
  <c r="Q570" i="1"/>
  <c r="P570" i="1"/>
  <c r="S569" i="1"/>
  <c r="T569" i="1" s="1"/>
  <c r="Q569" i="1"/>
  <c r="P569" i="1"/>
  <c r="S568" i="1"/>
  <c r="T568" i="1" s="1"/>
  <c r="Q568" i="1"/>
  <c r="P568" i="1"/>
  <c r="P567" i="1"/>
  <c r="P566" i="1"/>
  <c r="P565" i="1"/>
  <c r="P564" i="1"/>
  <c r="P563" i="1"/>
  <c r="P562" i="1"/>
  <c r="P561" i="1"/>
  <c r="P560" i="1"/>
  <c r="P559" i="1"/>
  <c r="P558" i="1"/>
  <c r="P557" i="1"/>
  <c r="P556" i="1"/>
  <c r="P555" i="1"/>
  <c r="O554" i="1"/>
  <c r="O555" i="1" s="1"/>
  <c r="O556" i="1" s="1"/>
  <c r="O557" i="1" s="1"/>
  <c r="O558" i="1" s="1"/>
  <c r="O559" i="1" s="1"/>
  <c r="O560" i="1" s="1"/>
  <c r="O561" i="1" s="1"/>
  <c r="O562" i="1" s="1"/>
  <c r="O563" i="1" s="1"/>
  <c r="O564" i="1" s="1"/>
  <c r="O565" i="1" s="1"/>
  <c r="O566" i="1" s="1"/>
  <c r="O567" i="1" s="1"/>
  <c r="O568" i="1" s="1"/>
  <c r="O569" i="1" s="1"/>
  <c r="O570" i="1" s="1"/>
  <c r="N554" i="1"/>
  <c r="N555" i="1" s="1"/>
  <c r="N556" i="1" s="1"/>
  <c r="N557" i="1" s="1"/>
  <c r="N558" i="1" s="1"/>
  <c r="N559" i="1" s="1"/>
  <c r="N560" i="1" s="1"/>
  <c r="N561" i="1" s="1"/>
  <c r="N562" i="1" s="1"/>
  <c r="N563" i="1" s="1"/>
  <c r="N564" i="1" s="1"/>
  <c r="N565" i="1" s="1"/>
  <c r="N566" i="1" s="1"/>
  <c r="N567" i="1" s="1"/>
  <c r="N568" i="1" s="1"/>
  <c r="N569" i="1" s="1"/>
  <c r="N570" i="1" s="1"/>
  <c r="S571" i="1" l="1"/>
  <c r="T571" i="1" s="1"/>
  <c r="Q571" i="1"/>
  <c r="R571" i="1" s="1"/>
  <c r="S572" i="1"/>
  <c r="T572" i="1" s="1"/>
  <c r="Q572" i="1"/>
  <c r="R572" i="1" s="1"/>
  <c r="U572" i="1" s="1"/>
  <c r="S573" i="1"/>
  <c r="T573" i="1" s="1"/>
  <c r="Q573" i="1"/>
  <c r="R573" i="1" s="1"/>
  <c r="S574" i="1"/>
  <c r="T574" i="1" s="1"/>
  <c r="Q574" i="1"/>
  <c r="R574" i="1" s="1"/>
  <c r="U574" i="1" s="1"/>
  <c r="S575" i="1"/>
  <c r="T575" i="1" s="1"/>
  <c r="Q575" i="1"/>
  <c r="R575" i="1" s="1"/>
  <c r="S576" i="1"/>
  <c r="T576" i="1" s="1"/>
  <c r="Q576" i="1"/>
  <c r="R576" i="1" s="1"/>
  <c r="U576" i="1" s="1"/>
  <c r="S577" i="1"/>
  <c r="T577" i="1" s="1"/>
  <c r="Q577" i="1"/>
  <c r="R577" i="1" s="1"/>
  <c r="S578" i="1"/>
  <c r="T578" i="1" s="1"/>
  <c r="Q578" i="1"/>
  <c r="R578" i="1" s="1"/>
  <c r="U578" i="1" s="1"/>
  <c r="S579" i="1"/>
  <c r="T579" i="1" s="1"/>
  <c r="Q579" i="1"/>
  <c r="R579" i="1" s="1"/>
  <c r="S580" i="1"/>
  <c r="T580" i="1" s="1"/>
  <c r="Q580" i="1"/>
  <c r="R580" i="1" s="1"/>
  <c r="U580" i="1" s="1"/>
  <c r="S581" i="1"/>
  <c r="T581" i="1" s="1"/>
  <c r="Q581" i="1"/>
  <c r="R581" i="1" s="1"/>
  <c r="R568" i="1"/>
  <c r="U568" i="1" s="1"/>
  <c r="S582" i="1"/>
  <c r="T582" i="1" s="1"/>
  <c r="Q582" i="1"/>
  <c r="R582" i="1" s="1"/>
  <c r="U582" i="1" s="1"/>
  <c r="R569" i="1"/>
  <c r="U569" i="1" s="1"/>
  <c r="S583" i="1"/>
  <c r="T583" i="1" s="1"/>
  <c r="Q583" i="1"/>
  <c r="R583" i="1" s="1"/>
  <c r="R570" i="1"/>
  <c r="U570" i="1" s="1"/>
  <c r="P554" i="1"/>
  <c r="S567" i="1" l="1"/>
  <c r="T567" i="1" s="1"/>
  <c r="Q567" i="1"/>
  <c r="R567" i="1" s="1"/>
  <c r="U567" i="1" s="1"/>
  <c r="U583" i="1"/>
  <c r="U581" i="1"/>
  <c r="U579" i="1"/>
  <c r="U577" i="1"/>
  <c r="U575" i="1"/>
  <c r="U573" i="1"/>
  <c r="U571" i="1"/>
  <c r="P553" i="1"/>
  <c r="P552" i="1"/>
  <c r="P551" i="1"/>
  <c r="P550" i="1"/>
  <c r="P549" i="1"/>
  <c r="P548" i="1"/>
  <c r="P547" i="1"/>
  <c r="P546" i="1"/>
  <c r="P545" i="1"/>
  <c r="P544" i="1"/>
  <c r="P543" i="1"/>
  <c r="P542" i="1"/>
  <c r="P541" i="1"/>
  <c r="P540" i="1"/>
  <c r="P539" i="1"/>
  <c r="P538" i="1"/>
  <c r="P537" i="1"/>
  <c r="P536" i="1"/>
  <c r="P535" i="1"/>
  <c r="O534" i="1"/>
  <c r="O535" i="1" s="1"/>
  <c r="O536" i="1" s="1"/>
  <c r="O537" i="1" s="1"/>
  <c r="O538" i="1" s="1"/>
  <c r="O539" i="1" s="1"/>
  <c r="O540" i="1" s="1"/>
  <c r="O541" i="1" s="1"/>
  <c r="O542" i="1" s="1"/>
  <c r="O543" i="1" s="1"/>
  <c r="O544" i="1" s="1"/>
  <c r="O545" i="1" s="1"/>
  <c r="O546" i="1" s="1"/>
  <c r="O547" i="1" s="1"/>
  <c r="O548" i="1" s="1"/>
  <c r="O549" i="1" s="1"/>
  <c r="O550" i="1" s="1"/>
  <c r="O551" i="1" s="1"/>
  <c r="O552" i="1" s="1"/>
  <c r="O553" i="1" s="1"/>
  <c r="N534" i="1"/>
  <c r="N535" i="1" s="1"/>
  <c r="N536" i="1" s="1"/>
  <c r="N537" i="1" s="1"/>
  <c r="N538" i="1" s="1"/>
  <c r="N539" i="1" s="1"/>
  <c r="N540" i="1" s="1"/>
  <c r="N541" i="1" s="1"/>
  <c r="N542" i="1" s="1"/>
  <c r="N543" i="1" s="1"/>
  <c r="N544" i="1" s="1"/>
  <c r="N545" i="1" s="1"/>
  <c r="N546" i="1" s="1"/>
  <c r="N547" i="1" s="1"/>
  <c r="N548" i="1" s="1"/>
  <c r="N549" i="1" s="1"/>
  <c r="N550" i="1" s="1"/>
  <c r="N551" i="1" s="1"/>
  <c r="N552" i="1" s="1"/>
  <c r="N553" i="1" s="1"/>
  <c r="S556" i="1" l="1"/>
  <c r="T556" i="1" s="1"/>
  <c r="Q556" i="1"/>
  <c r="R556" i="1" s="1"/>
  <c r="U556" i="1" s="1"/>
  <c r="S558" i="1"/>
  <c r="T558" i="1" s="1"/>
  <c r="Q558" i="1"/>
  <c r="R558" i="1" s="1"/>
  <c r="U558" i="1" s="1"/>
  <c r="S560" i="1"/>
  <c r="T560" i="1" s="1"/>
  <c r="Q560" i="1"/>
  <c r="R560" i="1" s="1"/>
  <c r="U560" i="1" s="1"/>
  <c r="S562" i="1"/>
  <c r="T562" i="1" s="1"/>
  <c r="Q562" i="1"/>
  <c r="R562" i="1" s="1"/>
  <c r="U562" i="1" s="1"/>
  <c r="S564" i="1"/>
  <c r="T564" i="1" s="1"/>
  <c r="Q564" i="1"/>
  <c r="R564" i="1" s="1"/>
  <c r="U564" i="1" s="1"/>
  <c r="S566" i="1"/>
  <c r="T566" i="1" s="1"/>
  <c r="Q566" i="1"/>
  <c r="R566" i="1" s="1"/>
  <c r="U566" i="1" s="1"/>
  <c r="S555" i="1"/>
  <c r="T555" i="1" s="1"/>
  <c r="Q555" i="1"/>
  <c r="R555" i="1" s="1"/>
  <c r="U555" i="1" s="1"/>
  <c r="S557" i="1"/>
  <c r="T557" i="1" s="1"/>
  <c r="Q557" i="1"/>
  <c r="R557" i="1" s="1"/>
  <c r="U557" i="1" s="1"/>
  <c r="S559" i="1"/>
  <c r="T559" i="1" s="1"/>
  <c r="Q559" i="1"/>
  <c r="R559" i="1" s="1"/>
  <c r="U559" i="1" s="1"/>
  <c r="S561" i="1"/>
  <c r="T561" i="1" s="1"/>
  <c r="Q561" i="1"/>
  <c r="R561" i="1" s="1"/>
  <c r="U561" i="1" s="1"/>
  <c r="S563" i="1"/>
  <c r="T563" i="1" s="1"/>
  <c r="Q563" i="1"/>
  <c r="R563" i="1" s="1"/>
  <c r="U563" i="1" s="1"/>
  <c r="S565" i="1"/>
  <c r="T565" i="1" s="1"/>
  <c r="Q565" i="1"/>
  <c r="R565" i="1" s="1"/>
  <c r="U565" i="1" s="1"/>
  <c r="Q548" i="1"/>
  <c r="R548" i="1" s="1"/>
  <c r="S548" i="1"/>
  <c r="T548" i="1" s="1"/>
  <c r="Q549" i="1"/>
  <c r="R549" i="1" s="1"/>
  <c r="S549" i="1"/>
  <c r="T549" i="1" s="1"/>
  <c r="Q550" i="1"/>
  <c r="R550" i="1" s="1"/>
  <c r="S550" i="1"/>
  <c r="T550" i="1" s="1"/>
  <c r="Q551" i="1"/>
  <c r="R551" i="1" s="1"/>
  <c r="S551" i="1"/>
  <c r="T551" i="1" s="1"/>
  <c r="Q552" i="1"/>
  <c r="R552" i="1" s="1"/>
  <c r="S552" i="1"/>
  <c r="T552" i="1" s="1"/>
  <c r="Q553" i="1"/>
  <c r="R553" i="1" s="1"/>
  <c r="S553" i="1"/>
  <c r="T553" i="1" s="1"/>
  <c r="S554" i="1"/>
  <c r="T554" i="1" s="1"/>
  <c r="Q554" i="1"/>
  <c r="R554" i="1" s="1"/>
  <c r="U554" i="1" s="1"/>
  <c r="P534" i="1"/>
  <c r="U553" i="1" l="1"/>
  <c r="U552" i="1"/>
  <c r="U551" i="1"/>
  <c r="U550" i="1"/>
  <c r="U549" i="1"/>
  <c r="U548" i="1"/>
  <c r="S547" i="1"/>
  <c r="T547" i="1" s="1"/>
  <c r="Q547" i="1"/>
  <c r="R547" i="1" s="1"/>
  <c r="U547" i="1" s="1"/>
  <c r="P533" i="1"/>
  <c r="P532" i="1"/>
  <c r="P531" i="1"/>
  <c r="P530" i="1"/>
  <c r="P529" i="1"/>
  <c r="P528" i="1"/>
  <c r="P527" i="1"/>
  <c r="P526" i="1"/>
  <c r="P525" i="1"/>
  <c r="P524" i="1"/>
  <c r="P523" i="1"/>
  <c r="P522" i="1"/>
  <c r="P521" i="1"/>
  <c r="P520" i="1"/>
  <c r="P519" i="1"/>
  <c r="P518" i="1"/>
  <c r="P517" i="1"/>
  <c r="P516" i="1"/>
  <c r="P515" i="1"/>
  <c r="P514" i="1"/>
  <c r="P513" i="1"/>
  <c r="P512" i="1"/>
  <c r="O511" i="1"/>
  <c r="O512" i="1" s="1"/>
  <c r="O513" i="1" s="1"/>
  <c r="O514" i="1" s="1"/>
  <c r="O515" i="1" s="1"/>
  <c r="O516" i="1" s="1"/>
  <c r="O517" i="1" s="1"/>
  <c r="O518" i="1" s="1"/>
  <c r="O519" i="1" s="1"/>
  <c r="O520" i="1" s="1"/>
  <c r="O521" i="1" s="1"/>
  <c r="O522" i="1" s="1"/>
  <c r="O523" i="1" s="1"/>
  <c r="O524" i="1" s="1"/>
  <c r="O525" i="1" s="1"/>
  <c r="O526" i="1" s="1"/>
  <c r="O527" i="1" s="1"/>
  <c r="O528" i="1" s="1"/>
  <c r="O529" i="1" s="1"/>
  <c r="O530" i="1" s="1"/>
  <c r="O531" i="1" s="1"/>
  <c r="O532" i="1" s="1"/>
  <c r="O533" i="1" s="1"/>
  <c r="N511" i="1"/>
  <c r="N512" i="1" s="1"/>
  <c r="N513" i="1" s="1"/>
  <c r="N514" i="1" s="1"/>
  <c r="N515" i="1" s="1"/>
  <c r="N516" i="1" s="1"/>
  <c r="N517" i="1" s="1"/>
  <c r="N518" i="1" s="1"/>
  <c r="N519" i="1" s="1"/>
  <c r="N520" i="1" s="1"/>
  <c r="N521" i="1" s="1"/>
  <c r="N522" i="1" s="1"/>
  <c r="N523" i="1" s="1"/>
  <c r="N524" i="1" s="1"/>
  <c r="N525" i="1" s="1"/>
  <c r="N526" i="1" s="1"/>
  <c r="N527" i="1" s="1"/>
  <c r="N528" i="1" s="1"/>
  <c r="N529" i="1" s="1"/>
  <c r="N530" i="1" s="1"/>
  <c r="N531" i="1" s="1"/>
  <c r="N532" i="1" s="1"/>
  <c r="N533" i="1" s="1"/>
  <c r="Q525" i="1" l="1"/>
  <c r="S525" i="1"/>
  <c r="T525" i="1" s="1"/>
  <c r="Q526" i="1"/>
  <c r="S526" i="1"/>
  <c r="T526" i="1" s="1"/>
  <c r="Q527" i="1"/>
  <c r="S527" i="1"/>
  <c r="T527" i="1" s="1"/>
  <c r="Q528" i="1"/>
  <c r="S528" i="1"/>
  <c r="T528" i="1" s="1"/>
  <c r="Q529" i="1"/>
  <c r="S529" i="1"/>
  <c r="T529" i="1" s="1"/>
  <c r="Q530" i="1"/>
  <c r="S530" i="1"/>
  <c r="T530" i="1" s="1"/>
  <c r="Q531" i="1"/>
  <c r="S531" i="1"/>
  <c r="T531" i="1" s="1"/>
  <c r="Q532" i="1"/>
  <c r="S532" i="1"/>
  <c r="T532" i="1" s="1"/>
  <c r="Q533" i="1"/>
  <c r="S533" i="1"/>
  <c r="T533" i="1" s="1"/>
  <c r="Q534" i="1"/>
  <c r="R534" i="1" s="1"/>
  <c r="S534" i="1"/>
  <c r="T534" i="1" s="1"/>
  <c r="S535" i="1"/>
  <c r="T535" i="1" s="1"/>
  <c r="Q535" i="1"/>
  <c r="R535" i="1" s="1"/>
  <c r="S536" i="1"/>
  <c r="T536" i="1" s="1"/>
  <c r="Q536" i="1"/>
  <c r="R536" i="1" s="1"/>
  <c r="U536" i="1" s="1"/>
  <c r="S537" i="1"/>
  <c r="T537" i="1" s="1"/>
  <c r="Q537" i="1"/>
  <c r="R537" i="1" s="1"/>
  <c r="S538" i="1"/>
  <c r="T538" i="1" s="1"/>
  <c r="Q538" i="1"/>
  <c r="R538" i="1" s="1"/>
  <c r="U538" i="1" s="1"/>
  <c r="R525" i="1"/>
  <c r="S539" i="1"/>
  <c r="T539" i="1" s="1"/>
  <c r="Q539" i="1"/>
  <c r="R539" i="1" s="1"/>
  <c r="R526" i="1"/>
  <c r="U526" i="1" s="1"/>
  <c r="S540" i="1"/>
  <c r="T540" i="1" s="1"/>
  <c r="Q540" i="1"/>
  <c r="R540" i="1" s="1"/>
  <c r="U540" i="1" s="1"/>
  <c r="R527" i="1"/>
  <c r="S541" i="1"/>
  <c r="T541" i="1" s="1"/>
  <c r="Q541" i="1"/>
  <c r="R541" i="1" s="1"/>
  <c r="R528" i="1"/>
  <c r="U528" i="1" s="1"/>
  <c r="S542" i="1"/>
  <c r="T542" i="1" s="1"/>
  <c r="Q542" i="1"/>
  <c r="R542" i="1" s="1"/>
  <c r="U542" i="1" s="1"/>
  <c r="R529" i="1"/>
  <c r="S543" i="1"/>
  <c r="T543" i="1" s="1"/>
  <c r="Q543" i="1"/>
  <c r="R543" i="1" s="1"/>
  <c r="R530" i="1"/>
  <c r="U530" i="1" s="1"/>
  <c r="S544" i="1"/>
  <c r="T544" i="1" s="1"/>
  <c r="Q544" i="1"/>
  <c r="R544" i="1" s="1"/>
  <c r="U544" i="1" s="1"/>
  <c r="R531" i="1"/>
  <c r="S545" i="1"/>
  <c r="T545" i="1" s="1"/>
  <c r="Q545" i="1"/>
  <c r="R545" i="1" s="1"/>
  <c r="R532" i="1"/>
  <c r="U532" i="1" s="1"/>
  <c r="S546" i="1"/>
  <c r="T546" i="1" s="1"/>
  <c r="Q546" i="1"/>
  <c r="R546" i="1" s="1"/>
  <c r="U546" i="1" s="1"/>
  <c r="R533" i="1"/>
  <c r="P511" i="1"/>
  <c r="U533" i="1" l="1"/>
  <c r="U531" i="1"/>
  <c r="U529" i="1"/>
  <c r="U527" i="1"/>
  <c r="U525" i="1"/>
  <c r="S524" i="1"/>
  <c r="T524" i="1" s="1"/>
  <c r="Q524" i="1"/>
  <c r="R524" i="1" s="1"/>
  <c r="U545" i="1"/>
  <c r="U543" i="1"/>
  <c r="U541" i="1"/>
  <c r="U539" i="1"/>
  <c r="U537" i="1"/>
  <c r="U535" i="1"/>
  <c r="U534" i="1"/>
  <c r="P510" i="1"/>
  <c r="P509" i="1"/>
  <c r="P508" i="1"/>
  <c r="P507" i="1"/>
  <c r="P506" i="1"/>
  <c r="P505" i="1"/>
  <c r="P504" i="1"/>
  <c r="P503" i="1"/>
  <c r="P502" i="1"/>
  <c r="P501" i="1"/>
  <c r="P500" i="1"/>
  <c r="P499" i="1"/>
  <c r="P498" i="1"/>
  <c r="P497" i="1"/>
  <c r="S510" i="1" s="1"/>
  <c r="T510" i="1" s="1"/>
  <c r="P496" i="1"/>
  <c r="P495" i="1"/>
  <c r="S508" i="1" s="1"/>
  <c r="T508" i="1" s="1"/>
  <c r="P494" i="1"/>
  <c r="P493" i="1"/>
  <c r="S506" i="1" s="1"/>
  <c r="T506" i="1" s="1"/>
  <c r="P492" i="1"/>
  <c r="P491" i="1"/>
  <c r="S504" i="1" s="1"/>
  <c r="T504" i="1" s="1"/>
  <c r="O490" i="1"/>
  <c r="O491" i="1" s="1"/>
  <c r="O492" i="1" s="1"/>
  <c r="O493" i="1" s="1"/>
  <c r="O494" i="1" s="1"/>
  <c r="O495" i="1" s="1"/>
  <c r="O496" i="1" s="1"/>
  <c r="O497" i="1" s="1"/>
  <c r="O498" i="1" s="1"/>
  <c r="O499" i="1" s="1"/>
  <c r="O500" i="1" s="1"/>
  <c r="O501" i="1" s="1"/>
  <c r="O502" i="1" s="1"/>
  <c r="O503" i="1" s="1"/>
  <c r="O504" i="1" s="1"/>
  <c r="O505" i="1" s="1"/>
  <c r="O506" i="1" s="1"/>
  <c r="O507" i="1" s="1"/>
  <c r="O508" i="1" s="1"/>
  <c r="O509" i="1" s="1"/>
  <c r="O510" i="1" s="1"/>
  <c r="N490" i="1"/>
  <c r="N491" i="1" s="1"/>
  <c r="N492" i="1" s="1"/>
  <c r="N493" i="1" s="1"/>
  <c r="N494" i="1" s="1"/>
  <c r="N495" i="1" s="1"/>
  <c r="N496" i="1" s="1"/>
  <c r="N497" i="1" s="1"/>
  <c r="N498" i="1" s="1"/>
  <c r="N499" i="1" s="1"/>
  <c r="N500" i="1" s="1"/>
  <c r="N501" i="1" s="1"/>
  <c r="N502" i="1" s="1"/>
  <c r="N503" i="1" s="1"/>
  <c r="N504" i="1" s="1"/>
  <c r="N505" i="1" s="1"/>
  <c r="N506" i="1" s="1"/>
  <c r="N507" i="1" s="1"/>
  <c r="N508" i="1" s="1"/>
  <c r="N509" i="1" s="1"/>
  <c r="N510" i="1" s="1"/>
  <c r="S505" i="1" l="1"/>
  <c r="T505" i="1" s="1"/>
  <c r="S507" i="1"/>
  <c r="T507" i="1" s="1"/>
  <c r="S509" i="1"/>
  <c r="T509" i="1" s="1"/>
  <c r="Q511" i="1"/>
  <c r="R511" i="1" s="1"/>
  <c r="S511" i="1"/>
  <c r="T511" i="1" s="1"/>
  <c r="Q512" i="1"/>
  <c r="R512" i="1" s="1"/>
  <c r="U512" i="1" s="1"/>
  <c r="S512" i="1"/>
  <c r="T512" i="1" s="1"/>
  <c r="S513" i="1"/>
  <c r="T513" i="1" s="1"/>
  <c r="Q513" i="1"/>
  <c r="R513" i="1" s="1"/>
  <c r="S514" i="1"/>
  <c r="T514" i="1" s="1"/>
  <c r="Q514" i="1"/>
  <c r="R514" i="1" s="1"/>
  <c r="S515" i="1"/>
  <c r="T515" i="1" s="1"/>
  <c r="Q515" i="1"/>
  <c r="R515" i="1" s="1"/>
  <c r="S516" i="1"/>
  <c r="T516" i="1" s="1"/>
  <c r="Q516" i="1"/>
  <c r="R516" i="1" s="1"/>
  <c r="S517" i="1"/>
  <c r="T517" i="1" s="1"/>
  <c r="Q517" i="1"/>
  <c r="R517" i="1" s="1"/>
  <c r="S518" i="1"/>
  <c r="T518" i="1" s="1"/>
  <c r="Q518" i="1"/>
  <c r="R518" i="1" s="1"/>
  <c r="S519" i="1"/>
  <c r="T519" i="1" s="1"/>
  <c r="Q519" i="1"/>
  <c r="R519" i="1" s="1"/>
  <c r="S520" i="1"/>
  <c r="T520" i="1" s="1"/>
  <c r="Q520" i="1"/>
  <c r="R520" i="1" s="1"/>
  <c r="S521" i="1"/>
  <c r="T521" i="1" s="1"/>
  <c r="Q521" i="1"/>
  <c r="R521" i="1" s="1"/>
  <c r="S522" i="1"/>
  <c r="T522" i="1" s="1"/>
  <c r="Q522" i="1"/>
  <c r="R522" i="1" s="1"/>
  <c r="S523" i="1"/>
  <c r="T523" i="1" s="1"/>
  <c r="Q523" i="1"/>
  <c r="R523" i="1" s="1"/>
  <c r="U524" i="1"/>
  <c r="Q504" i="1"/>
  <c r="R504" i="1" s="1"/>
  <c r="U504" i="1" s="1"/>
  <c r="Q505" i="1"/>
  <c r="R505" i="1" s="1"/>
  <c r="U505" i="1" s="1"/>
  <c r="Q506" i="1"/>
  <c r="R506" i="1" s="1"/>
  <c r="U506" i="1" s="1"/>
  <c r="Q507" i="1"/>
  <c r="R507" i="1" s="1"/>
  <c r="U507" i="1" s="1"/>
  <c r="Q508" i="1"/>
  <c r="R508" i="1" s="1"/>
  <c r="U508" i="1" s="1"/>
  <c r="Q509" i="1"/>
  <c r="R509" i="1" s="1"/>
  <c r="U509" i="1" s="1"/>
  <c r="Q510" i="1"/>
  <c r="R510" i="1" s="1"/>
  <c r="U510" i="1" s="1"/>
  <c r="P490" i="1"/>
  <c r="U523" i="1" l="1"/>
  <c r="U521" i="1"/>
  <c r="U519" i="1"/>
  <c r="U517" i="1"/>
  <c r="U515" i="1"/>
  <c r="U513" i="1"/>
  <c r="S503" i="1"/>
  <c r="T503" i="1" s="1"/>
  <c r="Q503" i="1"/>
  <c r="R503" i="1" s="1"/>
  <c r="U503" i="1" s="1"/>
  <c r="U522" i="1"/>
  <c r="U520" i="1"/>
  <c r="U518" i="1"/>
  <c r="U516" i="1"/>
  <c r="U514" i="1"/>
  <c r="U511" i="1"/>
  <c r="P489" i="1"/>
  <c r="P488" i="1"/>
  <c r="P487" i="1"/>
  <c r="P486" i="1"/>
  <c r="P485" i="1"/>
  <c r="P484" i="1"/>
  <c r="P483" i="1"/>
  <c r="P482" i="1"/>
  <c r="P481" i="1"/>
  <c r="P480" i="1"/>
  <c r="P479" i="1"/>
  <c r="P478" i="1"/>
  <c r="P477" i="1"/>
  <c r="P476" i="1"/>
  <c r="P475" i="1"/>
  <c r="P474" i="1"/>
  <c r="P473" i="1"/>
  <c r="P472" i="1"/>
  <c r="P471" i="1"/>
  <c r="O470" i="1"/>
  <c r="O471" i="1" s="1"/>
  <c r="O472" i="1" s="1"/>
  <c r="O473" i="1" s="1"/>
  <c r="O474" i="1" s="1"/>
  <c r="O475" i="1" s="1"/>
  <c r="O476" i="1" s="1"/>
  <c r="O477" i="1" s="1"/>
  <c r="O478" i="1" s="1"/>
  <c r="O479" i="1" s="1"/>
  <c r="O480" i="1" s="1"/>
  <c r="O481" i="1" s="1"/>
  <c r="O482" i="1" s="1"/>
  <c r="O483" i="1" s="1"/>
  <c r="O484" i="1" s="1"/>
  <c r="O485" i="1" s="1"/>
  <c r="O486" i="1" s="1"/>
  <c r="O487" i="1" s="1"/>
  <c r="O488" i="1" s="1"/>
  <c r="O489" i="1" s="1"/>
  <c r="N470" i="1"/>
  <c r="N471" i="1" s="1"/>
  <c r="N472" i="1" s="1"/>
  <c r="N473" i="1" s="1"/>
  <c r="N474" i="1" s="1"/>
  <c r="N475" i="1" s="1"/>
  <c r="N476" i="1" s="1"/>
  <c r="N477" i="1" s="1"/>
  <c r="N478" i="1" s="1"/>
  <c r="N479" i="1" s="1"/>
  <c r="N480" i="1" s="1"/>
  <c r="N481" i="1" s="1"/>
  <c r="N482" i="1" s="1"/>
  <c r="N483" i="1" s="1"/>
  <c r="N484" i="1" s="1"/>
  <c r="N485" i="1" s="1"/>
  <c r="N486" i="1" s="1"/>
  <c r="N487" i="1" s="1"/>
  <c r="N488" i="1" s="1"/>
  <c r="N489" i="1" s="1"/>
  <c r="S491" i="1" l="1"/>
  <c r="T491" i="1" s="1"/>
  <c r="Q491" i="1"/>
  <c r="R491" i="1" s="1"/>
  <c r="U491" i="1" s="1"/>
  <c r="S493" i="1"/>
  <c r="T493" i="1" s="1"/>
  <c r="Q493" i="1"/>
  <c r="R493" i="1" s="1"/>
  <c r="U493" i="1" s="1"/>
  <c r="S495" i="1"/>
  <c r="T495" i="1" s="1"/>
  <c r="Q495" i="1"/>
  <c r="R495" i="1" s="1"/>
  <c r="U495" i="1" s="1"/>
  <c r="S497" i="1"/>
  <c r="T497" i="1" s="1"/>
  <c r="Q497" i="1"/>
  <c r="R497" i="1" s="1"/>
  <c r="U497" i="1" s="1"/>
  <c r="S499" i="1"/>
  <c r="T499" i="1" s="1"/>
  <c r="Q499" i="1"/>
  <c r="R499" i="1" s="1"/>
  <c r="U499" i="1" s="1"/>
  <c r="S501" i="1"/>
  <c r="T501" i="1" s="1"/>
  <c r="Q501" i="1"/>
  <c r="R501" i="1" s="1"/>
  <c r="U501" i="1" s="1"/>
  <c r="S492" i="1"/>
  <c r="T492" i="1" s="1"/>
  <c r="Q492" i="1"/>
  <c r="R492" i="1" s="1"/>
  <c r="U492" i="1" s="1"/>
  <c r="S494" i="1"/>
  <c r="T494" i="1" s="1"/>
  <c r="Q494" i="1"/>
  <c r="R494" i="1" s="1"/>
  <c r="U494" i="1" s="1"/>
  <c r="S496" i="1"/>
  <c r="T496" i="1" s="1"/>
  <c r="Q496" i="1"/>
  <c r="R496" i="1" s="1"/>
  <c r="U496" i="1" s="1"/>
  <c r="S498" i="1"/>
  <c r="T498" i="1" s="1"/>
  <c r="Q498" i="1"/>
  <c r="R498" i="1" s="1"/>
  <c r="U498" i="1" s="1"/>
  <c r="S500" i="1"/>
  <c r="T500" i="1" s="1"/>
  <c r="Q500" i="1"/>
  <c r="R500" i="1" s="1"/>
  <c r="U500" i="1" s="1"/>
  <c r="S502" i="1"/>
  <c r="T502" i="1" s="1"/>
  <c r="Q502" i="1"/>
  <c r="R502" i="1" s="1"/>
  <c r="U502" i="1" s="1"/>
  <c r="Q484" i="1"/>
  <c r="R484" i="1" s="1"/>
  <c r="S484" i="1"/>
  <c r="T484" i="1" s="1"/>
  <c r="Q485" i="1"/>
  <c r="R485" i="1" s="1"/>
  <c r="S485" i="1"/>
  <c r="T485" i="1" s="1"/>
  <c r="Q486" i="1"/>
  <c r="R486" i="1" s="1"/>
  <c r="S486" i="1"/>
  <c r="T486" i="1" s="1"/>
  <c r="Q487" i="1"/>
  <c r="R487" i="1" s="1"/>
  <c r="S487" i="1"/>
  <c r="T487" i="1" s="1"/>
  <c r="Q488" i="1"/>
  <c r="R488" i="1" s="1"/>
  <c r="S488" i="1"/>
  <c r="T488" i="1" s="1"/>
  <c r="Q489" i="1"/>
  <c r="R489" i="1" s="1"/>
  <c r="S489" i="1"/>
  <c r="T489" i="1" s="1"/>
  <c r="S490" i="1"/>
  <c r="T490" i="1" s="1"/>
  <c r="Q490" i="1"/>
  <c r="R490" i="1" s="1"/>
  <c r="U490" i="1" s="1"/>
  <c r="P470" i="1"/>
  <c r="U489" i="1" l="1"/>
  <c r="U488" i="1"/>
  <c r="U487" i="1"/>
  <c r="U486" i="1"/>
  <c r="U485" i="1"/>
  <c r="U484" i="1"/>
  <c r="S483" i="1"/>
  <c r="T483" i="1" s="1"/>
  <c r="Q483" i="1"/>
  <c r="R483" i="1" s="1"/>
  <c r="P469" i="1"/>
  <c r="P468" i="1"/>
  <c r="P467" i="1"/>
  <c r="P466" i="1"/>
  <c r="P465" i="1"/>
  <c r="P464" i="1"/>
  <c r="P463" i="1"/>
  <c r="P462" i="1"/>
  <c r="P461" i="1"/>
  <c r="P460" i="1"/>
  <c r="P459" i="1"/>
  <c r="P458" i="1"/>
  <c r="P457" i="1"/>
  <c r="P456" i="1"/>
  <c r="P455" i="1"/>
  <c r="P454" i="1"/>
  <c r="P453" i="1"/>
  <c r="P452" i="1"/>
  <c r="P451" i="1"/>
  <c r="O450" i="1"/>
  <c r="O451" i="1" s="1"/>
  <c r="O452" i="1" s="1"/>
  <c r="O453" i="1" s="1"/>
  <c r="O454" i="1" s="1"/>
  <c r="O455" i="1" s="1"/>
  <c r="O456" i="1" s="1"/>
  <c r="O457" i="1" s="1"/>
  <c r="O458" i="1" s="1"/>
  <c r="O459" i="1" s="1"/>
  <c r="O460" i="1" s="1"/>
  <c r="O461" i="1" s="1"/>
  <c r="O462" i="1" s="1"/>
  <c r="O463" i="1" s="1"/>
  <c r="O464" i="1" s="1"/>
  <c r="O465" i="1" s="1"/>
  <c r="O466" i="1" s="1"/>
  <c r="O467" i="1" s="1"/>
  <c r="O468" i="1" s="1"/>
  <c r="O469" i="1" s="1"/>
  <c r="N450" i="1"/>
  <c r="N451" i="1" s="1"/>
  <c r="N452" i="1" s="1"/>
  <c r="N453" i="1" s="1"/>
  <c r="N454" i="1" s="1"/>
  <c r="N455" i="1" s="1"/>
  <c r="N456" i="1" s="1"/>
  <c r="N457" i="1" s="1"/>
  <c r="N458" i="1" s="1"/>
  <c r="N459" i="1" s="1"/>
  <c r="N460" i="1" s="1"/>
  <c r="N461" i="1" s="1"/>
  <c r="N462" i="1" s="1"/>
  <c r="N463" i="1" s="1"/>
  <c r="N464" i="1" s="1"/>
  <c r="N465" i="1" s="1"/>
  <c r="N466" i="1" s="1"/>
  <c r="N467" i="1" s="1"/>
  <c r="N468" i="1" s="1"/>
  <c r="N469" i="1" s="1"/>
  <c r="U483" i="1" l="1"/>
  <c r="Q464" i="1"/>
  <c r="S464" i="1"/>
  <c r="T464" i="1" s="1"/>
  <c r="Q465" i="1"/>
  <c r="R465" i="1" s="1"/>
  <c r="U465" i="1" s="1"/>
  <c r="S465" i="1"/>
  <c r="T465" i="1" s="1"/>
  <c r="Q466" i="1"/>
  <c r="S466" i="1"/>
  <c r="T466" i="1" s="1"/>
  <c r="Q467" i="1"/>
  <c r="R467" i="1" s="1"/>
  <c r="U467" i="1" s="1"/>
  <c r="S467" i="1"/>
  <c r="T467" i="1" s="1"/>
  <c r="Q468" i="1"/>
  <c r="S468" i="1"/>
  <c r="T468" i="1" s="1"/>
  <c r="Q469" i="1"/>
  <c r="R469" i="1" s="1"/>
  <c r="U469" i="1" s="1"/>
  <c r="S469" i="1"/>
  <c r="T469" i="1" s="1"/>
  <c r="Q470" i="1"/>
  <c r="R470" i="1" s="1"/>
  <c r="S470" i="1"/>
  <c r="T470" i="1" s="1"/>
  <c r="S471" i="1"/>
  <c r="T471" i="1" s="1"/>
  <c r="Q471" i="1"/>
  <c r="R471" i="1" s="1"/>
  <c r="S472" i="1"/>
  <c r="T472" i="1" s="1"/>
  <c r="Q472" i="1"/>
  <c r="R472" i="1" s="1"/>
  <c r="S473" i="1"/>
  <c r="T473" i="1" s="1"/>
  <c r="Q473" i="1"/>
  <c r="R473" i="1" s="1"/>
  <c r="S474" i="1"/>
  <c r="T474" i="1" s="1"/>
  <c r="Q474" i="1"/>
  <c r="R474" i="1" s="1"/>
  <c r="S475" i="1"/>
  <c r="T475" i="1" s="1"/>
  <c r="Q475" i="1"/>
  <c r="R475" i="1" s="1"/>
  <c r="S476" i="1"/>
  <c r="T476" i="1" s="1"/>
  <c r="Q476" i="1"/>
  <c r="R476" i="1" s="1"/>
  <c r="S477" i="1"/>
  <c r="T477" i="1" s="1"/>
  <c r="Q477" i="1"/>
  <c r="R477" i="1" s="1"/>
  <c r="R464" i="1"/>
  <c r="U464" i="1" s="1"/>
  <c r="S478" i="1"/>
  <c r="T478" i="1" s="1"/>
  <c r="Q478" i="1"/>
  <c r="R478" i="1" s="1"/>
  <c r="S479" i="1"/>
  <c r="T479" i="1" s="1"/>
  <c r="Q479" i="1"/>
  <c r="R479" i="1" s="1"/>
  <c r="R466" i="1"/>
  <c r="U466" i="1" s="1"/>
  <c r="S480" i="1"/>
  <c r="T480" i="1" s="1"/>
  <c r="Q480" i="1"/>
  <c r="R480" i="1" s="1"/>
  <c r="S481" i="1"/>
  <c r="T481" i="1" s="1"/>
  <c r="Q481" i="1"/>
  <c r="R481" i="1" s="1"/>
  <c r="R468" i="1"/>
  <c r="U468" i="1" s="1"/>
  <c r="S482" i="1"/>
  <c r="T482" i="1" s="1"/>
  <c r="Q482" i="1"/>
  <c r="R482" i="1" s="1"/>
  <c r="P450" i="1"/>
  <c r="U476" i="1" l="1"/>
  <c r="U474" i="1"/>
  <c r="U472" i="1"/>
  <c r="U482" i="1"/>
  <c r="U480" i="1"/>
  <c r="U478" i="1"/>
  <c r="S463" i="1"/>
  <c r="T463" i="1" s="1"/>
  <c r="Q463" i="1"/>
  <c r="R463" i="1" s="1"/>
  <c r="U463" i="1" s="1"/>
  <c r="U481" i="1"/>
  <c r="U479" i="1"/>
  <c r="U477" i="1"/>
  <c r="U475" i="1"/>
  <c r="U473" i="1"/>
  <c r="U471" i="1"/>
  <c r="U470" i="1"/>
  <c r="P449" i="1"/>
  <c r="P448" i="1"/>
  <c r="P447" i="1"/>
  <c r="P446" i="1"/>
  <c r="P445" i="1"/>
  <c r="P444" i="1"/>
  <c r="P443" i="1"/>
  <c r="P442" i="1"/>
  <c r="P441" i="1"/>
  <c r="P440" i="1"/>
  <c r="P439" i="1"/>
  <c r="P438" i="1"/>
  <c r="P437" i="1"/>
  <c r="P436" i="1"/>
  <c r="P435" i="1"/>
  <c r="S448" i="1" s="1"/>
  <c r="T448" i="1" s="1"/>
  <c r="P434" i="1"/>
  <c r="P433" i="1"/>
  <c r="S446" i="1" s="1"/>
  <c r="T446" i="1" s="1"/>
  <c r="P432" i="1"/>
  <c r="O431" i="1"/>
  <c r="O432" i="1" s="1"/>
  <c r="O433" i="1" s="1"/>
  <c r="O434" i="1" s="1"/>
  <c r="O435" i="1" s="1"/>
  <c r="O436" i="1" s="1"/>
  <c r="O437" i="1" s="1"/>
  <c r="O438" i="1" s="1"/>
  <c r="O439" i="1" s="1"/>
  <c r="O440" i="1" s="1"/>
  <c r="O441" i="1" s="1"/>
  <c r="O442" i="1" s="1"/>
  <c r="O443" i="1" s="1"/>
  <c r="O444" i="1" s="1"/>
  <c r="O445" i="1" s="1"/>
  <c r="O446" i="1" s="1"/>
  <c r="O447" i="1" s="1"/>
  <c r="O448" i="1" s="1"/>
  <c r="O449" i="1" s="1"/>
  <c r="N431" i="1"/>
  <c r="N432" i="1" s="1"/>
  <c r="N433" i="1" s="1"/>
  <c r="N434" i="1" s="1"/>
  <c r="N435" i="1" s="1"/>
  <c r="N436" i="1" s="1"/>
  <c r="N437" i="1" s="1"/>
  <c r="N438" i="1" s="1"/>
  <c r="N439" i="1" s="1"/>
  <c r="N440" i="1" s="1"/>
  <c r="N441" i="1" s="1"/>
  <c r="N442" i="1" s="1"/>
  <c r="N443" i="1" s="1"/>
  <c r="N444" i="1" s="1"/>
  <c r="N445" i="1" s="1"/>
  <c r="N446" i="1" s="1"/>
  <c r="N447" i="1" s="1"/>
  <c r="N448" i="1" s="1"/>
  <c r="N449" i="1" s="1"/>
  <c r="S445" i="1" l="1"/>
  <c r="T445" i="1" s="1"/>
  <c r="S447" i="1"/>
  <c r="T447" i="1" s="1"/>
  <c r="S449" i="1"/>
  <c r="T449" i="1" s="1"/>
  <c r="S450" i="1"/>
  <c r="T450" i="1" s="1"/>
  <c r="Q450" i="1"/>
  <c r="R450" i="1" s="1"/>
  <c r="S451" i="1"/>
  <c r="T451" i="1" s="1"/>
  <c r="Q451" i="1"/>
  <c r="R451" i="1" s="1"/>
  <c r="S452" i="1"/>
  <c r="T452" i="1" s="1"/>
  <c r="Q452" i="1"/>
  <c r="R452" i="1" s="1"/>
  <c r="S453" i="1"/>
  <c r="T453" i="1" s="1"/>
  <c r="Q453" i="1"/>
  <c r="R453" i="1" s="1"/>
  <c r="S454" i="1"/>
  <c r="T454" i="1" s="1"/>
  <c r="Q454" i="1"/>
  <c r="R454" i="1" s="1"/>
  <c r="S455" i="1"/>
  <c r="T455" i="1" s="1"/>
  <c r="Q455" i="1"/>
  <c r="R455" i="1" s="1"/>
  <c r="S456" i="1"/>
  <c r="T456" i="1" s="1"/>
  <c r="Q456" i="1"/>
  <c r="R456" i="1" s="1"/>
  <c r="S457" i="1"/>
  <c r="T457" i="1" s="1"/>
  <c r="Q457" i="1"/>
  <c r="R457" i="1" s="1"/>
  <c r="S458" i="1"/>
  <c r="T458" i="1" s="1"/>
  <c r="Q458" i="1"/>
  <c r="R458" i="1" s="1"/>
  <c r="S459" i="1"/>
  <c r="T459" i="1" s="1"/>
  <c r="Q459" i="1"/>
  <c r="R459" i="1" s="1"/>
  <c r="S460" i="1"/>
  <c r="T460" i="1" s="1"/>
  <c r="Q460" i="1"/>
  <c r="R460" i="1" s="1"/>
  <c r="S461" i="1"/>
  <c r="T461" i="1" s="1"/>
  <c r="Q461" i="1"/>
  <c r="R461" i="1" s="1"/>
  <c r="S462" i="1"/>
  <c r="T462" i="1" s="1"/>
  <c r="Q462" i="1"/>
  <c r="R462" i="1" s="1"/>
  <c r="Q445" i="1"/>
  <c r="R445" i="1" s="1"/>
  <c r="U445" i="1" s="1"/>
  <c r="Q446" i="1"/>
  <c r="R446" i="1" s="1"/>
  <c r="U446" i="1" s="1"/>
  <c r="Q447" i="1"/>
  <c r="R447" i="1" s="1"/>
  <c r="U447" i="1" s="1"/>
  <c r="Q448" i="1"/>
  <c r="R448" i="1" s="1"/>
  <c r="U448" i="1" s="1"/>
  <c r="Q449" i="1"/>
  <c r="R449" i="1" s="1"/>
  <c r="U449" i="1" s="1"/>
  <c r="P431" i="1"/>
  <c r="U461" i="1" l="1"/>
  <c r="U459" i="1"/>
  <c r="U457" i="1"/>
  <c r="U455" i="1"/>
  <c r="U453" i="1"/>
  <c r="U451" i="1"/>
  <c r="S444" i="1"/>
  <c r="T444" i="1" s="1"/>
  <c r="Q444" i="1"/>
  <c r="R444" i="1" s="1"/>
  <c r="U462" i="1"/>
  <c r="U460" i="1"/>
  <c r="U458" i="1"/>
  <c r="U456" i="1"/>
  <c r="U454" i="1"/>
  <c r="U452" i="1"/>
  <c r="U450" i="1"/>
  <c r="P430" i="1"/>
  <c r="P429" i="1"/>
  <c r="P428" i="1"/>
  <c r="P427" i="1"/>
  <c r="P426" i="1"/>
  <c r="P425" i="1"/>
  <c r="P424" i="1"/>
  <c r="P423" i="1"/>
  <c r="P422" i="1"/>
  <c r="P421" i="1"/>
  <c r="P420" i="1"/>
  <c r="P419" i="1"/>
  <c r="P418" i="1"/>
  <c r="P417" i="1"/>
  <c r="P416" i="1"/>
  <c r="S429" i="1" s="1"/>
  <c r="T429" i="1" s="1"/>
  <c r="P415" i="1"/>
  <c r="P414" i="1"/>
  <c r="S427" i="1" s="1"/>
  <c r="T427" i="1" s="1"/>
  <c r="P413" i="1"/>
  <c r="P412" i="1"/>
  <c r="S425" i="1" s="1"/>
  <c r="T425" i="1" s="1"/>
  <c r="P411" i="1"/>
  <c r="P410" i="1"/>
  <c r="S423" i="1" s="1"/>
  <c r="T423" i="1" s="1"/>
  <c r="P409" i="1"/>
  <c r="O408" i="1"/>
  <c r="O409" i="1" s="1"/>
  <c r="O410" i="1" s="1"/>
  <c r="O411" i="1" s="1"/>
  <c r="O412" i="1" s="1"/>
  <c r="O413" i="1" s="1"/>
  <c r="O414" i="1" s="1"/>
  <c r="O415" i="1" s="1"/>
  <c r="O416" i="1" s="1"/>
  <c r="O417" i="1" s="1"/>
  <c r="O418" i="1" s="1"/>
  <c r="O419" i="1" s="1"/>
  <c r="O420" i="1" s="1"/>
  <c r="O421" i="1" s="1"/>
  <c r="O422" i="1" s="1"/>
  <c r="O423" i="1" s="1"/>
  <c r="O424" i="1" s="1"/>
  <c r="O425" i="1" s="1"/>
  <c r="O426" i="1" s="1"/>
  <c r="O427" i="1" s="1"/>
  <c r="O428" i="1" s="1"/>
  <c r="O429" i="1" s="1"/>
  <c r="O430" i="1" s="1"/>
  <c r="N408" i="1"/>
  <c r="N409" i="1" s="1"/>
  <c r="N410" i="1" s="1"/>
  <c r="N411" i="1" s="1"/>
  <c r="N412" i="1" s="1"/>
  <c r="N413" i="1" s="1"/>
  <c r="N414" i="1" s="1"/>
  <c r="N415" i="1" s="1"/>
  <c r="N416" i="1" s="1"/>
  <c r="N417" i="1" s="1"/>
  <c r="N418" i="1" s="1"/>
  <c r="N419" i="1" s="1"/>
  <c r="N420" i="1" s="1"/>
  <c r="N421" i="1" s="1"/>
  <c r="N422" i="1" s="1"/>
  <c r="N423" i="1" s="1"/>
  <c r="N424" i="1" s="1"/>
  <c r="N425" i="1" s="1"/>
  <c r="N426" i="1" s="1"/>
  <c r="N427" i="1" s="1"/>
  <c r="N428" i="1" s="1"/>
  <c r="N429" i="1" s="1"/>
  <c r="N430" i="1" s="1"/>
  <c r="S424" i="1" l="1"/>
  <c r="T424" i="1" s="1"/>
  <c r="S426" i="1"/>
  <c r="T426" i="1" s="1"/>
  <c r="S428" i="1"/>
  <c r="T428" i="1" s="1"/>
  <c r="S430" i="1"/>
  <c r="T430" i="1" s="1"/>
  <c r="U444" i="1"/>
  <c r="S422" i="1"/>
  <c r="T422" i="1" s="1"/>
  <c r="Q422" i="1"/>
  <c r="Q431" i="1"/>
  <c r="R431" i="1" s="1"/>
  <c r="S431" i="1"/>
  <c r="T431" i="1" s="1"/>
  <c r="S432" i="1"/>
  <c r="T432" i="1" s="1"/>
  <c r="Q432" i="1"/>
  <c r="R432" i="1" s="1"/>
  <c r="S433" i="1"/>
  <c r="T433" i="1" s="1"/>
  <c r="Q433" i="1"/>
  <c r="R433" i="1" s="1"/>
  <c r="S434" i="1"/>
  <c r="T434" i="1" s="1"/>
  <c r="Q434" i="1"/>
  <c r="R434" i="1" s="1"/>
  <c r="S435" i="1"/>
  <c r="T435" i="1" s="1"/>
  <c r="Q435" i="1"/>
  <c r="R435" i="1" s="1"/>
  <c r="R422" i="1"/>
  <c r="U422" i="1" s="1"/>
  <c r="S436" i="1"/>
  <c r="T436" i="1" s="1"/>
  <c r="Q436" i="1"/>
  <c r="R436" i="1" s="1"/>
  <c r="S437" i="1"/>
  <c r="T437" i="1" s="1"/>
  <c r="Q437" i="1"/>
  <c r="R437" i="1" s="1"/>
  <c r="U437" i="1" s="1"/>
  <c r="S438" i="1"/>
  <c r="T438" i="1" s="1"/>
  <c r="Q438" i="1"/>
  <c r="R438" i="1" s="1"/>
  <c r="S439" i="1"/>
  <c r="T439" i="1" s="1"/>
  <c r="Q439" i="1"/>
  <c r="R439" i="1" s="1"/>
  <c r="U439" i="1" s="1"/>
  <c r="S440" i="1"/>
  <c r="T440" i="1" s="1"/>
  <c r="Q440" i="1"/>
  <c r="R440" i="1" s="1"/>
  <c r="S441" i="1"/>
  <c r="T441" i="1" s="1"/>
  <c r="Q441" i="1"/>
  <c r="R441" i="1" s="1"/>
  <c r="S442" i="1"/>
  <c r="T442" i="1" s="1"/>
  <c r="Q442" i="1"/>
  <c r="R442" i="1" s="1"/>
  <c r="S443" i="1"/>
  <c r="T443" i="1" s="1"/>
  <c r="Q443" i="1"/>
  <c r="R443" i="1" s="1"/>
  <c r="Q423" i="1"/>
  <c r="R423" i="1" s="1"/>
  <c r="U423" i="1" s="1"/>
  <c r="Q424" i="1"/>
  <c r="R424" i="1" s="1"/>
  <c r="U424" i="1" s="1"/>
  <c r="Q425" i="1"/>
  <c r="R425" i="1" s="1"/>
  <c r="U425" i="1" s="1"/>
  <c r="Q426" i="1"/>
  <c r="R426" i="1" s="1"/>
  <c r="U426" i="1" s="1"/>
  <c r="Q427" i="1"/>
  <c r="R427" i="1" s="1"/>
  <c r="U427" i="1" s="1"/>
  <c r="Q428" i="1"/>
  <c r="R428" i="1" s="1"/>
  <c r="U428" i="1" s="1"/>
  <c r="Q429" i="1"/>
  <c r="R429" i="1" s="1"/>
  <c r="U429" i="1" s="1"/>
  <c r="Q430" i="1"/>
  <c r="R430" i="1" s="1"/>
  <c r="U430" i="1" s="1"/>
  <c r="P408" i="1"/>
  <c r="U443" i="1" l="1"/>
  <c r="U441" i="1"/>
  <c r="U435" i="1"/>
  <c r="U433" i="1"/>
  <c r="S421" i="1"/>
  <c r="T421" i="1" s="1"/>
  <c r="Q421" i="1"/>
  <c r="R421" i="1" s="1"/>
  <c r="U421" i="1" s="1"/>
  <c r="U442" i="1"/>
  <c r="U440" i="1"/>
  <c r="U438" i="1"/>
  <c r="U436" i="1"/>
  <c r="U434" i="1"/>
  <c r="U432" i="1"/>
  <c r="U431" i="1"/>
  <c r="P407" i="1"/>
  <c r="P406" i="1"/>
  <c r="P405" i="1"/>
  <c r="P404" i="1"/>
  <c r="P403" i="1"/>
  <c r="P402" i="1"/>
  <c r="P401" i="1"/>
  <c r="P400" i="1"/>
  <c r="P399" i="1"/>
  <c r="P398" i="1"/>
  <c r="P397" i="1"/>
  <c r="P396" i="1"/>
  <c r="P395" i="1"/>
  <c r="P394" i="1"/>
  <c r="P393" i="1"/>
  <c r="S406" i="1" s="1"/>
  <c r="T406" i="1" s="1"/>
  <c r="P392" i="1"/>
  <c r="P391" i="1"/>
  <c r="S404" i="1" s="1"/>
  <c r="T404" i="1" s="1"/>
  <c r="P390" i="1"/>
  <c r="P389" i="1"/>
  <c r="S402" i="1" s="1"/>
  <c r="T402" i="1" s="1"/>
  <c r="O388" i="1"/>
  <c r="O389" i="1" s="1"/>
  <c r="O390" i="1" s="1"/>
  <c r="O391" i="1" s="1"/>
  <c r="O392" i="1" s="1"/>
  <c r="O393" i="1" s="1"/>
  <c r="O394" i="1" s="1"/>
  <c r="O395" i="1" s="1"/>
  <c r="O396" i="1" s="1"/>
  <c r="O397" i="1" s="1"/>
  <c r="O398" i="1" s="1"/>
  <c r="O399" i="1" s="1"/>
  <c r="O400" i="1" s="1"/>
  <c r="O401" i="1" s="1"/>
  <c r="O402" i="1" s="1"/>
  <c r="O403" i="1" s="1"/>
  <c r="O404" i="1" s="1"/>
  <c r="O405" i="1" s="1"/>
  <c r="O406" i="1" s="1"/>
  <c r="O407" i="1" s="1"/>
  <c r="N388" i="1"/>
  <c r="N389" i="1" s="1"/>
  <c r="N390" i="1" s="1"/>
  <c r="N391" i="1" s="1"/>
  <c r="N392" i="1" s="1"/>
  <c r="N393" i="1" s="1"/>
  <c r="N394" i="1" s="1"/>
  <c r="N395" i="1" s="1"/>
  <c r="N396" i="1" s="1"/>
  <c r="N397" i="1" s="1"/>
  <c r="N398" i="1" s="1"/>
  <c r="N399" i="1" s="1"/>
  <c r="N400" i="1" s="1"/>
  <c r="N401" i="1" s="1"/>
  <c r="N402" i="1" s="1"/>
  <c r="N403" i="1" s="1"/>
  <c r="N404" i="1" s="1"/>
  <c r="N405" i="1" s="1"/>
  <c r="N406" i="1" s="1"/>
  <c r="N407" i="1" s="1"/>
  <c r="S403" i="1" l="1"/>
  <c r="T403" i="1" s="1"/>
  <c r="S405" i="1"/>
  <c r="T405" i="1" s="1"/>
  <c r="S407" i="1"/>
  <c r="T407" i="1" s="1"/>
  <c r="S408" i="1"/>
  <c r="T408" i="1" s="1"/>
  <c r="Q408" i="1"/>
  <c r="R408" i="1" s="1"/>
  <c r="S409" i="1"/>
  <c r="T409" i="1" s="1"/>
  <c r="Q409" i="1"/>
  <c r="R409" i="1" s="1"/>
  <c r="S410" i="1"/>
  <c r="T410" i="1" s="1"/>
  <c r="Q410" i="1"/>
  <c r="R410" i="1" s="1"/>
  <c r="S411" i="1"/>
  <c r="T411" i="1" s="1"/>
  <c r="Q411" i="1"/>
  <c r="R411" i="1" s="1"/>
  <c r="S412" i="1"/>
  <c r="T412" i="1" s="1"/>
  <c r="Q412" i="1"/>
  <c r="R412" i="1" s="1"/>
  <c r="S413" i="1"/>
  <c r="T413" i="1" s="1"/>
  <c r="Q413" i="1"/>
  <c r="R413" i="1" s="1"/>
  <c r="S414" i="1"/>
  <c r="T414" i="1" s="1"/>
  <c r="Q414" i="1"/>
  <c r="R414" i="1" s="1"/>
  <c r="S415" i="1"/>
  <c r="T415" i="1" s="1"/>
  <c r="Q415" i="1"/>
  <c r="R415" i="1" s="1"/>
  <c r="S416" i="1"/>
  <c r="T416" i="1" s="1"/>
  <c r="Q416" i="1"/>
  <c r="R416" i="1" s="1"/>
  <c r="S417" i="1"/>
  <c r="T417" i="1" s="1"/>
  <c r="Q417" i="1"/>
  <c r="R417" i="1" s="1"/>
  <c r="S418" i="1"/>
  <c r="T418" i="1" s="1"/>
  <c r="Q418" i="1"/>
  <c r="R418" i="1" s="1"/>
  <c r="S419" i="1"/>
  <c r="T419" i="1" s="1"/>
  <c r="Q419" i="1"/>
  <c r="R419" i="1" s="1"/>
  <c r="S420" i="1"/>
  <c r="T420" i="1" s="1"/>
  <c r="Q420" i="1"/>
  <c r="R420" i="1" s="1"/>
  <c r="Q402" i="1"/>
  <c r="R402" i="1" s="1"/>
  <c r="U402" i="1" s="1"/>
  <c r="Q403" i="1"/>
  <c r="R403" i="1" s="1"/>
  <c r="U403" i="1" s="1"/>
  <c r="Q404" i="1"/>
  <c r="R404" i="1" s="1"/>
  <c r="U404" i="1" s="1"/>
  <c r="Q405" i="1"/>
  <c r="R405" i="1" s="1"/>
  <c r="Q406" i="1"/>
  <c r="R406" i="1" s="1"/>
  <c r="U406" i="1" s="1"/>
  <c r="Q407" i="1"/>
  <c r="R407" i="1" s="1"/>
  <c r="U407" i="1" s="1"/>
  <c r="P388" i="1"/>
  <c r="U405" i="1" l="1"/>
  <c r="U408" i="1"/>
  <c r="U420" i="1"/>
  <c r="U418" i="1"/>
  <c r="U416" i="1"/>
  <c r="U414" i="1"/>
  <c r="U412" i="1"/>
  <c r="U410" i="1"/>
  <c r="S401" i="1"/>
  <c r="T401" i="1" s="1"/>
  <c r="Q401" i="1"/>
  <c r="R401" i="1" s="1"/>
  <c r="U419" i="1"/>
  <c r="U417" i="1"/>
  <c r="U415" i="1"/>
  <c r="U413" i="1"/>
  <c r="U411" i="1"/>
  <c r="U409" i="1"/>
  <c r="P387" i="1"/>
  <c r="P386" i="1"/>
  <c r="P385" i="1"/>
  <c r="P384" i="1"/>
  <c r="P383" i="1"/>
  <c r="P382" i="1"/>
  <c r="P381" i="1"/>
  <c r="P380" i="1"/>
  <c r="P379" i="1"/>
  <c r="P378" i="1"/>
  <c r="P377" i="1"/>
  <c r="P376" i="1"/>
  <c r="P375" i="1"/>
  <c r="P374" i="1"/>
  <c r="P373" i="1"/>
  <c r="O372" i="1"/>
  <c r="O373" i="1" s="1"/>
  <c r="O374" i="1" s="1"/>
  <c r="O375" i="1" s="1"/>
  <c r="O376" i="1" s="1"/>
  <c r="O377" i="1" s="1"/>
  <c r="O378" i="1" s="1"/>
  <c r="O379" i="1" s="1"/>
  <c r="O380" i="1" s="1"/>
  <c r="O381" i="1" s="1"/>
  <c r="O382" i="1" s="1"/>
  <c r="O383" i="1" s="1"/>
  <c r="O384" i="1" s="1"/>
  <c r="O385" i="1" s="1"/>
  <c r="O386" i="1" s="1"/>
  <c r="O387" i="1" s="1"/>
  <c r="N372" i="1"/>
  <c r="N373" i="1" s="1"/>
  <c r="N374" i="1" s="1"/>
  <c r="N375" i="1" s="1"/>
  <c r="N376" i="1" s="1"/>
  <c r="N377" i="1" s="1"/>
  <c r="N378" i="1" s="1"/>
  <c r="N379" i="1" s="1"/>
  <c r="N380" i="1" s="1"/>
  <c r="N381" i="1" s="1"/>
  <c r="N382" i="1" s="1"/>
  <c r="N383" i="1" s="1"/>
  <c r="N384" i="1" s="1"/>
  <c r="N385" i="1" s="1"/>
  <c r="N386" i="1" s="1"/>
  <c r="N387" i="1" s="1"/>
  <c r="U401" i="1" l="1"/>
  <c r="Q386" i="1"/>
  <c r="S386" i="1"/>
  <c r="T386" i="1" s="1"/>
  <c r="Q387" i="1"/>
  <c r="R387" i="1" s="1"/>
  <c r="U387" i="1" s="1"/>
  <c r="S387" i="1"/>
  <c r="T387" i="1" s="1"/>
  <c r="Q388" i="1"/>
  <c r="R388" i="1" s="1"/>
  <c r="S388" i="1"/>
  <c r="T388" i="1" s="1"/>
  <c r="S389" i="1"/>
  <c r="T389" i="1" s="1"/>
  <c r="Q389" i="1"/>
  <c r="R389" i="1" s="1"/>
  <c r="S390" i="1"/>
  <c r="T390" i="1" s="1"/>
  <c r="Q390" i="1"/>
  <c r="R390" i="1" s="1"/>
  <c r="S391" i="1"/>
  <c r="T391" i="1" s="1"/>
  <c r="Q391" i="1"/>
  <c r="R391" i="1" s="1"/>
  <c r="S392" i="1"/>
  <c r="T392" i="1" s="1"/>
  <c r="Q392" i="1"/>
  <c r="R392" i="1" s="1"/>
  <c r="S393" i="1"/>
  <c r="T393" i="1" s="1"/>
  <c r="Q393" i="1"/>
  <c r="R393" i="1" s="1"/>
  <c r="S394" i="1"/>
  <c r="T394" i="1" s="1"/>
  <c r="Q394" i="1"/>
  <c r="R394" i="1" s="1"/>
  <c r="S395" i="1"/>
  <c r="T395" i="1" s="1"/>
  <c r="Q395" i="1"/>
  <c r="R395" i="1" s="1"/>
  <c r="S396" i="1"/>
  <c r="T396" i="1" s="1"/>
  <c r="Q396" i="1"/>
  <c r="R396" i="1" s="1"/>
  <c r="S397" i="1"/>
  <c r="T397" i="1" s="1"/>
  <c r="Q397" i="1"/>
  <c r="R397" i="1" s="1"/>
  <c r="S398" i="1"/>
  <c r="T398" i="1" s="1"/>
  <c r="Q398" i="1"/>
  <c r="R398" i="1" s="1"/>
  <c r="S399" i="1"/>
  <c r="T399" i="1" s="1"/>
  <c r="Q399" i="1"/>
  <c r="R399" i="1" s="1"/>
  <c r="R386" i="1"/>
  <c r="U386" i="1" s="1"/>
  <c r="S400" i="1"/>
  <c r="T400" i="1" s="1"/>
  <c r="Q400" i="1"/>
  <c r="R400" i="1" s="1"/>
  <c r="U400" i="1" s="1"/>
  <c r="P372" i="1"/>
  <c r="U392" i="1" l="1"/>
  <c r="U390" i="1"/>
  <c r="U398" i="1"/>
  <c r="U396" i="1"/>
  <c r="U394" i="1"/>
  <c r="S385" i="1"/>
  <c r="T385" i="1" s="1"/>
  <c r="Q385" i="1"/>
  <c r="R385" i="1" s="1"/>
  <c r="U399" i="1"/>
  <c r="U397" i="1"/>
  <c r="U395" i="1"/>
  <c r="U393" i="1"/>
  <c r="U391" i="1"/>
  <c r="U389" i="1"/>
  <c r="U388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358" i="1"/>
  <c r="S371" i="1" s="1"/>
  <c r="T371" i="1" s="1"/>
  <c r="P357" i="1"/>
  <c r="P356" i="1"/>
  <c r="S369" i="1" s="1"/>
  <c r="T369" i="1" s="1"/>
  <c r="P355" i="1"/>
  <c r="P354" i="1"/>
  <c r="S367" i="1" s="1"/>
  <c r="T367" i="1" s="1"/>
  <c r="P353" i="1"/>
  <c r="P352" i="1"/>
  <c r="S365" i="1" s="1"/>
  <c r="T365" i="1" s="1"/>
  <c r="P351" i="1"/>
  <c r="O350" i="1"/>
  <c r="O351" i="1" s="1"/>
  <c r="O352" i="1" s="1"/>
  <c r="O353" i="1" s="1"/>
  <c r="O354" i="1" s="1"/>
  <c r="O355" i="1" s="1"/>
  <c r="O356" i="1" s="1"/>
  <c r="O357" i="1" s="1"/>
  <c r="O358" i="1" s="1"/>
  <c r="O359" i="1" s="1"/>
  <c r="O360" i="1" s="1"/>
  <c r="O361" i="1" s="1"/>
  <c r="O362" i="1" s="1"/>
  <c r="O363" i="1" s="1"/>
  <c r="O364" i="1" s="1"/>
  <c r="O365" i="1" s="1"/>
  <c r="O366" i="1" s="1"/>
  <c r="O367" i="1" s="1"/>
  <c r="O368" i="1" s="1"/>
  <c r="O369" i="1" s="1"/>
  <c r="O370" i="1" s="1"/>
  <c r="O371" i="1" s="1"/>
  <c r="N350" i="1"/>
  <c r="N351" i="1" s="1"/>
  <c r="N352" i="1" s="1"/>
  <c r="N353" i="1" s="1"/>
  <c r="N354" i="1" s="1"/>
  <c r="N355" i="1" s="1"/>
  <c r="N356" i="1" s="1"/>
  <c r="N357" i="1" s="1"/>
  <c r="N358" i="1" s="1"/>
  <c r="N359" i="1" s="1"/>
  <c r="N360" i="1" s="1"/>
  <c r="N361" i="1" s="1"/>
  <c r="N362" i="1" s="1"/>
  <c r="N363" i="1" s="1"/>
  <c r="N364" i="1" s="1"/>
  <c r="N365" i="1" s="1"/>
  <c r="N366" i="1" s="1"/>
  <c r="N367" i="1" s="1"/>
  <c r="N368" i="1" s="1"/>
  <c r="N369" i="1" s="1"/>
  <c r="N370" i="1" s="1"/>
  <c r="N371" i="1" s="1"/>
  <c r="S364" i="1" l="1"/>
  <c r="T364" i="1" s="1"/>
  <c r="S366" i="1"/>
  <c r="T366" i="1" s="1"/>
  <c r="S368" i="1"/>
  <c r="T368" i="1" s="1"/>
  <c r="S370" i="1"/>
  <c r="T370" i="1" s="1"/>
  <c r="S372" i="1"/>
  <c r="T372" i="1" s="1"/>
  <c r="Q372" i="1"/>
  <c r="R372" i="1" s="1"/>
  <c r="S373" i="1"/>
  <c r="T373" i="1" s="1"/>
  <c r="Q373" i="1"/>
  <c r="R373" i="1" s="1"/>
  <c r="S374" i="1"/>
  <c r="T374" i="1" s="1"/>
  <c r="Q374" i="1"/>
  <c r="R374" i="1" s="1"/>
  <c r="S375" i="1"/>
  <c r="T375" i="1" s="1"/>
  <c r="Q375" i="1"/>
  <c r="R375" i="1" s="1"/>
  <c r="S376" i="1"/>
  <c r="T376" i="1" s="1"/>
  <c r="Q376" i="1"/>
  <c r="R376" i="1" s="1"/>
  <c r="S377" i="1"/>
  <c r="T377" i="1" s="1"/>
  <c r="Q377" i="1"/>
  <c r="R377" i="1" s="1"/>
  <c r="S378" i="1"/>
  <c r="T378" i="1" s="1"/>
  <c r="Q378" i="1"/>
  <c r="R378" i="1" s="1"/>
  <c r="S379" i="1"/>
  <c r="T379" i="1" s="1"/>
  <c r="Q379" i="1"/>
  <c r="R379" i="1" s="1"/>
  <c r="S380" i="1"/>
  <c r="T380" i="1" s="1"/>
  <c r="Q380" i="1"/>
  <c r="R380" i="1" s="1"/>
  <c r="S381" i="1"/>
  <c r="T381" i="1" s="1"/>
  <c r="Q381" i="1"/>
  <c r="R381" i="1" s="1"/>
  <c r="S382" i="1"/>
  <c r="T382" i="1" s="1"/>
  <c r="Q382" i="1"/>
  <c r="R382" i="1" s="1"/>
  <c r="S383" i="1"/>
  <c r="T383" i="1" s="1"/>
  <c r="Q383" i="1"/>
  <c r="R383" i="1" s="1"/>
  <c r="S384" i="1"/>
  <c r="T384" i="1" s="1"/>
  <c r="Q384" i="1"/>
  <c r="R384" i="1" s="1"/>
  <c r="U385" i="1"/>
  <c r="Q364" i="1"/>
  <c r="R364" i="1" s="1"/>
  <c r="U364" i="1" s="1"/>
  <c r="Q365" i="1"/>
  <c r="R365" i="1" s="1"/>
  <c r="U365" i="1" s="1"/>
  <c r="Q366" i="1"/>
  <c r="R366" i="1" s="1"/>
  <c r="U366" i="1" s="1"/>
  <c r="Q367" i="1"/>
  <c r="R367" i="1" s="1"/>
  <c r="U367" i="1" s="1"/>
  <c r="Q368" i="1"/>
  <c r="R368" i="1" s="1"/>
  <c r="U368" i="1" s="1"/>
  <c r="Q369" i="1"/>
  <c r="R369" i="1" s="1"/>
  <c r="U369" i="1" s="1"/>
  <c r="Q370" i="1"/>
  <c r="R370" i="1" s="1"/>
  <c r="U370" i="1" s="1"/>
  <c r="Q371" i="1"/>
  <c r="R371" i="1" s="1"/>
  <c r="U371" i="1" s="1"/>
  <c r="P350" i="1"/>
  <c r="S363" i="1" l="1"/>
  <c r="T363" i="1" s="1"/>
  <c r="Q363" i="1"/>
  <c r="R363" i="1" s="1"/>
  <c r="U384" i="1"/>
  <c r="U382" i="1"/>
  <c r="U380" i="1"/>
  <c r="U378" i="1"/>
  <c r="U376" i="1"/>
  <c r="U374" i="1"/>
  <c r="U372" i="1"/>
  <c r="U383" i="1"/>
  <c r="U381" i="1"/>
  <c r="U379" i="1"/>
  <c r="U377" i="1"/>
  <c r="U375" i="1"/>
  <c r="U373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S348" i="1" s="1"/>
  <c r="T348" i="1" s="1"/>
  <c r="P334" i="1"/>
  <c r="P333" i="1"/>
  <c r="S346" i="1" s="1"/>
  <c r="T346" i="1" s="1"/>
  <c r="P332" i="1"/>
  <c r="P331" i="1"/>
  <c r="S344" i="1" s="1"/>
  <c r="T344" i="1" s="1"/>
  <c r="P330" i="1"/>
  <c r="P329" i="1"/>
  <c r="S342" i="1" s="1"/>
  <c r="T342" i="1" s="1"/>
  <c r="O328" i="1"/>
  <c r="O329" i="1" s="1"/>
  <c r="O330" i="1" s="1"/>
  <c r="O331" i="1" s="1"/>
  <c r="O332" i="1" s="1"/>
  <c r="O333" i="1" s="1"/>
  <c r="O334" i="1" s="1"/>
  <c r="O335" i="1" s="1"/>
  <c r="O336" i="1" s="1"/>
  <c r="O337" i="1" s="1"/>
  <c r="O338" i="1" s="1"/>
  <c r="O339" i="1" s="1"/>
  <c r="O340" i="1" s="1"/>
  <c r="O341" i="1" s="1"/>
  <c r="O342" i="1" s="1"/>
  <c r="O343" i="1" s="1"/>
  <c r="O344" i="1" s="1"/>
  <c r="O345" i="1" s="1"/>
  <c r="O346" i="1" s="1"/>
  <c r="O347" i="1" s="1"/>
  <c r="O348" i="1" s="1"/>
  <c r="O349" i="1" s="1"/>
  <c r="N328" i="1"/>
  <c r="N329" i="1" s="1"/>
  <c r="N330" i="1" s="1"/>
  <c r="N331" i="1" s="1"/>
  <c r="N332" i="1" s="1"/>
  <c r="N333" i="1" s="1"/>
  <c r="N334" i="1" s="1"/>
  <c r="N335" i="1" s="1"/>
  <c r="N336" i="1" s="1"/>
  <c r="N337" i="1" s="1"/>
  <c r="N338" i="1" s="1"/>
  <c r="N339" i="1" s="1"/>
  <c r="N340" i="1" s="1"/>
  <c r="N341" i="1" s="1"/>
  <c r="N342" i="1" s="1"/>
  <c r="N343" i="1" s="1"/>
  <c r="N344" i="1" s="1"/>
  <c r="N345" i="1" s="1"/>
  <c r="N346" i="1" s="1"/>
  <c r="N347" i="1" s="1"/>
  <c r="N348" i="1" s="1"/>
  <c r="N349" i="1" s="1"/>
  <c r="S343" i="1" l="1"/>
  <c r="T343" i="1" s="1"/>
  <c r="S345" i="1"/>
  <c r="T345" i="1" s="1"/>
  <c r="S347" i="1"/>
  <c r="T347" i="1" s="1"/>
  <c r="S349" i="1"/>
  <c r="T349" i="1" s="1"/>
  <c r="U363" i="1"/>
  <c r="S350" i="1"/>
  <c r="T350" i="1" s="1"/>
  <c r="Q350" i="1"/>
  <c r="R350" i="1" s="1"/>
  <c r="S351" i="1"/>
  <c r="T351" i="1" s="1"/>
  <c r="Q351" i="1"/>
  <c r="R351" i="1" s="1"/>
  <c r="S352" i="1"/>
  <c r="T352" i="1" s="1"/>
  <c r="Q352" i="1"/>
  <c r="R352" i="1" s="1"/>
  <c r="S353" i="1"/>
  <c r="T353" i="1" s="1"/>
  <c r="Q353" i="1"/>
  <c r="R353" i="1" s="1"/>
  <c r="S354" i="1"/>
  <c r="T354" i="1" s="1"/>
  <c r="Q354" i="1"/>
  <c r="R354" i="1" s="1"/>
  <c r="S355" i="1"/>
  <c r="T355" i="1" s="1"/>
  <c r="Q355" i="1"/>
  <c r="R355" i="1" s="1"/>
  <c r="S356" i="1"/>
  <c r="T356" i="1" s="1"/>
  <c r="Q356" i="1"/>
  <c r="R356" i="1" s="1"/>
  <c r="S357" i="1"/>
  <c r="T357" i="1" s="1"/>
  <c r="Q357" i="1"/>
  <c r="R357" i="1" s="1"/>
  <c r="S358" i="1"/>
  <c r="T358" i="1" s="1"/>
  <c r="Q358" i="1"/>
  <c r="R358" i="1" s="1"/>
  <c r="S359" i="1"/>
  <c r="T359" i="1" s="1"/>
  <c r="Q359" i="1"/>
  <c r="R359" i="1" s="1"/>
  <c r="S360" i="1"/>
  <c r="T360" i="1" s="1"/>
  <c r="Q360" i="1"/>
  <c r="R360" i="1" s="1"/>
  <c r="S361" i="1"/>
  <c r="T361" i="1" s="1"/>
  <c r="Q361" i="1"/>
  <c r="R361" i="1" s="1"/>
  <c r="S362" i="1"/>
  <c r="T362" i="1" s="1"/>
  <c r="Q362" i="1"/>
  <c r="R362" i="1" s="1"/>
  <c r="Q342" i="1"/>
  <c r="R342" i="1" s="1"/>
  <c r="U342" i="1" s="1"/>
  <c r="Q343" i="1"/>
  <c r="R343" i="1" s="1"/>
  <c r="U343" i="1" s="1"/>
  <c r="Q344" i="1"/>
  <c r="R344" i="1" s="1"/>
  <c r="U344" i="1" s="1"/>
  <c r="Q345" i="1"/>
  <c r="R345" i="1" s="1"/>
  <c r="Q346" i="1"/>
  <c r="R346" i="1" s="1"/>
  <c r="U346" i="1" s="1"/>
  <c r="Q347" i="1"/>
  <c r="R347" i="1" s="1"/>
  <c r="U347" i="1" s="1"/>
  <c r="Q348" i="1"/>
  <c r="R348" i="1" s="1"/>
  <c r="U348" i="1" s="1"/>
  <c r="Q349" i="1"/>
  <c r="R349" i="1" s="1"/>
  <c r="P328" i="1"/>
  <c r="U349" i="1" l="1"/>
  <c r="U345" i="1"/>
  <c r="U350" i="1"/>
  <c r="U362" i="1"/>
  <c r="U360" i="1"/>
  <c r="U358" i="1"/>
  <c r="U356" i="1"/>
  <c r="U354" i="1"/>
  <c r="U352" i="1"/>
  <c r="S341" i="1"/>
  <c r="T341" i="1" s="1"/>
  <c r="Q341" i="1"/>
  <c r="R341" i="1" s="1"/>
  <c r="U361" i="1"/>
  <c r="U359" i="1"/>
  <c r="U357" i="1"/>
  <c r="U355" i="1"/>
  <c r="U353" i="1"/>
  <c r="U351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O312" i="1"/>
  <c r="O313" i="1" s="1"/>
  <c r="O314" i="1" s="1"/>
  <c r="O315" i="1" s="1"/>
  <c r="O316" i="1" s="1"/>
  <c r="O317" i="1" s="1"/>
  <c r="O318" i="1" s="1"/>
  <c r="O319" i="1" s="1"/>
  <c r="O320" i="1" s="1"/>
  <c r="O321" i="1" s="1"/>
  <c r="O322" i="1" s="1"/>
  <c r="O323" i="1" s="1"/>
  <c r="O324" i="1" s="1"/>
  <c r="O325" i="1" s="1"/>
  <c r="O326" i="1" s="1"/>
  <c r="O327" i="1" s="1"/>
  <c r="N312" i="1"/>
  <c r="N313" i="1" s="1"/>
  <c r="N314" i="1" s="1"/>
  <c r="N315" i="1" s="1"/>
  <c r="N316" i="1" s="1"/>
  <c r="N317" i="1" s="1"/>
  <c r="N318" i="1" s="1"/>
  <c r="N319" i="1" s="1"/>
  <c r="N320" i="1" s="1"/>
  <c r="N321" i="1" s="1"/>
  <c r="N322" i="1" s="1"/>
  <c r="N323" i="1" s="1"/>
  <c r="N324" i="1" s="1"/>
  <c r="N325" i="1" s="1"/>
  <c r="N326" i="1" s="1"/>
  <c r="N327" i="1" s="1"/>
  <c r="U341" i="1" l="1"/>
  <c r="Q326" i="1"/>
  <c r="S326" i="1"/>
  <c r="T326" i="1" s="1"/>
  <c r="Q327" i="1"/>
  <c r="R327" i="1" s="1"/>
  <c r="U327" i="1" s="1"/>
  <c r="S327" i="1"/>
  <c r="T327" i="1" s="1"/>
  <c r="S328" i="1"/>
  <c r="T328" i="1" s="1"/>
  <c r="Q328" i="1"/>
  <c r="R328" i="1" s="1"/>
  <c r="S329" i="1"/>
  <c r="T329" i="1" s="1"/>
  <c r="Q329" i="1"/>
  <c r="R329" i="1" s="1"/>
  <c r="S330" i="1"/>
  <c r="T330" i="1" s="1"/>
  <c r="Q330" i="1"/>
  <c r="R330" i="1" s="1"/>
  <c r="S331" i="1"/>
  <c r="T331" i="1" s="1"/>
  <c r="Q331" i="1"/>
  <c r="R331" i="1" s="1"/>
  <c r="S332" i="1"/>
  <c r="T332" i="1" s="1"/>
  <c r="Q332" i="1"/>
  <c r="R332" i="1" s="1"/>
  <c r="S333" i="1"/>
  <c r="T333" i="1" s="1"/>
  <c r="Q333" i="1"/>
  <c r="R333" i="1" s="1"/>
  <c r="S334" i="1"/>
  <c r="T334" i="1" s="1"/>
  <c r="Q334" i="1"/>
  <c r="R334" i="1" s="1"/>
  <c r="S335" i="1"/>
  <c r="T335" i="1" s="1"/>
  <c r="Q335" i="1"/>
  <c r="R335" i="1" s="1"/>
  <c r="S336" i="1"/>
  <c r="T336" i="1" s="1"/>
  <c r="Q336" i="1"/>
  <c r="R336" i="1" s="1"/>
  <c r="S337" i="1"/>
  <c r="T337" i="1" s="1"/>
  <c r="Q337" i="1"/>
  <c r="R337" i="1" s="1"/>
  <c r="S338" i="1"/>
  <c r="T338" i="1" s="1"/>
  <c r="Q338" i="1"/>
  <c r="R338" i="1" s="1"/>
  <c r="S339" i="1"/>
  <c r="T339" i="1" s="1"/>
  <c r="Q339" i="1"/>
  <c r="R339" i="1" s="1"/>
  <c r="R326" i="1"/>
  <c r="U326" i="1" s="1"/>
  <c r="S340" i="1"/>
  <c r="T340" i="1" s="1"/>
  <c r="Q340" i="1"/>
  <c r="R340" i="1" s="1"/>
  <c r="U340" i="1" s="1"/>
  <c r="P312" i="1"/>
  <c r="U332" i="1" l="1"/>
  <c r="U330" i="1"/>
  <c r="U328" i="1"/>
  <c r="U338" i="1"/>
  <c r="U336" i="1"/>
  <c r="U334" i="1"/>
  <c r="S325" i="1"/>
  <c r="T325" i="1" s="1"/>
  <c r="Q325" i="1"/>
  <c r="R325" i="1" s="1"/>
  <c r="U339" i="1"/>
  <c r="U337" i="1"/>
  <c r="U335" i="1"/>
  <c r="U333" i="1"/>
  <c r="U331" i="1"/>
  <c r="U329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O291" i="1"/>
  <c r="O292" i="1" s="1"/>
  <c r="O293" i="1" s="1"/>
  <c r="O294" i="1" s="1"/>
  <c r="O295" i="1" s="1"/>
  <c r="O296" i="1" s="1"/>
  <c r="O297" i="1" s="1"/>
  <c r="O298" i="1" s="1"/>
  <c r="O299" i="1" s="1"/>
  <c r="O300" i="1" s="1"/>
  <c r="O301" i="1" s="1"/>
  <c r="O302" i="1" s="1"/>
  <c r="O303" i="1" s="1"/>
  <c r="O304" i="1" s="1"/>
  <c r="O305" i="1" s="1"/>
  <c r="O306" i="1" s="1"/>
  <c r="O307" i="1" s="1"/>
  <c r="O308" i="1" s="1"/>
  <c r="O309" i="1" s="1"/>
  <c r="O310" i="1" s="1"/>
  <c r="O311" i="1" s="1"/>
  <c r="N291" i="1"/>
  <c r="N292" i="1" s="1"/>
  <c r="N293" i="1" s="1"/>
  <c r="N294" i="1" s="1"/>
  <c r="N295" i="1" s="1"/>
  <c r="N296" i="1" s="1"/>
  <c r="N297" i="1" s="1"/>
  <c r="N298" i="1" s="1"/>
  <c r="N299" i="1" s="1"/>
  <c r="N300" i="1" s="1"/>
  <c r="N301" i="1" s="1"/>
  <c r="N302" i="1" s="1"/>
  <c r="N303" i="1" s="1"/>
  <c r="N304" i="1" s="1"/>
  <c r="N305" i="1" s="1"/>
  <c r="N306" i="1" s="1"/>
  <c r="N307" i="1" s="1"/>
  <c r="N308" i="1" s="1"/>
  <c r="N309" i="1" s="1"/>
  <c r="N310" i="1" s="1"/>
  <c r="N311" i="1" s="1"/>
  <c r="U325" i="1" l="1"/>
  <c r="Q305" i="1"/>
  <c r="S305" i="1"/>
  <c r="T305" i="1" s="1"/>
  <c r="Q306" i="1"/>
  <c r="R306" i="1" s="1"/>
  <c r="S306" i="1"/>
  <c r="T306" i="1" s="1"/>
  <c r="Q307" i="1"/>
  <c r="S307" i="1"/>
  <c r="T307" i="1" s="1"/>
  <c r="Q308" i="1"/>
  <c r="R308" i="1" s="1"/>
  <c r="U308" i="1" s="1"/>
  <c r="S308" i="1"/>
  <c r="T308" i="1" s="1"/>
  <c r="Q309" i="1"/>
  <c r="S309" i="1"/>
  <c r="T309" i="1" s="1"/>
  <c r="Q310" i="1"/>
  <c r="R310" i="1" s="1"/>
  <c r="U310" i="1" s="1"/>
  <c r="S310" i="1"/>
  <c r="T310" i="1" s="1"/>
  <c r="Q311" i="1"/>
  <c r="S311" i="1"/>
  <c r="T311" i="1" s="1"/>
  <c r="Q312" i="1"/>
  <c r="R312" i="1" s="1"/>
  <c r="S312" i="1"/>
  <c r="T312" i="1" s="1"/>
  <c r="S313" i="1"/>
  <c r="T313" i="1" s="1"/>
  <c r="Q313" i="1"/>
  <c r="R313" i="1" s="1"/>
  <c r="S314" i="1"/>
  <c r="T314" i="1" s="1"/>
  <c r="Q314" i="1"/>
  <c r="R314" i="1" s="1"/>
  <c r="S315" i="1"/>
  <c r="T315" i="1" s="1"/>
  <c r="Q315" i="1"/>
  <c r="R315" i="1" s="1"/>
  <c r="S316" i="1"/>
  <c r="T316" i="1" s="1"/>
  <c r="Q316" i="1"/>
  <c r="R316" i="1" s="1"/>
  <c r="S317" i="1"/>
  <c r="T317" i="1" s="1"/>
  <c r="Q317" i="1"/>
  <c r="R317" i="1" s="1"/>
  <c r="S318" i="1"/>
  <c r="T318" i="1" s="1"/>
  <c r="Q318" i="1"/>
  <c r="R318" i="1" s="1"/>
  <c r="R305" i="1"/>
  <c r="U305" i="1" s="1"/>
  <c r="S319" i="1"/>
  <c r="T319" i="1" s="1"/>
  <c r="Q319" i="1"/>
  <c r="R319" i="1" s="1"/>
  <c r="S320" i="1"/>
  <c r="T320" i="1" s="1"/>
  <c r="Q320" i="1"/>
  <c r="R320" i="1" s="1"/>
  <c r="R307" i="1"/>
  <c r="S321" i="1"/>
  <c r="T321" i="1" s="1"/>
  <c r="Q321" i="1"/>
  <c r="R321" i="1" s="1"/>
  <c r="S322" i="1"/>
  <c r="T322" i="1" s="1"/>
  <c r="Q322" i="1"/>
  <c r="R322" i="1" s="1"/>
  <c r="R309" i="1"/>
  <c r="S323" i="1"/>
  <c r="T323" i="1" s="1"/>
  <c r="Q323" i="1"/>
  <c r="R323" i="1" s="1"/>
  <c r="S324" i="1"/>
  <c r="T324" i="1" s="1"/>
  <c r="Q324" i="1"/>
  <c r="R324" i="1" s="1"/>
  <c r="R311" i="1"/>
  <c r="P291" i="1"/>
  <c r="U324" i="1" l="1"/>
  <c r="U322" i="1"/>
  <c r="U320" i="1"/>
  <c r="U318" i="1"/>
  <c r="U316" i="1"/>
  <c r="U314" i="1"/>
  <c r="U306" i="1"/>
  <c r="S304" i="1"/>
  <c r="T304" i="1" s="1"/>
  <c r="Q304" i="1"/>
  <c r="R304" i="1" s="1"/>
  <c r="U311" i="1"/>
  <c r="U323" i="1"/>
  <c r="U309" i="1"/>
  <c r="U321" i="1"/>
  <c r="U307" i="1"/>
  <c r="U319" i="1"/>
  <c r="U317" i="1"/>
  <c r="U315" i="1"/>
  <c r="U313" i="1"/>
  <c r="U312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S289" i="1" s="1"/>
  <c r="T289" i="1" s="1"/>
  <c r="P275" i="1"/>
  <c r="P274" i="1"/>
  <c r="S287" i="1" s="1"/>
  <c r="T287" i="1" s="1"/>
  <c r="P273" i="1"/>
  <c r="P272" i="1"/>
  <c r="S285" i="1" s="1"/>
  <c r="T285" i="1" s="1"/>
  <c r="P271" i="1"/>
  <c r="P270" i="1"/>
  <c r="S283" i="1" s="1"/>
  <c r="T283" i="1" s="1"/>
  <c r="P269" i="1"/>
  <c r="O268" i="1"/>
  <c r="O269" i="1" s="1"/>
  <c r="O270" i="1" s="1"/>
  <c r="O271" i="1" s="1"/>
  <c r="O272" i="1" s="1"/>
  <c r="O273" i="1" s="1"/>
  <c r="O274" i="1" s="1"/>
  <c r="O275" i="1" s="1"/>
  <c r="O276" i="1" s="1"/>
  <c r="O277" i="1" s="1"/>
  <c r="O278" i="1" s="1"/>
  <c r="O279" i="1" s="1"/>
  <c r="O280" i="1" s="1"/>
  <c r="O281" i="1" s="1"/>
  <c r="O282" i="1" s="1"/>
  <c r="O283" i="1" s="1"/>
  <c r="O284" i="1" s="1"/>
  <c r="O285" i="1" s="1"/>
  <c r="O286" i="1" s="1"/>
  <c r="O287" i="1" s="1"/>
  <c r="O288" i="1" s="1"/>
  <c r="O289" i="1" s="1"/>
  <c r="O290" i="1" s="1"/>
  <c r="N268" i="1"/>
  <c r="N269" i="1" s="1"/>
  <c r="N270" i="1" s="1"/>
  <c r="N271" i="1" s="1"/>
  <c r="N272" i="1" s="1"/>
  <c r="N273" i="1" s="1"/>
  <c r="N274" i="1" s="1"/>
  <c r="N275" i="1" s="1"/>
  <c r="N276" i="1" s="1"/>
  <c r="N277" i="1" s="1"/>
  <c r="N278" i="1" s="1"/>
  <c r="N279" i="1" s="1"/>
  <c r="N280" i="1" s="1"/>
  <c r="N281" i="1" s="1"/>
  <c r="N282" i="1" s="1"/>
  <c r="N283" i="1" s="1"/>
  <c r="N284" i="1" s="1"/>
  <c r="N285" i="1" s="1"/>
  <c r="N286" i="1" s="1"/>
  <c r="N287" i="1" s="1"/>
  <c r="N288" i="1" s="1"/>
  <c r="N289" i="1" s="1"/>
  <c r="N290" i="1" s="1"/>
  <c r="S282" i="1" l="1"/>
  <c r="T282" i="1" s="1"/>
  <c r="S284" i="1"/>
  <c r="T284" i="1" s="1"/>
  <c r="S286" i="1"/>
  <c r="T286" i="1" s="1"/>
  <c r="S288" i="1"/>
  <c r="T288" i="1" s="1"/>
  <c r="S290" i="1"/>
  <c r="T290" i="1" s="1"/>
  <c r="Q291" i="1"/>
  <c r="R291" i="1" s="1"/>
  <c r="S291" i="1"/>
  <c r="T291" i="1" s="1"/>
  <c r="S292" i="1"/>
  <c r="T292" i="1" s="1"/>
  <c r="Q292" i="1"/>
  <c r="R292" i="1" s="1"/>
  <c r="S293" i="1"/>
  <c r="T293" i="1" s="1"/>
  <c r="Q293" i="1"/>
  <c r="R293" i="1" s="1"/>
  <c r="S294" i="1"/>
  <c r="T294" i="1" s="1"/>
  <c r="Q294" i="1"/>
  <c r="R294" i="1" s="1"/>
  <c r="S295" i="1"/>
  <c r="T295" i="1" s="1"/>
  <c r="Q295" i="1"/>
  <c r="R295" i="1" s="1"/>
  <c r="S296" i="1"/>
  <c r="T296" i="1" s="1"/>
  <c r="Q296" i="1"/>
  <c r="R296" i="1" s="1"/>
  <c r="S297" i="1"/>
  <c r="T297" i="1" s="1"/>
  <c r="Q297" i="1"/>
  <c r="R297" i="1" s="1"/>
  <c r="S298" i="1"/>
  <c r="T298" i="1" s="1"/>
  <c r="Q298" i="1"/>
  <c r="R298" i="1" s="1"/>
  <c r="S299" i="1"/>
  <c r="T299" i="1" s="1"/>
  <c r="Q299" i="1"/>
  <c r="R299" i="1" s="1"/>
  <c r="S300" i="1"/>
  <c r="T300" i="1" s="1"/>
  <c r="Q300" i="1"/>
  <c r="R300" i="1" s="1"/>
  <c r="S301" i="1"/>
  <c r="T301" i="1" s="1"/>
  <c r="Q301" i="1"/>
  <c r="R301" i="1" s="1"/>
  <c r="S302" i="1"/>
  <c r="T302" i="1" s="1"/>
  <c r="Q302" i="1"/>
  <c r="R302" i="1" s="1"/>
  <c r="S303" i="1"/>
  <c r="T303" i="1" s="1"/>
  <c r="Q303" i="1"/>
  <c r="R303" i="1" s="1"/>
  <c r="Q282" i="1"/>
  <c r="R282" i="1" s="1"/>
  <c r="U282" i="1" s="1"/>
  <c r="Q283" i="1"/>
  <c r="R283" i="1" s="1"/>
  <c r="U283" i="1" s="1"/>
  <c r="Q284" i="1"/>
  <c r="R284" i="1" s="1"/>
  <c r="U284" i="1" s="1"/>
  <c r="Q285" i="1"/>
  <c r="R285" i="1" s="1"/>
  <c r="U285" i="1" s="1"/>
  <c r="Q286" i="1"/>
  <c r="R286" i="1" s="1"/>
  <c r="U286" i="1" s="1"/>
  <c r="Q287" i="1"/>
  <c r="R287" i="1" s="1"/>
  <c r="U287" i="1" s="1"/>
  <c r="Q288" i="1"/>
  <c r="R288" i="1" s="1"/>
  <c r="U288" i="1" s="1"/>
  <c r="Q289" i="1"/>
  <c r="R289" i="1" s="1"/>
  <c r="U289" i="1" s="1"/>
  <c r="Q290" i="1"/>
  <c r="R290" i="1" s="1"/>
  <c r="U290" i="1" s="1"/>
  <c r="U304" i="1"/>
  <c r="P268" i="1"/>
  <c r="U299" i="1" l="1"/>
  <c r="U297" i="1"/>
  <c r="U295" i="1"/>
  <c r="U293" i="1"/>
  <c r="S281" i="1"/>
  <c r="T281" i="1" s="1"/>
  <c r="Q281" i="1"/>
  <c r="R281" i="1" s="1"/>
  <c r="U302" i="1"/>
  <c r="U300" i="1"/>
  <c r="U298" i="1"/>
  <c r="U296" i="1"/>
  <c r="U294" i="1"/>
  <c r="U292" i="1"/>
  <c r="U291" i="1"/>
  <c r="U303" i="1"/>
  <c r="U301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O247" i="1"/>
  <c r="O248" i="1" s="1"/>
  <c r="O249" i="1" s="1"/>
  <c r="O250" i="1" s="1"/>
  <c r="O251" i="1" s="1"/>
  <c r="O252" i="1" s="1"/>
  <c r="O253" i="1" s="1"/>
  <c r="O254" i="1" s="1"/>
  <c r="O255" i="1" s="1"/>
  <c r="O256" i="1" s="1"/>
  <c r="O257" i="1" s="1"/>
  <c r="O258" i="1" s="1"/>
  <c r="O259" i="1" s="1"/>
  <c r="O260" i="1" s="1"/>
  <c r="O261" i="1" s="1"/>
  <c r="O262" i="1" s="1"/>
  <c r="O263" i="1" s="1"/>
  <c r="O264" i="1" s="1"/>
  <c r="O265" i="1" s="1"/>
  <c r="O266" i="1" s="1"/>
  <c r="O267" i="1" s="1"/>
  <c r="N247" i="1"/>
  <c r="N248" i="1" s="1"/>
  <c r="N249" i="1" s="1"/>
  <c r="N250" i="1" s="1"/>
  <c r="N251" i="1" s="1"/>
  <c r="N252" i="1" s="1"/>
  <c r="N253" i="1" s="1"/>
  <c r="N254" i="1" s="1"/>
  <c r="N255" i="1" s="1"/>
  <c r="N256" i="1" s="1"/>
  <c r="N257" i="1" s="1"/>
  <c r="N258" i="1" s="1"/>
  <c r="N259" i="1" s="1"/>
  <c r="N260" i="1" s="1"/>
  <c r="N261" i="1" s="1"/>
  <c r="N262" i="1" s="1"/>
  <c r="N263" i="1" s="1"/>
  <c r="N264" i="1" s="1"/>
  <c r="N265" i="1" s="1"/>
  <c r="N266" i="1" s="1"/>
  <c r="N267" i="1" s="1"/>
  <c r="S261" i="1" l="1"/>
  <c r="T261" i="1" s="1"/>
  <c r="S263" i="1"/>
  <c r="T263" i="1" s="1"/>
  <c r="S265" i="1"/>
  <c r="T265" i="1" s="1"/>
  <c r="S267" i="1"/>
  <c r="T267" i="1" s="1"/>
  <c r="S262" i="1"/>
  <c r="T262" i="1" s="1"/>
  <c r="S264" i="1"/>
  <c r="T264" i="1" s="1"/>
  <c r="S266" i="1"/>
  <c r="T266" i="1" s="1"/>
  <c r="U281" i="1"/>
  <c r="S268" i="1"/>
  <c r="T268" i="1" s="1"/>
  <c r="Q268" i="1"/>
  <c r="R268" i="1" s="1"/>
  <c r="S269" i="1"/>
  <c r="T269" i="1" s="1"/>
  <c r="Q269" i="1"/>
  <c r="R269" i="1" s="1"/>
  <c r="S270" i="1"/>
  <c r="T270" i="1" s="1"/>
  <c r="Q270" i="1"/>
  <c r="R270" i="1" s="1"/>
  <c r="S271" i="1"/>
  <c r="T271" i="1" s="1"/>
  <c r="Q271" i="1"/>
  <c r="R271" i="1" s="1"/>
  <c r="S272" i="1"/>
  <c r="T272" i="1" s="1"/>
  <c r="Q272" i="1"/>
  <c r="R272" i="1" s="1"/>
  <c r="S273" i="1"/>
  <c r="T273" i="1" s="1"/>
  <c r="Q273" i="1"/>
  <c r="R273" i="1" s="1"/>
  <c r="S274" i="1"/>
  <c r="T274" i="1" s="1"/>
  <c r="Q274" i="1"/>
  <c r="R274" i="1" s="1"/>
  <c r="S275" i="1"/>
  <c r="T275" i="1" s="1"/>
  <c r="Q275" i="1"/>
  <c r="R275" i="1" s="1"/>
  <c r="S276" i="1"/>
  <c r="T276" i="1" s="1"/>
  <c r="Q276" i="1"/>
  <c r="R276" i="1" s="1"/>
  <c r="S277" i="1"/>
  <c r="T277" i="1" s="1"/>
  <c r="Q277" i="1"/>
  <c r="R277" i="1" s="1"/>
  <c r="S278" i="1"/>
  <c r="T278" i="1" s="1"/>
  <c r="Q278" i="1"/>
  <c r="R278" i="1" s="1"/>
  <c r="S279" i="1"/>
  <c r="T279" i="1" s="1"/>
  <c r="Q279" i="1"/>
  <c r="R279" i="1" s="1"/>
  <c r="S280" i="1"/>
  <c r="T280" i="1" s="1"/>
  <c r="Q280" i="1"/>
  <c r="R280" i="1" s="1"/>
  <c r="Q261" i="1"/>
  <c r="R261" i="1" s="1"/>
  <c r="U261" i="1" s="1"/>
  <c r="Q262" i="1"/>
  <c r="R262" i="1" s="1"/>
  <c r="U262" i="1" s="1"/>
  <c r="Q263" i="1"/>
  <c r="R263" i="1" s="1"/>
  <c r="Q264" i="1"/>
  <c r="R264" i="1" s="1"/>
  <c r="U264" i="1" s="1"/>
  <c r="Q265" i="1"/>
  <c r="R265" i="1" s="1"/>
  <c r="U265" i="1" s="1"/>
  <c r="Q266" i="1"/>
  <c r="R266" i="1" s="1"/>
  <c r="U266" i="1" s="1"/>
  <c r="Q267" i="1"/>
  <c r="R267" i="1" s="1"/>
  <c r="P247" i="1"/>
  <c r="U267" i="1" l="1"/>
  <c r="U263" i="1"/>
  <c r="U279" i="1"/>
  <c r="U277" i="1"/>
  <c r="U275" i="1"/>
  <c r="U273" i="1"/>
  <c r="U271" i="1"/>
  <c r="U269" i="1"/>
  <c r="S260" i="1"/>
  <c r="T260" i="1" s="1"/>
  <c r="Q260" i="1"/>
  <c r="R260" i="1" s="1"/>
  <c r="U280" i="1"/>
  <c r="U278" i="1"/>
  <c r="U276" i="1"/>
  <c r="U274" i="1"/>
  <c r="U272" i="1"/>
  <c r="U270" i="1"/>
  <c r="U268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S245" i="1" s="1"/>
  <c r="T245" i="1" s="1"/>
  <c r="P231" i="1"/>
  <c r="P230" i="1"/>
  <c r="S243" i="1" s="1"/>
  <c r="T243" i="1" s="1"/>
  <c r="P229" i="1"/>
  <c r="P228" i="1"/>
  <c r="S241" i="1" s="1"/>
  <c r="T241" i="1" s="1"/>
  <c r="P227" i="1"/>
  <c r="O226" i="1"/>
  <c r="O227" i="1" s="1"/>
  <c r="O228" i="1" s="1"/>
  <c r="O229" i="1" s="1"/>
  <c r="O230" i="1" s="1"/>
  <c r="O231" i="1" s="1"/>
  <c r="O232" i="1" s="1"/>
  <c r="O233" i="1" s="1"/>
  <c r="O234" i="1" s="1"/>
  <c r="O235" i="1" s="1"/>
  <c r="O236" i="1" s="1"/>
  <c r="O237" i="1" s="1"/>
  <c r="O238" i="1" s="1"/>
  <c r="O239" i="1" s="1"/>
  <c r="O240" i="1" s="1"/>
  <c r="O241" i="1" s="1"/>
  <c r="O242" i="1" s="1"/>
  <c r="O243" i="1" s="1"/>
  <c r="O244" i="1" s="1"/>
  <c r="O245" i="1" s="1"/>
  <c r="O246" i="1" s="1"/>
  <c r="N226" i="1"/>
  <c r="N227" i="1" s="1"/>
  <c r="N228" i="1" s="1"/>
  <c r="N229" i="1" s="1"/>
  <c r="N230" i="1" s="1"/>
  <c r="N231" i="1" s="1"/>
  <c r="N232" i="1" s="1"/>
  <c r="N233" i="1" s="1"/>
  <c r="N234" i="1" s="1"/>
  <c r="N235" i="1" s="1"/>
  <c r="N236" i="1" s="1"/>
  <c r="N237" i="1" s="1"/>
  <c r="N238" i="1" s="1"/>
  <c r="N239" i="1" s="1"/>
  <c r="N240" i="1" s="1"/>
  <c r="N241" i="1" s="1"/>
  <c r="N242" i="1" s="1"/>
  <c r="N243" i="1" s="1"/>
  <c r="N244" i="1" s="1"/>
  <c r="N245" i="1" s="1"/>
  <c r="N246" i="1" s="1"/>
  <c r="S240" i="1" l="1"/>
  <c r="T240" i="1" s="1"/>
  <c r="S242" i="1"/>
  <c r="T242" i="1" s="1"/>
  <c r="S244" i="1"/>
  <c r="T244" i="1" s="1"/>
  <c r="S246" i="1"/>
  <c r="T246" i="1" s="1"/>
  <c r="Q247" i="1"/>
  <c r="R247" i="1" s="1"/>
  <c r="S247" i="1"/>
  <c r="T247" i="1" s="1"/>
  <c r="S248" i="1"/>
  <c r="T248" i="1" s="1"/>
  <c r="Q248" i="1"/>
  <c r="R248" i="1" s="1"/>
  <c r="S249" i="1"/>
  <c r="T249" i="1" s="1"/>
  <c r="Q249" i="1"/>
  <c r="R249" i="1" s="1"/>
  <c r="S250" i="1"/>
  <c r="T250" i="1" s="1"/>
  <c r="Q250" i="1"/>
  <c r="R250" i="1" s="1"/>
  <c r="S251" i="1"/>
  <c r="T251" i="1" s="1"/>
  <c r="Q251" i="1"/>
  <c r="R251" i="1" s="1"/>
  <c r="S252" i="1"/>
  <c r="T252" i="1" s="1"/>
  <c r="Q252" i="1"/>
  <c r="R252" i="1" s="1"/>
  <c r="S253" i="1"/>
  <c r="T253" i="1" s="1"/>
  <c r="Q253" i="1"/>
  <c r="R253" i="1" s="1"/>
  <c r="S254" i="1"/>
  <c r="T254" i="1" s="1"/>
  <c r="Q254" i="1"/>
  <c r="R254" i="1" s="1"/>
  <c r="S255" i="1"/>
  <c r="T255" i="1" s="1"/>
  <c r="Q255" i="1"/>
  <c r="R255" i="1" s="1"/>
  <c r="S256" i="1"/>
  <c r="T256" i="1" s="1"/>
  <c r="Q256" i="1"/>
  <c r="R256" i="1" s="1"/>
  <c r="S257" i="1"/>
  <c r="T257" i="1" s="1"/>
  <c r="Q257" i="1"/>
  <c r="R257" i="1" s="1"/>
  <c r="S258" i="1"/>
  <c r="T258" i="1" s="1"/>
  <c r="Q258" i="1"/>
  <c r="R258" i="1" s="1"/>
  <c r="S259" i="1"/>
  <c r="T259" i="1" s="1"/>
  <c r="Q259" i="1"/>
  <c r="R259" i="1" s="1"/>
  <c r="U260" i="1"/>
  <c r="Q240" i="1"/>
  <c r="R240" i="1" s="1"/>
  <c r="U240" i="1" s="1"/>
  <c r="Q241" i="1"/>
  <c r="R241" i="1" s="1"/>
  <c r="U241" i="1" s="1"/>
  <c r="Q242" i="1"/>
  <c r="R242" i="1" s="1"/>
  <c r="U242" i="1" s="1"/>
  <c r="Q243" i="1"/>
  <c r="R243" i="1" s="1"/>
  <c r="U243" i="1" s="1"/>
  <c r="Q244" i="1"/>
  <c r="R244" i="1" s="1"/>
  <c r="U244" i="1" s="1"/>
  <c r="Q245" i="1"/>
  <c r="R245" i="1" s="1"/>
  <c r="U245" i="1" s="1"/>
  <c r="Q246" i="1"/>
  <c r="R246" i="1" s="1"/>
  <c r="U246" i="1" s="1"/>
  <c r="P226" i="1"/>
  <c r="U259" i="1" l="1"/>
  <c r="U257" i="1"/>
  <c r="U255" i="1"/>
  <c r="U253" i="1"/>
  <c r="U247" i="1"/>
  <c r="S239" i="1"/>
  <c r="T239" i="1" s="1"/>
  <c r="Q239" i="1"/>
  <c r="R239" i="1" s="1"/>
  <c r="U258" i="1"/>
  <c r="U256" i="1"/>
  <c r="U254" i="1"/>
  <c r="U252" i="1"/>
  <c r="U250" i="1"/>
  <c r="U248" i="1"/>
  <c r="U251" i="1"/>
  <c r="U249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S224" i="1" s="1"/>
  <c r="T224" i="1" s="1"/>
  <c r="P210" i="1"/>
  <c r="P209" i="1"/>
  <c r="S222" i="1" s="1"/>
  <c r="T222" i="1" s="1"/>
  <c r="P208" i="1"/>
  <c r="O207" i="1"/>
  <c r="O208" i="1" s="1"/>
  <c r="O209" i="1" s="1"/>
  <c r="O210" i="1" s="1"/>
  <c r="O211" i="1" s="1"/>
  <c r="O212" i="1" s="1"/>
  <c r="O213" i="1" s="1"/>
  <c r="O214" i="1" s="1"/>
  <c r="O215" i="1" s="1"/>
  <c r="O216" i="1" s="1"/>
  <c r="O217" i="1" s="1"/>
  <c r="O218" i="1" s="1"/>
  <c r="O219" i="1" s="1"/>
  <c r="O220" i="1" s="1"/>
  <c r="O221" i="1" s="1"/>
  <c r="O222" i="1" s="1"/>
  <c r="O223" i="1" s="1"/>
  <c r="O224" i="1" s="1"/>
  <c r="O225" i="1" s="1"/>
  <c r="N207" i="1"/>
  <c r="N208" i="1" s="1"/>
  <c r="N209" i="1" s="1"/>
  <c r="N210" i="1" s="1"/>
  <c r="N211" i="1" s="1"/>
  <c r="N212" i="1" s="1"/>
  <c r="N213" i="1" s="1"/>
  <c r="N214" i="1" s="1"/>
  <c r="N215" i="1" s="1"/>
  <c r="N216" i="1" s="1"/>
  <c r="N217" i="1" s="1"/>
  <c r="N218" i="1" s="1"/>
  <c r="N219" i="1" s="1"/>
  <c r="N220" i="1" s="1"/>
  <c r="N221" i="1" s="1"/>
  <c r="N222" i="1" s="1"/>
  <c r="N223" i="1" s="1"/>
  <c r="N224" i="1" s="1"/>
  <c r="N225" i="1" s="1"/>
  <c r="S221" i="1" l="1"/>
  <c r="T221" i="1" s="1"/>
  <c r="S223" i="1"/>
  <c r="T223" i="1" s="1"/>
  <c r="S225" i="1"/>
  <c r="T225" i="1" s="1"/>
  <c r="U239" i="1"/>
  <c r="S226" i="1"/>
  <c r="T226" i="1" s="1"/>
  <c r="Q226" i="1"/>
  <c r="R226" i="1" s="1"/>
  <c r="S228" i="1"/>
  <c r="T228" i="1" s="1"/>
  <c r="Q228" i="1"/>
  <c r="R228" i="1" s="1"/>
  <c r="S230" i="1"/>
  <c r="T230" i="1" s="1"/>
  <c r="Q230" i="1"/>
  <c r="R230" i="1" s="1"/>
  <c r="S232" i="1"/>
  <c r="T232" i="1" s="1"/>
  <c r="Q232" i="1"/>
  <c r="R232" i="1" s="1"/>
  <c r="S234" i="1"/>
  <c r="T234" i="1" s="1"/>
  <c r="Q234" i="1"/>
  <c r="R234" i="1" s="1"/>
  <c r="S236" i="1"/>
  <c r="T236" i="1" s="1"/>
  <c r="Q236" i="1"/>
  <c r="R236" i="1" s="1"/>
  <c r="S238" i="1"/>
  <c r="T238" i="1" s="1"/>
  <c r="Q238" i="1"/>
  <c r="R238" i="1" s="1"/>
  <c r="S227" i="1"/>
  <c r="T227" i="1" s="1"/>
  <c r="Q227" i="1"/>
  <c r="R227" i="1" s="1"/>
  <c r="S229" i="1"/>
  <c r="T229" i="1" s="1"/>
  <c r="Q229" i="1"/>
  <c r="R229" i="1" s="1"/>
  <c r="S231" i="1"/>
  <c r="T231" i="1" s="1"/>
  <c r="Q231" i="1"/>
  <c r="R231" i="1" s="1"/>
  <c r="S233" i="1"/>
  <c r="T233" i="1" s="1"/>
  <c r="Q233" i="1"/>
  <c r="R233" i="1" s="1"/>
  <c r="S235" i="1"/>
  <c r="T235" i="1" s="1"/>
  <c r="Q235" i="1"/>
  <c r="R235" i="1" s="1"/>
  <c r="S237" i="1"/>
  <c r="T237" i="1" s="1"/>
  <c r="Q237" i="1"/>
  <c r="R237" i="1" s="1"/>
  <c r="Q221" i="1"/>
  <c r="R221" i="1" s="1"/>
  <c r="U221" i="1" s="1"/>
  <c r="Q222" i="1"/>
  <c r="R222" i="1" s="1"/>
  <c r="U222" i="1" s="1"/>
  <c r="Q223" i="1"/>
  <c r="R223" i="1" s="1"/>
  <c r="Q224" i="1"/>
  <c r="R224" i="1" s="1"/>
  <c r="U224" i="1" s="1"/>
  <c r="Q225" i="1"/>
  <c r="R225" i="1" s="1"/>
  <c r="U225" i="1" s="1"/>
  <c r="P207" i="1"/>
  <c r="U223" i="1" l="1"/>
  <c r="U226" i="1"/>
  <c r="U237" i="1"/>
  <c r="U235" i="1"/>
  <c r="U233" i="1"/>
  <c r="U231" i="1"/>
  <c r="U229" i="1"/>
  <c r="U227" i="1"/>
  <c r="U238" i="1"/>
  <c r="U236" i="1"/>
  <c r="U234" i="1"/>
  <c r="U232" i="1"/>
  <c r="U230" i="1"/>
  <c r="U228" i="1"/>
  <c r="S220" i="1"/>
  <c r="T220" i="1" s="1"/>
  <c r="Q220" i="1"/>
  <c r="R220" i="1" s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O188" i="1"/>
  <c r="O189" i="1" s="1"/>
  <c r="O190" i="1" s="1"/>
  <c r="O191" i="1" s="1"/>
  <c r="O192" i="1" s="1"/>
  <c r="O193" i="1" s="1"/>
  <c r="O194" i="1" s="1"/>
  <c r="O195" i="1" s="1"/>
  <c r="O196" i="1" s="1"/>
  <c r="O197" i="1" s="1"/>
  <c r="O198" i="1" s="1"/>
  <c r="O199" i="1" s="1"/>
  <c r="O200" i="1" s="1"/>
  <c r="O201" i="1" s="1"/>
  <c r="O202" i="1" s="1"/>
  <c r="O203" i="1" s="1"/>
  <c r="O204" i="1" s="1"/>
  <c r="O205" i="1" s="1"/>
  <c r="O206" i="1" s="1"/>
  <c r="N188" i="1"/>
  <c r="N189" i="1" s="1"/>
  <c r="N190" i="1" s="1"/>
  <c r="N191" i="1" s="1"/>
  <c r="N192" i="1" s="1"/>
  <c r="N193" i="1" s="1"/>
  <c r="N194" i="1" s="1"/>
  <c r="N195" i="1" s="1"/>
  <c r="N196" i="1" s="1"/>
  <c r="N197" i="1" s="1"/>
  <c r="N198" i="1" s="1"/>
  <c r="N199" i="1" s="1"/>
  <c r="N200" i="1" s="1"/>
  <c r="N201" i="1" s="1"/>
  <c r="N202" i="1" s="1"/>
  <c r="N203" i="1" s="1"/>
  <c r="N204" i="1" s="1"/>
  <c r="N205" i="1" s="1"/>
  <c r="N206" i="1" s="1"/>
  <c r="U220" i="1" l="1"/>
  <c r="Q202" i="1"/>
  <c r="S202" i="1"/>
  <c r="T202" i="1" s="1"/>
  <c r="Q203" i="1"/>
  <c r="R203" i="1" s="1"/>
  <c r="U203" i="1" s="1"/>
  <c r="S203" i="1"/>
  <c r="T203" i="1" s="1"/>
  <c r="Q204" i="1"/>
  <c r="S204" i="1"/>
  <c r="T204" i="1" s="1"/>
  <c r="Q205" i="1"/>
  <c r="R205" i="1" s="1"/>
  <c r="U205" i="1" s="1"/>
  <c r="S205" i="1"/>
  <c r="T205" i="1" s="1"/>
  <c r="Q206" i="1"/>
  <c r="S206" i="1"/>
  <c r="T206" i="1" s="1"/>
  <c r="S207" i="1"/>
  <c r="T207" i="1" s="1"/>
  <c r="Q207" i="1"/>
  <c r="R207" i="1" s="1"/>
  <c r="S208" i="1"/>
  <c r="T208" i="1" s="1"/>
  <c r="Q208" i="1"/>
  <c r="R208" i="1" s="1"/>
  <c r="S209" i="1"/>
  <c r="T209" i="1" s="1"/>
  <c r="Q209" i="1"/>
  <c r="R209" i="1" s="1"/>
  <c r="S210" i="1"/>
  <c r="T210" i="1" s="1"/>
  <c r="Q210" i="1"/>
  <c r="R210" i="1" s="1"/>
  <c r="S211" i="1"/>
  <c r="T211" i="1" s="1"/>
  <c r="Q211" i="1"/>
  <c r="R211" i="1" s="1"/>
  <c r="S212" i="1"/>
  <c r="T212" i="1" s="1"/>
  <c r="Q212" i="1"/>
  <c r="R212" i="1" s="1"/>
  <c r="S213" i="1"/>
  <c r="T213" i="1" s="1"/>
  <c r="Q213" i="1"/>
  <c r="R213" i="1" s="1"/>
  <c r="S214" i="1"/>
  <c r="T214" i="1" s="1"/>
  <c r="Q214" i="1"/>
  <c r="R214" i="1" s="1"/>
  <c r="S215" i="1"/>
  <c r="T215" i="1" s="1"/>
  <c r="Q215" i="1"/>
  <c r="R215" i="1" s="1"/>
  <c r="R202" i="1"/>
  <c r="U202" i="1" s="1"/>
  <c r="S216" i="1"/>
  <c r="T216" i="1" s="1"/>
  <c r="Q216" i="1"/>
  <c r="R216" i="1" s="1"/>
  <c r="S217" i="1"/>
  <c r="T217" i="1" s="1"/>
  <c r="Q217" i="1"/>
  <c r="R217" i="1" s="1"/>
  <c r="R204" i="1"/>
  <c r="U204" i="1" s="1"/>
  <c r="S218" i="1"/>
  <c r="T218" i="1" s="1"/>
  <c r="Q218" i="1"/>
  <c r="R218" i="1" s="1"/>
  <c r="S219" i="1"/>
  <c r="T219" i="1" s="1"/>
  <c r="Q219" i="1"/>
  <c r="R219" i="1" s="1"/>
  <c r="R206" i="1"/>
  <c r="U206" i="1" s="1"/>
  <c r="P188" i="1"/>
  <c r="U219" i="1" l="1"/>
  <c r="U217" i="1"/>
  <c r="U215" i="1"/>
  <c r="U213" i="1"/>
  <c r="U211" i="1"/>
  <c r="U209" i="1"/>
  <c r="U207" i="1"/>
  <c r="S201" i="1"/>
  <c r="T201" i="1" s="1"/>
  <c r="Q201" i="1"/>
  <c r="R201" i="1" s="1"/>
  <c r="U218" i="1"/>
  <c r="U216" i="1"/>
  <c r="U214" i="1"/>
  <c r="U212" i="1"/>
  <c r="U210" i="1"/>
  <c r="U20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O165" i="1"/>
  <c r="O166" i="1" s="1"/>
  <c r="O167" i="1" s="1"/>
  <c r="O168" i="1" s="1"/>
  <c r="O169" i="1" s="1"/>
  <c r="O170" i="1" s="1"/>
  <c r="O171" i="1" s="1"/>
  <c r="O172" i="1" s="1"/>
  <c r="O173" i="1" s="1"/>
  <c r="O174" i="1" s="1"/>
  <c r="O175" i="1" s="1"/>
  <c r="O176" i="1" s="1"/>
  <c r="O177" i="1" s="1"/>
  <c r="O178" i="1" s="1"/>
  <c r="O179" i="1" s="1"/>
  <c r="O180" i="1" s="1"/>
  <c r="O181" i="1" s="1"/>
  <c r="O182" i="1" s="1"/>
  <c r="O183" i="1" s="1"/>
  <c r="O184" i="1" s="1"/>
  <c r="O185" i="1" s="1"/>
  <c r="O186" i="1" s="1"/>
  <c r="O187" i="1" s="1"/>
  <c r="N165" i="1"/>
  <c r="N166" i="1" s="1"/>
  <c r="N167" i="1" s="1"/>
  <c r="N168" i="1" s="1"/>
  <c r="N169" i="1" s="1"/>
  <c r="N170" i="1" s="1"/>
  <c r="N171" i="1" s="1"/>
  <c r="N172" i="1" s="1"/>
  <c r="N173" i="1" s="1"/>
  <c r="N174" i="1" s="1"/>
  <c r="N175" i="1" s="1"/>
  <c r="N176" i="1" s="1"/>
  <c r="N177" i="1" s="1"/>
  <c r="N178" i="1" s="1"/>
  <c r="N179" i="1" s="1"/>
  <c r="N180" i="1" s="1"/>
  <c r="N181" i="1" s="1"/>
  <c r="N182" i="1" s="1"/>
  <c r="N183" i="1" s="1"/>
  <c r="N184" i="1" s="1"/>
  <c r="N185" i="1" s="1"/>
  <c r="N186" i="1" s="1"/>
  <c r="N187" i="1" s="1"/>
  <c r="S179" i="1" l="1"/>
  <c r="T179" i="1" s="1"/>
  <c r="Q179" i="1"/>
  <c r="Q180" i="1"/>
  <c r="S180" i="1"/>
  <c r="T180" i="1" s="1"/>
  <c r="Q181" i="1"/>
  <c r="S181" i="1"/>
  <c r="T181" i="1" s="1"/>
  <c r="Q182" i="1"/>
  <c r="S182" i="1"/>
  <c r="T182" i="1" s="1"/>
  <c r="Q183" i="1"/>
  <c r="S183" i="1"/>
  <c r="T183" i="1" s="1"/>
  <c r="Q184" i="1"/>
  <c r="S184" i="1"/>
  <c r="T184" i="1" s="1"/>
  <c r="Q185" i="1"/>
  <c r="S185" i="1"/>
  <c r="T185" i="1" s="1"/>
  <c r="Q186" i="1"/>
  <c r="S186" i="1"/>
  <c r="T186" i="1" s="1"/>
  <c r="Q187" i="1"/>
  <c r="S187" i="1"/>
  <c r="T187" i="1" s="1"/>
  <c r="U201" i="1"/>
  <c r="S188" i="1"/>
  <c r="T188" i="1" s="1"/>
  <c r="Q188" i="1"/>
  <c r="R188" i="1" s="1"/>
  <c r="S189" i="1"/>
  <c r="T189" i="1" s="1"/>
  <c r="Q189" i="1"/>
  <c r="R189" i="1" s="1"/>
  <c r="S190" i="1"/>
  <c r="T190" i="1" s="1"/>
  <c r="Q190" i="1"/>
  <c r="R190" i="1" s="1"/>
  <c r="S191" i="1"/>
  <c r="T191" i="1" s="1"/>
  <c r="Q191" i="1"/>
  <c r="R191" i="1" s="1"/>
  <c r="S192" i="1"/>
  <c r="T192" i="1" s="1"/>
  <c r="Q192" i="1"/>
  <c r="R192" i="1" s="1"/>
  <c r="R179" i="1"/>
  <c r="U179" i="1" s="1"/>
  <c r="S193" i="1"/>
  <c r="T193" i="1" s="1"/>
  <c r="Q193" i="1"/>
  <c r="R193" i="1" s="1"/>
  <c r="U193" i="1" s="1"/>
  <c r="R180" i="1"/>
  <c r="S194" i="1"/>
  <c r="T194" i="1" s="1"/>
  <c r="Q194" i="1"/>
  <c r="R194" i="1" s="1"/>
  <c r="R181" i="1"/>
  <c r="U181" i="1" s="1"/>
  <c r="S195" i="1"/>
  <c r="T195" i="1" s="1"/>
  <c r="Q195" i="1"/>
  <c r="R195" i="1" s="1"/>
  <c r="U195" i="1" s="1"/>
  <c r="R182" i="1"/>
  <c r="S196" i="1"/>
  <c r="T196" i="1" s="1"/>
  <c r="Q196" i="1"/>
  <c r="R196" i="1" s="1"/>
  <c r="R183" i="1"/>
  <c r="U183" i="1" s="1"/>
  <c r="S197" i="1"/>
  <c r="T197" i="1" s="1"/>
  <c r="Q197" i="1"/>
  <c r="R197" i="1" s="1"/>
  <c r="U197" i="1" s="1"/>
  <c r="R184" i="1"/>
  <c r="S198" i="1"/>
  <c r="T198" i="1" s="1"/>
  <c r="Q198" i="1"/>
  <c r="R198" i="1" s="1"/>
  <c r="R185" i="1"/>
  <c r="U185" i="1" s="1"/>
  <c r="S199" i="1"/>
  <c r="T199" i="1" s="1"/>
  <c r="Q199" i="1"/>
  <c r="R199" i="1" s="1"/>
  <c r="U199" i="1" s="1"/>
  <c r="R186" i="1"/>
  <c r="S200" i="1"/>
  <c r="T200" i="1" s="1"/>
  <c r="Q200" i="1"/>
  <c r="R200" i="1" s="1"/>
  <c r="R187" i="1"/>
  <c r="U187" i="1" s="1"/>
  <c r="P165" i="1"/>
  <c r="U186" i="1" l="1"/>
  <c r="U184" i="1"/>
  <c r="U182" i="1"/>
  <c r="U180" i="1"/>
  <c r="U191" i="1"/>
  <c r="U189" i="1"/>
  <c r="U200" i="1"/>
  <c r="U198" i="1"/>
  <c r="U196" i="1"/>
  <c r="U194" i="1"/>
  <c r="U192" i="1"/>
  <c r="U190" i="1"/>
  <c r="U188" i="1"/>
  <c r="S178" i="1"/>
  <c r="T178" i="1" s="1"/>
  <c r="Q178" i="1"/>
  <c r="R178" i="1" s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S163" i="1" s="1"/>
  <c r="T163" i="1" s="1"/>
  <c r="O149" i="1"/>
  <c r="O150" i="1" s="1"/>
  <c r="O151" i="1" s="1"/>
  <c r="O152" i="1" s="1"/>
  <c r="O153" i="1" s="1"/>
  <c r="O154" i="1" s="1"/>
  <c r="O155" i="1" s="1"/>
  <c r="O156" i="1" s="1"/>
  <c r="O157" i="1" s="1"/>
  <c r="O158" i="1" s="1"/>
  <c r="O159" i="1" s="1"/>
  <c r="O160" i="1" s="1"/>
  <c r="O161" i="1" s="1"/>
  <c r="O162" i="1" s="1"/>
  <c r="O163" i="1" s="1"/>
  <c r="O164" i="1" s="1"/>
  <c r="N149" i="1"/>
  <c r="N150" i="1" s="1"/>
  <c r="N151" i="1" s="1"/>
  <c r="N152" i="1" s="1"/>
  <c r="N153" i="1" s="1"/>
  <c r="N154" i="1" s="1"/>
  <c r="N155" i="1" s="1"/>
  <c r="N156" i="1" s="1"/>
  <c r="N157" i="1" s="1"/>
  <c r="N158" i="1" s="1"/>
  <c r="N159" i="1" s="1"/>
  <c r="N160" i="1" s="1"/>
  <c r="N161" i="1" s="1"/>
  <c r="N162" i="1" s="1"/>
  <c r="N163" i="1" s="1"/>
  <c r="N164" i="1" s="1"/>
  <c r="S164" i="1" l="1"/>
  <c r="T164" i="1" s="1"/>
  <c r="S165" i="1"/>
  <c r="T165" i="1" s="1"/>
  <c r="Q165" i="1"/>
  <c r="R165" i="1" s="1"/>
  <c r="S166" i="1"/>
  <c r="T166" i="1" s="1"/>
  <c r="Q166" i="1"/>
  <c r="R166" i="1" s="1"/>
  <c r="S167" i="1"/>
  <c r="T167" i="1" s="1"/>
  <c r="Q167" i="1"/>
  <c r="R167" i="1" s="1"/>
  <c r="S168" i="1"/>
  <c r="T168" i="1" s="1"/>
  <c r="Q168" i="1"/>
  <c r="R168" i="1" s="1"/>
  <c r="S169" i="1"/>
  <c r="T169" i="1" s="1"/>
  <c r="Q169" i="1"/>
  <c r="R169" i="1" s="1"/>
  <c r="S170" i="1"/>
  <c r="T170" i="1" s="1"/>
  <c r="Q170" i="1"/>
  <c r="R170" i="1" s="1"/>
  <c r="S171" i="1"/>
  <c r="T171" i="1" s="1"/>
  <c r="Q171" i="1"/>
  <c r="R171" i="1" s="1"/>
  <c r="S172" i="1"/>
  <c r="T172" i="1" s="1"/>
  <c r="Q172" i="1"/>
  <c r="R172" i="1" s="1"/>
  <c r="S173" i="1"/>
  <c r="T173" i="1" s="1"/>
  <c r="Q173" i="1"/>
  <c r="R173" i="1" s="1"/>
  <c r="S174" i="1"/>
  <c r="T174" i="1" s="1"/>
  <c r="Q174" i="1"/>
  <c r="R174" i="1" s="1"/>
  <c r="S175" i="1"/>
  <c r="T175" i="1" s="1"/>
  <c r="Q175" i="1"/>
  <c r="R175" i="1" s="1"/>
  <c r="S176" i="1"/>
  <c r="T176" i="1" s="1"/>
  <c r="Q176" i="1"/>
  <c r="R176" i="1" s="1"/>
  <c r="S177" i="1"/>
  <c r="T177" i="1" s="1"/>
  <c r="Q177" i="1"/>
  <c r="R177" i="1" s="1"/>
  <c r="Q163" i="1"/>
  <c r="R163" i="1" s="1"/>
  <c r="U163" i="1" s="1"/>
  <c r="Q164" i="1"/>
  <c r="R164" i="1" s="1"/>
  <c r="U164" i="1" s="1"/>
  <c r="U178" i="1"/>
  <c r="P149" i="1"/>
  <c r="U176" i="1" l="1"/>
  <c r="U174" i="1"/>
  <c r="U172" i="1"/>
  <c r="U170" i="1"/>
  <c r="U168" i="1"/>
  <c r="U166" i="1"/>
  <c r="S162" i="1"/>
  <c r="T162" i="1" s="1"/>
  <c r="Q162" i="1"/>
  <c r="R162" i="1" s="1"/>
  <c r="U177" i="1"/>
  <c r="U175" i="1"/>
  <c r="U173" i="1"/>
  <c r="U171" i="1"/>
  <c r="U169" i="1"/>
  <c r="U167" i="1"/>
  <c r="U165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S147" i="1" s="1"/>
  <c r="T147" i="1" s="1"/>
  <c r="P133" i="1"/>
  <c r="P132" i="1"/>
  <c r="S145" i="1" s="1"/>
  <c r="T145" i="1" s="1"/>
  <c r="P131" i="1"/>
  <c r="O130" i="1"/>
  <c r="O131" i="1" s="1"/>
  <c r="O132" i="1" s="1"/>
  <c r="O133" i="1" s="1"/>
  <c r="O134" i="1" s="1"/>
  <c r="O135" i="1" s="1"/>
  <c r="O136" i="1" s="1"/>
  <c r="O137" i="1" s="1"/>
  <c r="O138" i="1" s="1"/>
  <c r="O139" i="1" s="1"/>
  <c r="O140" i="1" s="1"/>
  <c r="O141" i="1" s="1"/>
  <c r="O142" i="1" s="1"/>
  <c r="O143" i="1" s="1"/>
  <c r="O144" i="1" s="1"/>
  <c r="O145" i="1" s="1"/>
  <c r="O146" i="1" s="1"/>
  <c r="O147" i="1" s="1"/>
  <c r="O148" i="1" s="1"/>
  <c r="N130" i="1"/>
  <c r="N131" i="1" s="1"/>
  <c r="N132" i="1" s="1"/>
  <c r="N133" i="1" s="1"/>
  <c r="N134" i="1" s="1"/>
  <c r="N135" i="1" s="1"/>
  <c r="N136" i="1" s="1"/>
  <c r="N137" i="1" s="1"/>
  <c r="N138" i="1" s="1"/>
  <c r="N139" i="1" s="1"/>
  <c r="N140" i="1" s="1"/>
  <c r="N141" i="1" s="1"/>
  <c r="N142" i="1" s="1"/>
  <c r="N143" i="1" s="1"/>
  <c r="N144" i="1" s="1"/>
  <c r="N145" i="1" s="1"/>
  <c r="N146" i="1" s="1"/>
  <c r="N147" i="1" s="1"/>
  <c r="N148" i="1" s="1"/>
  <c r="S144" i="1" l="1"/>
  <c r="T144" i="1" s="1"/>
  <c r="S146" i="1"/>
  <c r="T146" i="1" s="1"/>
  <c r="S148" i="1"/>
  <c r="T148" i="1" s="1"/>
  <c r="S149" i="1"/>
  <c r="T149" i="1" s="1"/>
  <c r="Q149" i="1"/>
  <c r="R149" i="1" s="1"/>
  <c r="S150" i="1"/>
  <c r="T150" i="1" s="1"/>
  <c r="Q150" i="1"/>
  <c r="R150" i="1" s="1"/>
  <c r="S151" i="1"/>
  <c r="T151" i="1" s="1"/>
  <c r="Q151" i="1"/>
  <c r="R151" i="1" s="1"/>
  <c r="S152" i="1"/>
  <c r="T152" i="1" s="1"/>
  <c r="Q152" i="1"/>
  <c r="R152" i="1" s="1"/>
  <c r="S153" i="1"/>
  <c r="T153" i="1" s="1"/>
  <c r="Q153" i="1"/>
  <c r="R153" i="1" s="1"/>
  <c r="S154" i="1"/>
  <c r="T154" i="1" s="1"/>
  <c r="Q154" i="1"/>
  <c r="R154" i="1" s="1"/>
  <c r="S155" i="1"/>
  <c r="T155" i="1" s="1"/>
  <c r="Q155" i="1"/>
  <c r="R155" i="1" s="1"/>
  <c r="S156" i="1"/>
  <c r="T156" i="1" s="1"/>
  <c r="Q156" i="1"/>
  <c r="R156" i="1" s="1"/>
  <c r="S157" i="1"/>
  <c r="T157" i="1" s="1"/>
  <c r="Q157" i="1"/>
  <c r="R157" i="1" s="1"/>
  <c r="S158" i="1"/>
  <c r="T158" i="1" s="1"/>
  <c r="Q158" i="1"/>
  <c r="R158" i="1" s="1"/>
  <c r="S159" i="1"/>
  <c r="T159" i="1" s="1"/>
  <c r="Q159" i="1"/>
  <c r="R159" i="1" s="1"/>
  <c r="S160" i="1"/>
  <c r="T160" i="1" s="1"/>
  <c r="Q160" i="1"/>
  <c r="R160" i="1" s="1"/>
  <c r="S161" i="1"/>
  <c r="T161" i="1" s="1"/>
  <c r="Q161" i="1"/>
  <c r="R161" i="1" s="1"/>
  <c r="U162" i="1"/>
  <c r="Q144" i="1"/>
  <c r="R144" i="1" s="1"/>
  <c r="U144" i="1" s="1"/>
  <c r="Q145" i="1"/>
  <c r="R145" i="1" s="1"/>
  <c r="U145" i="1" s="1"/>
  <c r="Q146" i="1"/>
  <c r="R146" i="1" s="1"/>
  <c r="Q147" i="1"/>
  <c r="R147" i="1" s="1"/>
  <c r="U147" i="1" s="1"/>
  <c r="Q148" i="1"/>
  <c r="R148" i="1" s="1"/>
  <c r="U148" i="1" s="1"/>
  <c r="P130" i="1"/>
  <c r="U146" i="1" l="1"/>
  <c r="U159" i="1"/>
  <c r="U157" i="1"/>
  <c r="U155" i="1"/>
  <c r="U153" i="1"/>
  <c r="U151" i="1"/>
  <c r="S143" i="1"/>
  <c r="T143" i="1" s="1"/>
  <c r="Q143" i="1"/>
  <c r="R143" i="1" s="1"/>
  <c r="U160" i="1"/>
  <c r="U158" i="1"/>
  <c r="U156" i="1"/>
  <c r="U154" i="1"/>
  <c r="U152" i="1"/>
  <c r="U150" i="1"/>
  <c r="U161" i="1"/>
  <c r="U149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O107" i="1"/>
  <c r="O108" i="1" s="1"/>
  <c r="O109" i="1" s="1"/>
  <c r="O110" i="1" s="1"/>
  <c r="O111" i="1" s="1"/>
  <c r="O112" i="1" s="1"/>
  <c r="O113" i="1" s="1"/>
  <c r="O114" i="1" s="1"/>
  <c r="O115" i="1" s="1"/>
  <c r="O116" i="1" s="1"/>
  <c r="O117" i="1" s="1"/>
  <c r="O118" i="1" s="1"/>
  <c r="O119" i="1" s="1"/>
  <c r="O120" i="1" s="1"/>
  <c r="O121" i="1" s="1"/>
  <c r="O122" i="1" s="1"/>
  <c r="O123" i="1" s="1"/>
  <c r="O124" i="1" s="1"/>
  <c r="O125" i="1" s="1"/>
  <c r="O126" i="1" s="1"/>
  <c r="O127" i="1" s="1"/>
  <c r="O128" i="1" s="1"/>
  <c r="O129" i="1" s="1"/>
  <c r="N107" i="1"/>
  <c r="N108" i="1" s="1"/>
  <c r="N109" i="1" s="1"/>
  <c r="N110" i="1" s="1"/>
  <c r="N111" i="1" s="1"/>
  <c r="N112" i="1" s="1"/>
  <c r="N113" i="1" s="1"/>
  <c r="N114" i="1" s="1"/>
  <c r="N115" i="1" s="1"/>
  <c r="N116" i="1" s="1"/>
  <c r="N117" i="1" s="1"/>
  <c r="N118" i="1" s="1"/>
  <c r="N119" i="1" s="1"/>
  <c r="N120" i="1" s="1"/>
  <c r="N121" i="1" s="1"/>
  <c r="N122" i="1" s="1"/>
  <c r="N123" i="1" s="1"/>
  <c r="N124" i="1" s="1"/>
  <c r="N125" i="1" s="1"/>
  <c r="N126" i="1" s="1"/>
  <c r="N127" i="1" s="1"/>
  <c r="N128" i="1" s="1"/>
  <c r="N129" i="1" s="1"/>
  <c r="U143" i="1" l="1"/>
  <c r="Q121" i="1"/>
  <c r="S121" i="1"/>
  <c r="T121" i="1" s="1"/>
  <c r="Q122" i="1"/>
  <c r="R122" i="1" s="1"/>
  <c r="U122" i="1" s="1"/>
  <c r="S122" i="1"/>
  <c r="T122" i="1" s="1"/>
  <c r="Q123" i="1"/>
  <c r="S123" i="1"/>
  <c r="T123" i="1" s="1"/>
  <c r="Q124" i="1"/>
  <c r="R124" i="1" s="1"/>
  <c r="U124" i="1" s="1"/>
  <c r="S124" i="1"/>
  <c r="T124" i="1" s="1"/>
  <c r="Q125" i="1"/>
  <c r="S125" i="1"/>
  <c r="T125" i="1" s="1"/>
  <c r="Q126" i="1"/>
  <c r="R126" i="1" s="1"/>
  <c r="U126" i="1" s="1"/>
  <c r="S126" i="1"/>
  <c r="T126" i="1" s="1"/>
  <c r="Q127" i="1"/>
  <c r="S127" i="1"/>
  <c r="T127" i="1" s="1"/>
  <c r="Q128" i="1"/>
  <c r="R128" i="1" s="1"/>
  <c r="U128" i="1" s="1"/>
  <c r="S128" i="1"/>
  <c r="T128" i="1" s="1"/>
  <c r="Q129" i="1"/>
  <c r="S129" i="1"/>
  <c r="T129" i="1" s="1"/>
  <c r="S130" i="1"/>
  <c r="T130" i="1" s="1"/>
  <c r="Q130" i="1"/>
  <c r="R130" i="1" s="1"/>
  <c r="S131" i="1"/>
  <c r="T131" i="1" s="1"/>
  <c r="Q131" i="1"/>
  <c r="R131" i="1" s="1"/>
  <c r="S132" i="1"/>
  <c r="T132" i="1" s="1"/>
  <c r="Q132" i="1"/>
  <c r="R132" i="1" s="1"/>
  <c r="S133" i="1"/>
  <c r="T133" i="1" s="1"/>
  <c r="Q133" i="1"/>
  <c r="R133" i="1" s="1"/>
  <c r="S134" i="1"/>
  <c r="T134" i="1" s="1"/>
  <c r="Q134" i="1"/>
  <c r="R134" i="1" s="1"/>
  <c r="R121" i="1"/>
  <c r="U121" i="1" s="1"/>
  <c r="S135" i="1"/>
  <c r="T135" i="1" s="1"/>
  <c r="Q135" i="1"/>
  <c r="R135" i="1" s="1"/>
  <c r="S136" i="1"/>
  <c r="T136" i="1" s="1"/>
  <c r="Q136" i="1"/>
  <c r="R136" i="1" s="1"/>
  <c r="R123" i="1"/>
  <c r="U123" i="1" s="1"/>
  <c r="S137" i="1"/>
  <c r="T137" i="1" s="1"/>
  <c r="Q137" i="1"/>
  <c r="R137" i="1" s="1"/>
  <c r="S138" i="1"/>
  <c r="T138" i="1" s="1"/>
  <c r="Q138" i="1"/>
  <c r="R138" i="1" s="1"/>
  <c r="R125" i="1"/>
  <c r="U125" i="1" s="1"/>
  <c r="S139" i="1"/>
  <c r="T139" i="1" s="1"/>
  <c r="Q139" i="1"/>
  <c r="R139" i="1" s="1"/>
  <c r="S140" i="1"/>
  <c r="T140" i="1" s="1"/>
  <c r="Q140" i="1"/>
  <c r="R140" i="1" s="1"/>
  <c r="R127" i="1"/>
  <c r="U127" i="1" s="1"/>
  <c r="S141" i="1"/>
  <c r="T141" i="1" s="1"/>
  <c r="Q141" i="1"/>
  <c r="R141" i="1" s="1"/>
  <c r="S142" i="1"/>
  <c r="T142" i="1" s="1"/>
  <c r="Q142" i="1"/>
  <c r="R142" i="1" s="1"/>
  <c r="R129" i="1"/>
  <c r="U129" i="1" s="1"/>
  <c r="P107" i="1"/>
  <c r="U142" i="1" l="1"/>
  <c r="U140" i="1"/>
  <c r="U138" i="1"/>
  <c r="U136" i="1"/>
  <c r="U134" i="1"/>
  <c r="U132" i="1"/>
  <c r="U130" i="1"/>
  <c r="S120" i="1"/>
  <c r="T120" i="1" s="1"/>
  <c r="Q120" i="1"/>
  <c r="R120" i="1" s="1"/>
  <c r="U141" i="1"/>
  <c r="U139" i="1"/>
  <c r="U137" i="1"/>
  <c r="U135" i="1"/>
  <c r="U133" i="1"/>
  <c r="U131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O85" i="1"/>
  <c r="O86" i="1" s="1"/>
  <c r="O87" i="1" s="1"/>
  <c r="O88" i="1" s="1"/>
  <c r="O89" i="1" s="1"/>
  <c r="O90" i="1" s="1"/>
  <c r="O91" i="1" s="1"/>
  <c r="O92" i="1" s="1"/>
  <c r="O93" i="1" s="1"/>
  <c r="O94" i="1" s="1"/>
  <c r="O95" i="1" s="1"/>
  <c r="O96" i="1" s="1"/>
  <c r="O97" i="1" s="1"/>
  <c r="O98" i="1" s="1"/>
  <c r="O99" i="1" s="1"/>
  <c r="O100" i="1" s="1"/>
  <c r="O101" i="1" s="1"/>
  <c r="O102" i="1" s="1"/>
  <c r="O103" i="1" s="1"/>
  <c r="O104" i="1" s="1"/>
  <c r="O105" i="1" s="1"/>
  <c r="O106" i="1" s="1"/>
  <c r="N85" i="1"/>
  <c r="N86" i="1" s="1"/>
  <c r="N87" i="1" s="1"/>
  <c r="N88" i="1" s="1"/>
  <c r="N89" i="1" s="1"/>
  <c r="N90" i="1" s="1"/>
  <c r="N91" i="1" s="1"/>
  <c r="N92" i="1" s="1"/>
  <c r="N93" i="1" s="1"/>
  <c r="N94" i="1" s="1"/>
  <c r="N95" i="1" s="1"/>
  <c r="N96" i="1" s="1"/>
  <c r="N97" i="1" s="1"/>
  <c r="N98" i="1" s="1"/>
  <c r="N99" i="1" s="1"/>
  <c r="N100" i="1" s="1"/>
  <c r="N101" i="1" s="1"/>
  <c r="N102" i="1" s="1"/>
  <c r="N103" i="1" s="1"/>
  <c r="N104" i="1" s="1"/>
  <c r="N105" i="1" s="1"/>
  <c r="N106" i="1" s="1"/>
  <c r="Q99" i="1" l="1"/>
  <c r="S99" i="1"/>
  <c r="T99" i="1" s="1"/>
  <c r="Q100" i="1"/>
  <c r="S100" i="1"/>
  <c r="T100" i="1" s="1"/>
  <c r="Q101" i="1"/>
  <c r="S101" i="1"/>
  <c r="T101" i="1" s="1"/>
  <c r="Q102" i="1"/>
  <c r="S102" i="1"/>
  <c r="T102" i="1" s="1"/>
  <c r="Q103" i="1"/>
  <c r="S103" i="1"/>
  <c r="T103" i="1" s="1"/>
  <c r="Q104" i="1"/>
  <c r="S104" i="1"/>
  <c r="T104" i="1" s="1"/>
  <c r="Q105" i="1"/>
  <c r="S105" i="1"/>
  <c r="T105" i="1" s="1"/>
  <c r="Q106" i="1"/>
  <c r="S106" i="1"/>
  <c r="T106" i="1" s="1"/>
  <c r="U120" i="1"/>
  <c r="S107" i="1"/>
  <c r="T107" i="1" s="1"/>
  <c r="Q107" i="1"/>
  <c r="R107" i="1" s="1"/>
  <c r="S108" i="1"/>
  <c r="T108" i="1" s="1"/>
  <c r="Q108" i="1"/>
  <c r="R108" i="1" s="1"/>
  <c r="S109" i="1"/>
  <c r="T109" i="1" s="1"/>
  <c r="Q109" i="1"/>
  <c r="R109" i="1" s="1"/>
  <c r="S110" i="1"/>
  <c r="T110" i="1" s="1"/>
  <c r="Q110" i="1"/>
  <c r="R110" i="1" s="1"/>
  <c r="S111" i="1"/>
  <c r="T111" i="1" s="1"/>
  <c r="Q111" i="1"/>
  <c r="R111" i="1" s="1"/>
  <c r="S112" i="1"/>
  <c r="T112" i="1" s="1"/>
  <c r="Q112" i="1"/>
  <c r="R112" i="1" s="1"/>
  <c r="R99" i="1"/>
  <c r="U99" i="1" s="1"/>
  <c r="S113" i="1"/>
  <c r="T113" i="1" s="1"/>
  <c r="Q113" i="1"/>
  <c r="R113" i="1" s="1"/>
  <c r="R100" i="1"/>
  <c r="S114" i="1"/>
  <c r="T114" i="1" s="1"/>
  <c r="Q114" i="1"/>
  <c r="R114" i="1" s="1"/>
  <c r="R101" i="1"/>
  <c r="U101" i="1" s="1"/>
  <c r="S115" i="1"/>
  <c r="T115" i="1" s="1"/>
  <c r="Q115" i="1"/>
  <c r="R115" i="1" s="1"/>
  <c r="R102" i="1"/>
  <c r="S116" i="1"/>
  <c r="T116" i="1" s="1"/>
  <c r="Q116" i="1"/>
  <c r="R116" i="1" s="1"/>
  <c r="R103" i="1"/>
  <c r="U103" i="1" s="1"/>
  <c r="S117" i="1"/>
  <c r="T117" i="1" s="1"/>
  <c r="Q117" i="1"/>
  <c r="R117" i="1" s="1"/>
  <c r="R104" i="1"/>
  <c r="S118" i="1"/>
  <c r="T118" i="1" s="1"/>
  <c r="Q118" i="1"/>
  <c r="R118" i="1" s="1"/>
  <c r="R105" i="1"/>
  <c r="U105" i="1" s="1"/>
  <c r="S119" i="1"/>
  <c r="T119" i="1" s="1"/>
  <c r="Q119" i="1"/>
  <c r="R119" i="1" s="1"/>
  <c r="R106" i="1"/>
  <c r="P85" i="1"/>
  <c r="U106" i="1" l="1"/>
  <c r="U104" i="1"/>
  <c r="U102" i="1"/>
  <c r="U100" i="1"/>
  <c r="U118" i="1"/>
  <c r="U116" i="1"/>
  <c r="U114" i="1"/>
  <c r="U112" i="1"/>
  <c r="U110" i="1"/>
  <c r="U108" i="1"/>
  <c r="S98" i="1"/>
  <c r="T98" i="1" s="1"/>
  <c r="Q98" i="1"/>
  <c r="R98" i="1" s="1"/>
  <c r="U119" i="1"/>
  <c r="U117" i="1"/>
  <c r="U115" i="1"/>
  <c r="U113" i="1"/>
  <c r="U111" i="1"/>
  <c r="U109" i="1"/>
  <c r="U107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S83" i="1" s="1"/>
  <c r="T83" i="1" s="1"/>
  <c r="O69" i="1"/>
  <c r="O70" i="1" s="1"/>
  <c r="O71" i="1" s="1"/>
  <c r="O72" i="1" s="1"/>
  <c r="O73" i="1" s="1"/>
  <c r="O74" i="1" s="1"/>
  <c r="O75" i="1" s="1"/>
  <c r="O76" i="1" s="1"/>
  <c r="O77" i="1" s="1"/>
  <c r="O78" i="1" s="1"/>
  <c r="O79" i="1" s="1"/>
  <c r="O80" i="1" s="1"/>
  <c r="O81" i="1" s="1"/>
  <c r="O82" i="1" s="1"/>
  <c r="O83" i="1" s="1"/>
  <c r="O84" i="1" s="1"/>
  <c r="N69" i="1"/>
  <c r="N70" i="1" s="1"/>
  <c r="N71" i="1" s="1"/>
  <c r="N72" i="1" s="1"/>
  <c r="N73" i="1" s="1"/>
  <c r="N74" i="1" s="1"/>
  <c r="N75" i="1" s="1"/>
  <c r="N76" i="1" s="1"/>
  <c r="N77" i="1" s="1"/>
  <c r="N78" i="1" s="1"/>
  <c r="N79" i="1" s="1"/>
  <c r="N80" i="1" s="1"/>
  <c r="N81" i="1" s="1"/>
  <c r="N82" i="1" s="1"/>
  <c r="N83" i="1" s="1"/>
  <c r="N84" i="1" s="1"/>
  <c r="S84" i="1" l="1"/>
  <c r="T84" i="1" s="1"/>
  <c r="S85" i="1"/>
  <c r="T85" i="1" s="1"/>
  <c r="Q85" i="1"/>
  <c r="R85" i="1" s="1"/>
  <c r="S86" i="1"/>
  <c r="T86" i="1" s="1"/>
  <c r="Q86" i="1"/>
  <c r="R86" i="1" s="1"/>
  <c r="S87" i="1"/>
  <c r="T87" i="1" s="1"/>
  <c r="Q87" i="1"/>
  <c r="R87" i="1" s="1"/>
  <c r="S88" i="1"/>
  <c r="T88" i="1" s="1"/>
  <c r="Q88" i="1"/>
  <c r="R88" i="1" s="1"/>
  <c r="S89" i="1"/>
  <c r="T89" i="1" s="1"/>
  <c r="Q89" i="1"/>
  <c r="R89" i="1" s="1"/>
  <c r="S90" i="1"/>
  <c r="T90" i="1" s="1"/>
  <c r="Q90" i="1"/>
  <c r="R90" i="1" s="1"/>
  <c r="S91" i="1"/>
  <c r="T91" i="1" s="1"/>
  <c r="Q91" i="1"/>
  <c r="R91" i="1" s="1"/>
  <c r="S92" i="1"/>
  <c r="T92" i="1" s="1"/>
  <c r="Q92" i="1"/>
  <c r="R92" i="1" s="1"/>
  <c r="S93" i="1"/>
  <c r="T93" i="1" s="1"/>
  <c r="Q93" i="1"/>
  <c r="R93" i="1" s="1"/>
  <c r="S94" i="1"/>
  <c r="T94" i="1" s="1"/>
  <c r="Q94" i="1"/>
  <c r="R94" i="1" s="1"/>
  <c r="S95" i="1"/>
  <c r="T95" i="1" s="1"/>
  <c r="Q95" i="1"/>
  <c r="R95" i="1" s="1"/>
  <c r="S96" i="1"/>
  <c r="T96" i="1" s="1"/>
  <c r="Q96" i="1"/>
  <c r="R96" i="1" s="1"/>
  <c r="S97" i="1"/>
  <c r="T97" i="1" s="1"/>
  <c r="Q97" i="1"/>
  <c r="R97" i="1" s="1"/>
  <c r="R84" i="1"/>
  <c r="U84" i="1" s="1"/>
  <c r="U98" i="1"/>
  <c r="Q83" i="1"/>
  <c r="R83" i="1" s="1"/>
  <c r="U83" i="1" s="1"/>
  <c r="Q84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3" i="1"/>
  <c r="S16" i="1" s="1"/>
  <c r="T16" i="1" s="1"/>
  <c r="S69" i="1" l="1"/>
  <c r="T69" i="1" s="1"/>
  <c r="S65" i="1"/>
  <c r="T65" i="1" s="1"/>
  <c r="S63" i="1"/>
  <c r="T63" i="1" s="1"/>
  <c r="S57" i="1"/>
  <c r="T57" i="1" s="1"/>
  <c r="S53" i="1"/>
  <c r="T53" i="1" s="1"/>
  <c r="S49" i="1"/>
  <c r="T49" i="1" s="1"/>
  <c r="S28" i="1"/>
  <c r="T28" i="1" s="1"/>
  <c r="S26" i="1"/>
  <c r="T26" i="1" s="1"/>
  <c r="S24" i="1"/>
  <c r="T24" i="1" s="1"/>
  <c r="S22" i="1"/>
  <c r="T22" i="1" s="1"/>
  <c r="S20" i="1"/>
  <c r="T20" i="1" s="1"/>
  <c r="S18" i="1"/>
  <c r="T18" i="1" s="1"/>
  <c r="U96" i="1"/>
  <c r="U94" i="1"/>
  <c r="U92" i="1"/>
  <c r="U90" i="1"/>
  <c r="U88" i="1"/>
  <c r="U86" i="1"/>
  <c r="S67" i="1"/>
  <c r="T67" i="1" s="1"/>
  <c r="S61" i="1"/>
  <c r="T61" i="1" s="1"/>
  <c r="S59" i="1"/>
  <c r="T59" i="1" s="1"/>
  <c r="S55" i="1"/>
  <c r="T55" i="1" s="1"/>
  <c r="S51" i="1"/>
  <c r="T51" i="1" s="1"/>
  <c r="S47" i="1"/>
  <c r="T47" i="1" s="1"/>
  <c r="S45" i="1"/>
  <c r="T45" i="1" s="1"/>
  <c r="S43" i="1"/>
  <c r="T43" i="1" s="1"/>
  <c r="S41" i="1"/>
  <c r="T41" i="1" s="1"/>
  <c r="S39" i="1"/>
  <c r="T39" i="1" s="1"/>
  <c r="S37" i="1"/>
  <c r="T37" i="1" s="1"/>
  <c r="S35" i="1"/>
  <c r="T35" i="1" s="1"/>
  <c r="S33" i="1"/>
  <c r="T33" i="1" s="1"/>
  <c r="S31" i="1"/>
  <c r="T31" i="1" s="1"/>
  <c r="S29" i="1"/>
  <c r="T29" i="1" s="1"/>
  <c r="S27" i="1"/>
  <c r="T27" i="1" s="1"/>
  <c r="S25" i="1"/>
  <c r="T25" i="1" s="1"/>
  <c r="S23" i="1"/>
  <c r="T23" i="1" s="1"/>
  <c r="S21" i="1"/>
  <c r="T21" i="1" s="1"/>
  <c r="S19" i="1"/>
  <c r="T19" i="1" s="1"/>
  <c r="S17" i="1"/>
  <c r="T17" i="1" s="1"/>
  <c r="S80" i="1"/>
  <c r="T80" i="1" s="1"/>
  <c r="Q80" i="1"/>
  <c r="R80" i="1" s="1"/>
  <c r="S78" i="1"/>
  <c r="T78" i="1" s="1"/>
  <c r="Q78" i="1"/>
  <c r="R78" i="1" s="1"/>
  <c r="S76" i="1"/>
  <c r="T76" i="1" s="1"/>
  <c r="Q76" i="1"/>
  <c r="R76" i="1" s="1"/>
  <c r="S74" i="1"/>
  <c r="T74" i="1" s="1"/>
  <c r="Q74" i="1"/>
  <c r="R74" i="1" s="1"/>
  <c r="S72" i="1"/>
  <c r="T72" i="1" s="1"/>
  <c r="Q72" i="1"/>
  <c r="R72" i="1" s="1"/>
  <c r="S70" i="1"/>
  <c r="T70" i="1" s="1"/>
  <c r="Q70" i="1"/>
  <c r="R70" i="1" s="1"/>
  <c r="Q16" i="1"/>
  <c r="R16" i="1" s="1"/>
  <c r="U16" i="1" s="1"/>
  <c r="Q68" i="1"/>
  <c r="R68" i="1" s="1"/>
  <c r="Q66" i="1"/>
  <c r="R66" i="1" s="1"/>
  <c r="Q64" i="1"/>
  <c r="R64" i="1" s="1"/>
  <c r="Q62" i="1"/>
  <c r="R62" i="1" s="1"/>
  <c r="Q60" i="1"/>
  <c r="R60" i="1" s="1"/>
  <c r="Q58" i="1"/>
  <c r="R58" i="1" s="1"/>
  <c r="Q56" i="1"/>
  <c r="Q54" i="1"/>
  <c r="R54" i="1" s="1"/>
  <c r="Q52" i="1"/>
  <c r="Q50" i="1"/>
  <c r="R50" i="1" s="1"/>
  <c r="Q48" i="1"/>
  <c r="Q46" i="1"/>
  <c r="R46" i="1" s="1"/>
  <c r="Q44" i="1"/>
  <c r="Q42" i="1"/>
  <c r="R42" i="1" s="1"/>
  <c r="Q40" i="1"/>
  <c r="Q38" i="1"/>
  <c r="R38" i="1" s="1"/>
  <c r="Q36" i="1"/>
  <c r="Q34" i="1"/>
  <c r="R34" i="1" s="1"/>
  <c r="Q32" i="1"/>
  <c r="Q30" i="1"/>
  <c r="R30" i="1" s="1"/>
  <c r="Q28" i="1"/>
  <c r="Q26" i="1"/>
  <c r="R26" i="1" s="1"/>
  <c r="U26" i="1" s="1"/>
  <c r="Q24" i="1"/>
  <c r="Q22" i="1"/>
  <c r="R22" i="1" s="1"/>
  <c r="U22" i="1" s="1"/>
  <c r="Q20" i="1"/>
  <c r="Q18" i="1"/>
  <c r="R18" i="1" s="1"/>
  <c r="U18" i="1" s="1"/>
  <c r="R56" i="1"/>
  <c r="R52" i="1"/>
  <c r="R48" i="1"/>
  <c r="R44" i="1"/>
  <c r="R40" i="1"/>
  <c r="R36" i="1"/>
  <c r="R32" i="1"/>
  <c r="R28" i="1"/>
  <c r="U28" i="1" s="1"/>
  <c r="R24" i="1"/>
  <c r="U24" i="1" s="1"/>
  <c r="R20" i="1"/>
  <c r="U20" i="1" s="1"/>
  <c r="S68" i="1"/>
  <c r="T68" i="1" s="1"/>
  <c r="S66" i="1"/>
  <c r="T66" i="1" s="1"/>
  <c r="S64" i="1"/>
  <c r="T64" i="1" s="1"/>
  <c r="S62" i="1"/>
  <c r="T62" i="1" s="1"/>
  <c r="S60" i="1"/>
  <c r="T60" i="1" s="1"/>
  <c r="S58" i="1"/>
  <c r="T58" i="1" s="1"/>
  <c r="S56" i="1"/>
  <c r="T56" i="1" s="1"/>
  <c r="S54" i="1"/>
  <c r="T54" i="1" s="1"/>
  <c r="S52" i="1"/>
  <c r="T52" i="1" s="1"/>
  <c r="S50" i="1"/>
  <c r="T50" i="1" s="1"/>
  <c r="S48" i="1"/>
  <c r="T48" i="1" s="1"/>
  <c r="S46" i="1"/>
  <c r="T46" i="1" s="1"/>
  <c r="S44" i="1"/>
  <c r="T44" i="1" s="1"/>
  <c r="S42" i="1"/>
  <c r="T42" i="1" s="1"/>
  <c r="S40" i="1"/>
  <c r="T40" i="1" s="1"/>
  <c r="S38" i="1"/>
  <c r="T38" i="1" s="1"/>
  <c r="S36" i="1"/>
  <c r="T36" i="1" s="1"/>
  <c r="S34" i="1"/>
  <c r="T34" i="1" s="1"/>
  <c r="S32" i="1"/>
  <c r="T32" i="1" s="1"/>
  <c r="S30" i="1"/>
  <c r="T30" i="1" s="1"/>
  <c r="U97" i="1"/>
  <c r="U95" i="1"/>
  <c r="U93" i="1"/>
  <c r="U91" i="1"/>
  <c r="U89" i="1"/>
  <c r="U87" i="1"/>
  <c r="U85" i="1"/>
  <c r="S82" i="1"/>
  <c r="T82" i="1" s="1"/>
  <c r="Q82" i="1"/>
  <c r="R82" i="1" s="1"/>
  <c r="S81" i="1"/>
  <c r="T81" i="1" s="1"/>
  <c r="Q81" i="1"/>
  <c r="R81" i="1" s="1"/>
  <c r="S79" i="1"/>
  <c r="T79" i="1" s="1"/>
  <c r="Q79" i="1"/>
  <c r="R79" i="1" s="1"/>
  <c r="S77" i="1"/>
  <c r="T77" i="1" s="1"/>
  <c r="Q77" i="1"/>
  <c r="R77" i="1" s="1"/>
  <c r="S75" i="1"/>
  <c r="T75" i="1" s="1"/>
  <c r="Q75" i="1"/>
  <c r="R75" i="1" s="1"/>
  <c r="S73" i="1"/>
  <c r="T73" i="1" s="1"/>
  <c r="Q73" i="1"/>
  <c r="R73" i="1" s="1"/>
  <c r="S71" i="1"/>
  <c r="T71" i="1" s="1"/>
  <c r="Q71" i="1"/>
  <c r="R71" i="1" s="1"/>
  <c r="Q69" i="1"/>
  <c r="R69" i="1" s="1"/>
  <c r="U69" i="1" s="1"/>
  <c r="Q67" i="1"/>
  <c r="R67" i="1" s="1"/>
  <c r="U67" i="1" s="1"/>
  <c r="Q65" i="1"/>
  <c r="R65" i="1" s="1"/>
  <c r="U65" i="1" s="1"/>
  <c r="Q63" i="1"/>
  <c r="R63" i="1" s="1"/>
  <c r="U63" i="1" s="1"/>
  <c r="Q61" i="1"/>
  <c r="R61" i="1" s="1"/>
  <c r="U61" i="1" s="1"/>
  <c r="Q59" i="1"/>
  <c r="R59" i="1" s="1"/>
  <c r="U59" i="1" s="1"/>
  <c r="Q57" i="1"/>
  <c r="Q55" i="1"/>
  <c r="R55" i="1" s="1"/>
  <c r="Q53" i="1"/>
  <c r="R53" i="1" s="1"/>
  <c r="U53" i="1" s="1"/>
  <c r="Q51" i="1"/>
  <c r="R51" i="1" s="1"/>
  <c r="U51" i="1" s="1"/>
  <c r="Q49" i="1"/>
  <c r="R49" i="1" s="1"/>
  <c r="U49" i="1" s="1"/>
  <c r="Q47" i="1"/>
  <c r="R47" i="1" s="1"/>
  <c r="Q45" i="1"/>
  <c r="R45" i="1" s="1"/>
  <c r="U45" i="1" s="1"/>
  <c r="Q43" i="1"/>
  <c r="R43" i="1" s="1"/>
  <c r="Q41" i="1"/>
  <c r="R41" i="1" s="1"/>
  <c r="U41" i="1" s="1"/>
  <c r="Q39" i="1"/>
  <c r="R39" i="1" s="1"/>
  <c r="Q37" i="1"/>
  <c r="R37" i="1" s="1"/>
  <c r="U37" i="1" s="1"/>
  <c r="Q35" i="1"/>
  <c r="R35" i="1" s="1"/>
  <c r="Q33" i="1"/>
  <c r="R33" i="1" s="1"/>
  <c r="U33" i="1" s="1"/>
  <c r="Q31" i="1"/>
  <c r="R31" i="1" s="1"/>
  <c r="Q29" i="1"/>
  <c r="R29" i="1" s="1"/>
  <c r="U29" i="1" s="1"/>
  <c r="Q27" i="1"/>
  <c r="R27" i="1" s="1"/>
  <c r="Q25" i="1"/>
  <c r="R25" i="1" s="1"/>
  <c r="U25" i="1" s="1"/>
  <c r="Q23" i="1"/>
  <c r="R23" i="1" s="1"/>
  <c r="Q21" i="1"/>
  <c r="R21" i="1" s="1"/>
  <c r="U21" i="1" s="1"/>
  <c r="Q19" i="1"/>
  <c r="R19" i="1" s="1"/>
  <c r="Q17" i="1"/>
  <c r="R17" i="1" s="1"/>
  <c r="U17" i="1" s="1"/>
  <c r="R57" i="1"/>
  <c r="U57" i="1" s="1"/>
  <c r="I3" i="1"/>
  <c r="H4" i="1"/>
  <c r="I4" i="1" s="1"/>
  <c r="U19" i="1" l="1"/>
  <c r="U23" i="1"/>
  <c r="U27" i="1"/>
  <c r="U31" i="1"/>
  <c r="U35" i="1"/>
  <c r="U39" i="1"/>
  <c r="U43" i="1"/>
  <c r="U47" i="1"/>
  <c r="U55" i="1"/>
  <c r="H5" i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U71" i="1"/>
  <c r="U73" i="1"/>
  <c r="U75" i="1"/>
  <c r="U77" i="1"/>
  <c r="U79" i="1"/>
  <c r="U81" i="1"/>
  <c r="U82" i="1"/>
  <c r="U30" i="1"/>
  <c r="U34" i="1"/>
  <c r="U38" i="1"/>
  <c r="U42" i="1"/>
  <c r="U46" i="1"/>
  <c r="U50" i="1"/>
  <c r="U54" i="1"/>
  <c r="U58" i="1"/>
  <c r="U62" i="1"/>
  <c r="U66" i="1"/>
  <c r="I70" i="1"/>
  <c r="I56" i="1"/>
  <c r="I42" i="1"/>
  <c r="I36" i="1"/>
  <c r="I32" i="1"/>
  <c r="I28" i="1"/>
  <c r="I24" i="1"/>
  <c r="I20" i="1"/>
  <c r="I16" i="1"/>
  <c r="I12" i="1"/>
  <c r="I8" i="1"/>
  <c r="U32" i="1"/>
  <c r="U36" i="1"/>
  <c r="U40" i="1"/>
  <c r="U44" i="1"/>
  <c r="U48" i="1"/>
  <c r="U52" i="1"/>
  <c r="U56" i="1"/>
  <c r="U60" i="1"/>
  <c r="U64" i="1"/>
  <c r="U68" i="1"/>
  <c r="I69" i="1"/>
  <c r="I65" i="1"/>
  <c r="I61" i="1"/>
  <c r="I57" i="1"/>
  <c r="I53" i="1"/>
  <c r="I49" i="1"/>
  <c r="I45" i="1"/>
  <c r="I41" i="1"/>
  <c r="I37" i="1"/>
  <c r="I33" i="1"/>
  <c r="I29" i="1"/>
  <c r="I25" i="1"/>
  <c r="I21" i="1"/>
  <c r="I17" i="1"/>
  <c r="I13" i="1"/>
  <c r="I9" i="1"/>
  <c r="I5" i="1"/>
  <c r="U70" i="1"/>
  <c r="U72" i="1"/>
  <c r="U74" i="1"/>
  <c r="U76" i="1"/>
  <c r="U78" i="1"/>
  <c r="U80" i="1"/>
  <c r="O49" i="1"/>
  <c r="O50" i="1" s="1"/>
  <c r="O51" i="1" s="1"/>
  <c r="O52" i="1" s="1"/>
  <c r="O53" i="1" s="1"/>
  <c r="O54" i="1" s="1"/>
  <c r="O55" i="1" s="1"/>
  <c r="O56" i="1" s="1"/>
  <c r="O57" i="1" s="1"/>
  <c r="O58" i="1" s="1"/>
  <c r="O59" i="1" s="1"/>
  <c r="O60" i="1" s="1"/>
  <c r="O61" i="1" s="1"/>
  <c r="O62" i="1" s="1"/>
  <c r="O63" i="1" s="1"/>
  <c r="O64" i="1" s="1"/>
  <c r="O65" i="1" s="1"/>
  <c r="O66" i="1" s="1"/>
  <c r="O67" i="1" s="1"/>
  <c r="O68" i="1" s="1"/>
  <c r="N49" i="1"/>
  <c r="N50" i="1" s="1"/>
  <c r="N51" i="1" s="1"/>
  <c r="N52" i="1" s="1"/>
  <c r="N53" i="1" s="1"/>
  <c r="N54" i="1" s="1"/>
  <c r="N55" i="1" s="1"/>
  <c r="N56" i="1" s="1"/>
  <c r="N57" i="1" s="1"/>
  <c r="N58" i="1" s="1"/>
  <c r="N59" i="1" s="1"/>
  <c r="N60" i="1" s="1"/>
  <c r="N61" i="1" s="1"/>
  <c r="N62" i="1" s="1"/>
  <c r="N63" i="1" s="1"/>
  <c r="N64" i="1" s="1"/>
  <c r="N65" i="1" s="1"/>
  <c r="N66" i="1" s="1"/>
  <c r="N67" i="1" s="1"/>
  <c r="N68" i="1" s="1"/>
  <c r="O27" i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N27" i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O5" i="1"/>
  <c r="O6" i="1" s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N5" i="1"/>
  <c r="N6" i="1" s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O3" i="1"/>
  <c r="O4" i="1" s="1"/>
  <c r="N3" i="1"/>
  <c r="N4" i="1" s="1"/>
  <c r="I7" i="1" l="1"/>
  <c r="I11" i="1"/>
  <c r="I15" i="1"/>
  <c r="I19" i="1"/>
  <c r="I23" i="1"/>
  <c r="I27" i="1"/>
  <c r="I31" i="1"/>
  <c r="I35" i="1"/>
  <c r="I39" i="1"/>
  <c r="I43" i="1"/>
  <c r="I47" i="1"/>
  <c r="I51" i="1"/>
  <c r="I55" i="1"/>
  <c r="I59" i="1"/>
  <c r="I63" i="1"/>
  <c r="I67" i="1"/>
  <c r="I6" i="1"/>
  <c r="I10" i="1"/>
  <c r="I14" i="1"/>
  <c r="I18" i="1"/>
  <c r="I22" i="1"/>
  <c r="I26" i="1"/>
  <c r="I30" i="1"/>
  <c r="I34" i="1"/>
  <c r="I38" i="1"/>
  <c r="I48" i="1"/>
  <c r="I64" i="1"/>
  <c r="I40" i="1"/>
  <c r="I44" i="1"/>
  <c r="I52" i="1"/>
  <c r="I60" i="1"/>
  <c r="I68" i="1"/>
  <c r="I46" i="1"/>
  <c r="I50" i="1"/>
  <c r="I54" i="1"/>
  <c r="I58" i="1"/>
  <c r="I62" i="1"/>
  <c r="I66" i="1"/>
  <c r="I71" i="1"/>
  <c r="H72" i="1"/>
  <c r="I72" i="1" l="1"/>
  <c r="H73" i="1"/>
  <c r="I73" i="1" l="1"/>
  <c r="H74" i="1"/>
  <c r="I74" i="1" l="1"/>
  <c r="H75" i="1"/>
  <c r="I75" i="1" l="1"/>
  <c r="H76" i="1"/>
  <c r="I76" i="1" l="1"/>
  <c r="H77" i="1"/>
  <c r="I77" i="1" l="1"/>
  <c r="H78" i="1"/>
  <c r="I78" i="1" l="1"/>
  <c r="H79" i="1"/>
  <c r="I79" i="1" l="1"/>
  <c r="H80" i="1"/>
  <c r="I80" i="1" l="1"/>
  <c r="H81" i="1"/>
  <c r="I81" i="1" l="1"/>
  <c r="H82" i="1"/>
  <c r="I82" i="1" l="1"/>
  <c r="H83" i="1"/>
  <c r="I83" i="1" l="1"/>
  <c r="H84" i="1"/>
  <c r="H85" i="1" l="1"/>
  <c r="I84" i="1"/>
  <c r="H86" i="1" l="1"/>
  <c r="I85" i="1"/>
  <c r="H87" i="1" l="1"/>
  <c r="I86" i="1"/>
  <c r="H88" i="1" l="1"/>
  <c r="I87" i="1"/>
  <c r="H89" i="1" l="1"/>
  <c r="I88" i="1"/>
  <c r="H90" i="1" l="1"/>
  <c r="I89" i="1"/>
  <c r="H91" i="1" l="1"/>
  <c r="I90" i="1"/>
  <c r="H92" i="1" l="1"/>
  <c r="I91" i="1"/>
  <c r="H93" i="1" l="1"/>
  <c r="I92" i="1"/>
  <c r="H94" i="1" l="1"/>
  <c r="I93" i="1"/>
  <c r="H95" i="1" l="1"/>
  <c r="I94" i="1"/>
  <c r="H96" i="1" l="1"/>
  <c r="I95" i="1"/>
  <c r="H97" i="1" l="1"/>
  <c r="I96" i="1"/>
  <c r="H98" i="1" l="1"/>
  <c r="I97" i="1"/>
  <c r="H99" i="1" l="1"/>
  <c r="I98" i="1"/>
  <c r="H100" i="1" l="1"/>
  <c r="I99" i="1"/>
  <c r="H101" i="1" l="1"/>
  <c r="I100" i="1"/>
  <c r="H102" i="1" l="1"/>
  <c r="I101" i="1"/>
  <c r="H103" i="1" l="1"/>
  <c r="I102" i="1"/>
  <c r="H104" i="1" l="1"/>
  <c r="I103" i="1"/>
  <c r="H105" i="1" l="1"/>
  <c r="I104" i="1"/>
  <c r="H106" i="1" l="1"/>
  <c r="I105" i="1"/>
  <c r="H107" i="1" l="1"/>
  <c r="I106" i="1"/>
  <c r="H108" i="1" l="1"/>
  <c r="I107" i="1"/>
  <c r="H109" i="1" l="1"/>
  <c r="I108" i="1"/>
  <c r="H110" i="1" l="1"/>
  <c r="I109" i="1"/>
  <c r="H111" i="1" l="1"/>
  <c r="I110" i="1"/>
  <c r="H112" i="1" l="1"/>
  <c r="I111" i="1"/>
  <c r="H113" i="1" l="1"/>
  <c r="I112" i="1"/>
  <c r="H114" i="1" l="1"/>
  <c r="I113" i="1"/>
  <c r="H115" i="1" l="1"/>
  <c r="I114" i="1"/>
  <c r="H116" i="1" l="1"/>
  <c r="I115" i="1"/>
  <c r="H117" i="1" l="1"/>
  <c r="I116" i="1"/>
  <c r="H118" i="1" l="1"/>
  <c r="I117" i="1"/>
  <c r="H119" i="1" l="1"/>
  <c r="I118" i="1"/>
  <c r="H120" i="1" l="1"/>
  <c r="I119" i="1"/>
  <c r="H121" i="1" l="1"/>
  <c r="I120" i="1"/>
  <c r="H122" i="1" l="1"/>
  <c r="I121" i="1"/>
  <c r="H123" i="1" l="1"/>
  <c r="I122" i="1"/>
  <c r="H124" i="1" l="1"/>
  <c r="I123" i="1"/>
  <c r="H125" i="1" l="1"/>
  <c r="I124" i="1"/>
  <c r="H126" i="1" l="1"/>
  <c r="I125" i="1"/>
  <c r="H127" i="1" l="1"/>
  <c r="I126" i="1"/>
  <c r="H128" i="1" l="1"/>
  <c r="I127" i="1"/>
  <c r="H129" i="1" l="1"/>
  <c r="I128" i="1"/>
  <c r="H130" i="1" l="1"/>
  <c r="I129" i="1"/>
  <c r="H131" i="1" l="1"/>
  <c r="I130" i="1"/>
  <c r="I131" i="1" l="1"/>
  <c r="H132" i="1"/>
  <c r="I132" i="1" l="1"/>
  <c r="H133" i="1"/>
  <c r="I133" i="1" l="1"/>
  <c r="H134" i="1"/>
  <c r="I134" i="1" l="1"/>
  <c r="H135" i="1"/>
  <c r="I135" i="1" l="1"/>
  <c r="H136" i="1"/>
  <c r="I136" i="1" l="1"/>
  <c r="H137" i="1"/>
  <c r="I137" i="1" l="1"/>
  <c r="H138" i="1"/>
  <c r="I138" i="1" l="1"/>
  <c r="H139" i="1"/>
  <c r="I139" i="1" l="1"/>
  <c r="H140" i="1"/>
  <c r="I140" i="1" l="1"/>
  <c r="H141" i="1"/>
  <c r="I141" i="1" l="1"/>
  <c r="H142" i="1"/>
  <c r="I142" i="1" l="1"/>
  <c r="H143" i="1"/>
  <c r="I143" i="1" l="1"/>
  <c r="H144" i="1"/>
  <c r="I144" i="1" l="1"/>
  <c r="H145" i="1"/>
  <c r="I145" i="1" l="1"/>
  <c r="H146" i="1"/>
  <c r="I146" i="1" l="1"/>
  <c r="H147" i="1"/>
  <c r="I147" i="1" l="1"/>
  <c r="H148" i="1"/>
  <c r="H149" i="1" l="1"/>
  <c r="I148" i="1"/>
  <c r="H150" i="1" l="1"/>
  <c r="I149" i="1"/>
  <c r="I150" i="1" l="1"/>
  <c r="H151" i="1"/>
  <c r="I151" i="1" l="1"/>
  <c r="H152" i="1"/>
  <c r="I152" i="1" l="1"/>
  <c r="H153" i="1"/>
  <c r="I153" i="1" l="1"/>
  <c r="H154" i="1"/>
  <c r="I154" i="1" l="1"/>
  <c r="H155" i="1"/>
  <c r="I155" i="1" l="1"/>
  <c r="H156" i="1"/>
  <c r="I156" i="1" l="1"/>
  <c r="H157" i="1"/>
  <c r="I157" i="1" l="1"/>
  <c r="H158" i="1"/>
  <c r="I158" i="1" l="1"/>
  <c r="H159" i="1"/>
  <c r="I159" i="1" l="1"/>
  <c r="H160" i="1"/>
  <c r="I160" i="1" l="1"/>
  <c r="H161" i="1"/>
  <c r="I161" i="1" l="1"/>
  <c r="H162" i="1"/>
  <c r="I162" i="1" l="1"/>
  <c r="H163" i="1"/>
  <c r="I163" i="1" l="1"/>
  <c r="H164" i="1"/>
  <c r="H165" i="1" l="1"/>
  <c r="I164" i="1"/>
  <c r="H166" i="1" l="1"/>
  <c r="I165" i="1"/>
  <c r="H167" i="1" l="1"/>
  <c r="I166" i="1"/>
  <c r="H168" i="1" l="1"/>
  <c r="I167" i="1"/>
  <c r="H169" i="1" l="1"/>
  <c r="I168" i="1"/>
  <c r="H170" i="1" l="1"/>
  <c r="I169" i="1"/>
  <c r="H171" i="1" l="1"/>
  <c r="I170" i="1"/>
  <c r="H172" i="1" l="1"/>
  <c r="I171" i="1"/>
  <c r="H173" i="1" l="1"/>
  <c r="I172" i="1"/>
  <c r="H174" i="1" l="1"/>
  <c r="I173" i="1"/>
  <c r="H175" i="1" l="1"/>
  <c r="I174" i="1"/>
  <c r="H176" i="1" l="1"/>
  <c r="I175" i="1"/>
  <c r="H177" i="1" l="1"/>
  <c r="I176" i="1"/>
  <c r="H178" i="1" l="1"/>
  <c r="I177" i="1"/>
  <c r="H179" i="1" l="1"/>
  <c r="I178" i="1"/>
  <c r="H180" i="1" l="1"/>
  <c r="I179" i="1"/>
  <c r="H181" i="1" l="1"/>
  <c r="I180" i="1"/>
  <c r="H182" i="1" l="1"/>
  <c r="I181" i="1"/>
  <c r="H183" i="1" l="1"/>
  <c r="I182" i="1"/>
  <c r="H184" i="1" l="1"/>
  <c r="I183" i="1"/>
  <c r="H185" i="1" l="1"/>
  <c r="I184" i="1"/>
  <c r="H186" i="1" l="1"/>
  <c r="I185" i="1"/>
  <c r="H187" i="1" l="1"/>
  <c r="I186" i="1"/>
  <c r="H188" i="1" l="1"/>
  <c r="I187" i="1"/>
  <c r="H189" i="1" l="1"/>
  <c r="I188" i="1"/>
  <c r="H190" i="1" l="1"/>
  <c r="I189" i="1"/>
  <c r="H191" i="1" l="1"/>
  <c r="I190" i="1"/>
  <c r="H192" i="1" l="1"/>
  <c r="I191" i="1"/>
  <c r="H193" i="1" l="1"/>
  <c r="I192" i="1"/>
  <c r="H194" i="1" l="1"/>
  <c r="I193" i="1"/>
  <c r="H195" i="1" l="1"/>
  <c r="I194" i="1"/>
  <c r="H196" i="1" l="1"/>
  <c r="I195" i="1"/>
  <c r="H197" i="1" l="1"/>
  <c r="I196" i="1"/>
  <c r="H198" i="1" l="1"/>
  <c r="I197" i="1"/>
  <c r="H199" i="1" l="1"/>
  <c r="I198" i="1"/>
  <c r="H200" i="1" l="1"/>
  <c r="I199" i="1"/>
  <c r="H201" i="1" l="1"/>
  <c r="I200" i="1"/>
  <c r="H202" i="1" l="1"/>
  <c r="I201" i="1"/>
  <c r="H203" i="1" l="1"/>
  <c r="I202" i="1"/>
  <c r="H204" i="1" l="1"/>
  <c r="I203" i="1"/>
  <c r="H205" i="1" l="1"/>
  <c r="I204" i="1"/>
  <c r="H206" i="1" l="1"/>
  <c r="I205" i="1"/>
  <c r="H207" i="1" l="1"/>
  <c r="I206" i="1"/>
  <c r="H208" i="1" l="1"/>
  <c r="I207" i="1"/>
  <c r="I208" i="1" l="1"/>
  <c r="H209" i="1"/>
  <c r="I209" i="1" l="1"/>
  <c r="H210" i="1"/>
  <c r="I210" i="1" l="1"/>
  <c r="H211" i="1"/>
  <c r="I211" i="1" l="1"/>
  <c r="H212" i="1"/>
  <c r="I212" i="1" l="1"/>
  <c r="H213" i="1"/>
  <c r="I213" i="1" l="1"/>
  <c r="H214" i="1"/>
  <c r="I214" i="1" l="1"/>
  <c r="H215" i="1"/>
  <c r="I215" i="1" l="1"/>
  <c r="H216" i="1"/>
  <c r="I216" i="1" l="1"/>
  <c r="H217" i="1"/>
  <c r="I217" i="1" l="1"/>
  <c r="H218" i="1"/>
  <c r="I218" i="1" l="1"/>
  <c r="H219" i="1"/>
  <c r="I219" i="1" l="1"/>
  <c r="H220" i="1"/>
  <c r="I220" i="1" l="1"/>
  <c r="H221" i="1"/>
  <c r="I221" i="1" l="1"/>
  <c r="H222" i="1"/>
  <c r="I222" i="1" l="1"/>
  <c r="H223" i="1"/>
  <c r="I223" i="1" l="1"/>
  <c r="H224" i="1"/>
  <c r="I224" i="1" l="1"/>
  <c r="H225" i="1"/>
  <c r="I225" i="1" l="1"/>
  <c r="H226" i="1"/>
  <c r="H227" i="1" l="1"/>
  <c r="I226" i="1"/>
  <c r="I227" i="1" l="1"/>
  <c r="H228" i="1"/>
  <c r="I228" i="1" l="1"/>
  <c r="H229" i="1"/>
  <c r="I229" i="1" l="1"/>
  <c r="H230" i="1"/>
  <c r="I230" i="1" l="1"/>
  <c r="H231" i="1"/>
  <c r="I231" i="1" l="1"/>
  <c r="H232" i="1"/>
  <c r="I232" i="1" l="1"/>
  <c r="H233" i="1"/>
  <c r="I233" i="1" l="1"/>
  <c r="H234" i="1"/>
  <c r="I234" i="1" l="1"/>
  <c r="H235" i="1"/>
  <c r="I235" i="1" l="1"/>
  <c r="H236" i="1"/>
  <c r="I236" i="1" l="1"/>
  <c r="H237" i="1"/>
  <c r="I237" i="1" l="1"/>
  <c r="H238" i="1"/>
  <c r="I238" i="1" l="1"/>
  <c r="H239" i="1"/>
  <c r="I239" i="1" l="1"/>
  <c r="H240" i="1"/>
  <c r="I240" i="1" l="1"/>
  <c r="H241" i="1"/>
  <c r="I241" i="1" l="1"/>
  <c r="H242" i="1"/>
  <c r="I242" i="1" l="1"/>
  <c r="H243" i="1"/>
  <c r="I243" i="1" l="1"/>
  <c r="H244" i="1"/>
  <c r="I244" i="1" l="1"/>
  <c r="H245" i="1"/>
  <c r="I245" i="1" l="1"/>
  <c r="H246" i="1"/>
  <c r="H247" i="1" l="1"/>
  <c r="I246" i="1"/>
  <c r="H248" i="1" l="1"/>
  <c r="I247" i="1"/>
  <c r="I248" i="1" l="1"/>
  <c r="H249" i="1"/>
  <c r="I249" i="1" l="1"/>
  <c r="H250" i="1"/>
  <c r="I250" i="1" l="1"/>
  <c r="H251" i="1"/>
  <c r="I251" i="1" l="1"/>
  <c r="H252" i="1"/>
  <c r="I252" i="1" l="1"/>
  <c r="H253" i="1"/>
  <c r="I253" i="1" l="1"/>
  <c r="H254" i="1"/>
  <c r="I254" i="1" l="1"/>
  <c r="H255" i="1"/>
  <c r="I255" i="1" l="1"/>
  <c r="H256" i="1"/>
  <c r="I256" i="1" l="1"/>
  <c r="H257" i="1"/>
  <c r="I257" i="1" l="1"/>
  <c r="H258" i="1"/>
  <c r="I258" i="1" l="1"/>
  <c r="H259" i="1"/>
  <c r="I259" i="1" l="1"/>
  <c r="H260" i="1"/>
  <c r="I260" i="1" l="1"/>
  <c r="H261" i="1"/>
  <c r="I261" i="1" l="1"/>
  <c r="H262" i="1"/>
  <c r="I262" i="1" l="1"/>
  <c r="H263" i="1"/>
  <c r="I263" i="1" l="1"/>
  <c r="H264" i="1"/>
  <c r="I264" i="1" l="1"/>
  <c r="H265" i="1"/>
  <c r="I265" i="1" l="1"/>
  <c r="H266" i="1"/>
  <c r="I266" i="1" l="1"/>
  <c r="H267" i="1"/>
  <c r="H268" i="1" l="1"/>
  <c r="I267" i="1"/>
  <c r="H269" i="1" l="1"/>
  <c r="I268" i="1"/>
  <c r="I269" i="1" l="1"/>
  <c r="H270" i="1"/>
  <c r="I270" i="1" l="1"/>
  <c r="H271" i="1"/>
  <c r="I271" i="1" l="1"/>
  <c r="H272" i="1"/>
  <c r="I272" i="1" l="1"/>
  <c r="H273" i="1"/>
  <c r="I273" i="1" l="1"/>
  <c r="H274" i="1"/>
  <c r="I274" i="1" l="1"/>
  <c r="H275" i="1"/>
  <c r="I275" i="1" l="1"/>
  <c r="H276" i="1"/>
  <c r="I276" i="1" l="1"/>
  <c r="H277" i="1"/>
  <c r="I277" i="1" l="1"/>
  <c r="H278" i="1"/>
  <c r="I278" i="1" l="1"/>
  <c r="H279" i="1"/>
  <c r="I279" i="1" l="1"/>
  <c r="H280" i="1"/>
  <c r="I280" i="1" l="1"/>
  <c r="H281" i="1"/>
  <c r="I281" i="1" l="1"/>
  <c r="H282" i="1"/>
  <c r="I282" i="1" l="1"/>
  <c r="H283" i="1"/>
  <c r="I283" i="1" l="1"/>
  <c r="H284" i="1"/>
  <c r="I284" i="1" l="1"/>
  <c r="H285" i="1"/>
  <c r="I285" i="1" l="1"/>
  <c r="H286" i="1"/>
  <c r="I286" i="1" l="1"/>
  <c r="H287" i="1"/>
  <c r="I287" i="1" l="1"/>
  <c r="H288" i="1"/>
  <c r="I288" i="1" l="1"/>
  <c r="H289" i="1"/>
  <c r="I289" i="1" l="1"/>
  <c r="H290" i="1"/>
  <c r="H291" i="1" l="1"/>
  <c r="I290" i="1"/>
  <c r="H292" i="1" l="1"/>
  <c r="I291" i="1"/>
  <c r="H293" i="1" l="1"/>
  <c r="I292" i="1"/>
  <c r="H294" i="1" l="1"/>
  <c r="I293" i="1"/>
  <c r="H295" i="1" l="1"/>
  <c r="I294" i="1"/>
  <c r="H296" i="1" l="1"/>
  <c r="I295" i="1"/>
  <c r="H297" i="1" l="1"/>
  <c r="I296" i="1"/>
  <c r="H298" i="1" l="1"/>
  <c r="I297" i="1"/>
  <c r="H299" i="1" l="1"/>
  <c r="I298" i="1"/>
  <c r="H300" i="1" l="1"/>
  <c r="I299" i="1"/>
  <c r="H301" i="1" l="1"/>
  <c r="I300" i="1"/>
  <c r="H302" i="1" l="1"/>
  <c r="I301" i="1"/>
  <c r="H303" i="1" l="1"/>
  <c r="I302" i="1"/>
  <c r="H304" i="1" l="1"/>
  <c r="I303" i="1"/>
  <c r="H305" i="1" l="1"/>
  <c r="I304" i="1"/>
  <c r="H306" i="1" l="1"/>
  <c r="I305" i="1"/>
  <c r="H307" i="1" l="1"/>
  <c r="I306" i="1"/>
  <c r="H308" i="1" l="1"/>
  <c r="I307" i="1"/>
  <c r="H309" i="1" l="1"/>
  <c r="I308" i="1"/>
  <c r="H310" i="1" l="1"/>
  <c r="I309" i="1"/>
  <c r="H311" i="1" l="1"/>
  <c r="I310" i="1"/>
  <c r="H312" i="1" l="1"/>
  <c r="I311" i="1"/>
  <c r="H313" i="1" l="1"/>
  <c r="I312" i="1"/>
  <c r="H314" i="1" l="1"/>
  <c r="I313" i="1"/>
  <c r="H315" i="1" l="1"/>
  <c r="I314" i="1"/>
  <c r="H316" i="1" l="1"/>
  <c r="I315" i="1"/>
  <c r="H317" i="1" l="1"/>
  <c r="I316" i="1"/>
  <c r="H318" i="1" l="1"/>
  <c r="I317" i="1"/>
  <c r="H319" i="1" l="1"/>
  <c r="I318" i="1"/>
  <c r="H320" i="1" l="1"/>
  <c r="I319" i="1"/>
  <c r="H321" i="1" l="1"/>
  <c r="I320" i="1"/>
  <c r="H322" i="1" l="1"/>
  <c r="I321" i="1"/>
  <c r="H323" i="1" l="1"/>
  <c r="I322" i="1"/>
  <c r="H324" i="1" l="1"/>
  <c r="I323" i="1"/>
  <c r="H325" i="1" l="1"/>
  <c r="I324" i="1"/>
  <c r="H326" i="1" l="1"/>
  <c r="I325" i="1"/>
  <c r="H327" i="1" l="1"/>
  <c r="I326" i="1"/>
  <c r="H328" i="1" l="1"/>
  <c r="I327" i="1"/>
  <c r="H329" i="1" l="1"/>
  <c r="I328" i="1"/>
  <c r="I329" i="1" l="1"/>
  <c r="H330" i="1"/>
  <c r="I330" i="1" l="1"/>
  <c r="H331" i="1"/>
  <c r="I331" i="1" l="1"/>
  <c r="H332" i="1"/>
  <c r="I332" i="1" l="1"/>
  <c r="H333" i="1"/>
  <c r="I333" i="1" l="1"/>
  <c r="H334" i="1"/>
  <c r="I334" i="1" l="1"/>
  <c r="H335" i="1"/>
  <c r="I335" i="1" l="1"/>
  <c r="H336" i="1"/>
  <c r="I336" i="1" l="1"/>
  <c r="H337" i="1"/>
  <c r="I337" i="1" l="1"/>
  <c r="H338" i="1"/>
  <c r="I338" i="1" l="1"/>
  <c r="H339" i="1"/>
  <c r="I339" i="1" l="1"/>
  <c r="H340" i="1"/>
  <c r="I340" i="1" l="1"/>
  <c r="H341" i="1"/>
  <c r="I341" i="1" l="1"/>
  <c r="H342" i="1"/>
  <c r="I342" i="1" l="1"/>
  <c r="H343" i="1"/>
  <c r="I343" i="1" l="1"/>
  <c r="H344" i="1"/>
  <c r="I344" i="1" l="1"/>
  <c r="H345" i="1"/>
  <c r="I345" i="1" l="1"/>
  <c r="H346" i="1"/>
  <c r="I346" i="1" l="1"/>
  <c r="H347" i="1"/>
  <c r="I347" i="1" l="1"/>
  <c r="H348" i="1"/>
  <c r="I348" i="1" l="1"/>
  <c r="H349" i="1"/>
  <c r="H350" i="1" l="1"/>
  <c r="I349" i="1"/>
  <c r="H351" i="1" l="1"/>
  <c r="I350" i="1"/>
  <c r="I351" i="1" l="1"/>
  <c r="H352" i="1"/>
  <c r="I352" i="1" l="1"/>
  <c r="H353" i="1"/>
  <c r="I353" i="1" l="1"/>
  <c r="H354" i="1"/>
  <c r="I354" i="1" l="1"/>
  <c r="H355" i="1"/>
  <c r="I355" i="1" l="1"/>
  <c r="H356" i="1"/>
  <c r="I356" i="1" l="1"/>
  <c r="H357" i="1"/>
  <c r="I357" i="1" l="1"/>
  <c r="H358" i="1"/>
  <c r="I358" i="1" l="1"/>
  <c r="H359" i="1"/>
  <c r="I359" i="1" l="1"/>
  <c r="H360" i="1"/>
  <c r="I360" i="1" l="1"/>
  <c r="H361" i="1"/>
  <c r="I361" i="1" l="1"/>
  <c r="H362" i="1"/>
  <c r="I362" i="1" l="1"/>
  <c r="H363" i="1"/>
  <c r="I363" i="1" l="1"/>
  <c r="H364" i="1"/>
  <c r="I364" i="1" l="1"/>
  <c r="H365" i="1"/>
  <c r="I365" i="1" l="1"/>
  <c r="H366" i="1"/>
  <c r="I366" i="1" l="1"/>
  <c r="H367" i="1"/>
  <c r="I367" i="1" l="1"/>
  <c r="H368" i="1"/>
  <c r="I368" i="1" l="1"/>
  <c r="H369" i="1"/>
  <c r="I369" i="1" l="1"/>
  <c r="H370" i="1"/>
  <c r="I370" i="1" l="1"/>
  <c r="H371" i="1"/>
  <c r="H372" i="1" l="1"/>
  <c r="I371" i="1"/>
  <c r="H373" i="1" l="1"/>
  <c r="I372" i="1"/>
  <c r="H374" i="1" l="1"/>
  <c r="I373" i="1"/>
  <c r="H375" i="1" l="1"/>
  <c r="I374" i="1"/>
  <c r="H376" i="1" l="1"/>
  <c r="I375" i="1"/>
  <c r="H377" i="1" l="1"/>
  <c r="I376" i="1"/>
  <c r="H378" i="1" l="1"/>
  <c r="I377" i="1"/>
  <c r="H379" i="1" l="1"/>
  <c r="I378" i="1"/>
  <c r="H380" i="1" l="1"/>
  <c r="I379" i="1"/>
  <c r="H381" i="1" l="1"/>
  <c r="I380" i="1"/>
  <c r="H382" i="1" l="1"/>
  <c r="I381" i="1"/>
  <c r="H383" i="1" l="1"/>
  <c r="I382" i="1"/>
  <c r="H384" i="1" l="1"/>
  <c r="I383" i="1"/>
  <c r="H385" i="1" l="1"/>
  <c r="I384" i="1"/>
  <c r="H386" i="1" l="1"/>
  <c r="I385" i="1"/>
  <c r="H387" i="1" l="1"/>
  <c r="I386" i="1"/>
  <c r="H388" i="1" l="1"/>
  <c r="I387" i="1"/>
  <c r="H389" i="1" l="1"/>
  <c r="I388" i="1"/>
  <c r="I389" i="1" l="1"/>
  <c r="H390" i="1"/>
  <c r="I390" i="1" l="1"/>
  <c r="H391" i="1"/>
  <c r="I391" i="1" l="1"/>
  <c r="H392" i="1"/>
  <c r="I392" i="1" l="1"/>
  <c r="H393" i="1"/>
  <c r="I393" i="1" l="1"/>
  <c r="H394" i="1"/>
  <c r="I394" i="1" l="1"/>
  <c r="H395" i="1"/>
  <c r="I395" i="1" l="1"/>
  <c r="H396" i="1"/>
  <c r="I396" i="1" l="1"/>
  <c r="H397" i="1"/>
  <c r="I397" i="1" l="1"/>
  <c r="H398" i="1"/>
  <c r="I398" i="1" l="1"/>
  <c r="H399" i="1"/>
  <c r="I399" i="1" l="1"/>
  <c r="H400" i="1"/>
  <c r="I400" i="1" l="1"/>
  <c r="H401" i="1"/>
  <c r="I401" i="1" l="1"/>
  <c r="H402" i="1"/>
  <c r="I402" i="1" l="1"/>
  <c r="H403" i="1"/>
  <c r="I403" i="1" l="1"/>
  <c r="H404" i="1"/>
  <c r="I404" i="1" l="1"/>
  <c r="H405" i="1"/>
  <c r="I405" i="1" l="1"/>
  <c r="H406" i="1"/>
  <c r="I406" i="1" l="1"/>
  <c r="H407" i="1"/>
  <c r="H408" i="1" l="1"/>
  <c r="I407" i="1"/>
  <c r="H409" i="1" l="1"/>
  <c r="I408" i="1"/>
  <c r="H410" i="1" l="1"/>
  <c r="I409" i="1"/>
  <c r="I410" i="1" l="1"/>
  <c r="H411" i="1"/>
  <c r="I411" i="1" l="1"/>
  <c r="H412" i="1"/>
  <c r="I412" i="1" l="1"/>
  <c r="H413" i="1"/>
  <c r="I413" i="1" l="1"/>
  <c r="H414" i="1"/>
  <c r="I414" i="1" l="1"/>
  <c r="H415" i="1"/>
  <c r="I415" i="1" l="1"/>
  <c r="H416" i="1"/>
  <c r="I416" i="1" l="1"/>
  <c r="H417" i="1"/>
  <c r="I417" i="1" l="1"/>
  <c r="H418" i="1"/>
  <c r="I418" i="1" l="1"/>
  <c r="H419" i="1"/>
  <c r="I419" i="1" l="1"/>
  <c r="H420" i="1"/>
  <c r="I420" i="1" l="1"/>
  <c r="H421" i="1"/>
  <c r="I421" i="1" l="1"/>
  <c r="H422" i="1"/>
  <c r="I422" i="1" l="1"/>
  <c r="H423" i="1"/>
  <c r="I423" i="1" l="1"/>
  <c r="H424" i="1"/>
  <c r="I424" i="1" l="1"/>
  <c r="H425" i="1"/>
  <c r="I425" i="1" l="1"/>
  <c r="H426" i="1"/>
  <c r="I426" i="1" l="1"/>
  <c r="H427" i="1"/>
  <c r="I427" i="1" l="1"/>
  <c r="H428" i="1"/>
  <c r="I428" i="1" l="1"/>
  <c r="H429" i="1"/>
  <c r="I429" i="1" l="1"/>
  <c r="H430" i="1"/>
  <c r="H431" i="1" l="1"/>
  <c r="I430" i="1"/>
  <c r="H432" i="1" l="1"/>
  <c r="I431" i="1"/>
  <c r="I432" i="1" l="1"/>
  <c r="H433" i="1"/>
  <c r="I433" i="1" l="1"/>
  <c r="H434" i="1"/>
  <c r="I434" i="1" l="1"/>
  <c r="H435" i="1"/>
  <c r="I435" i="1" l="1"/>
  <c r="H436" i="1"/>
  <c r="I436" i="1" l="1"/>
  <c r="H437" i="1"/>
  <c r="I437" i="1" l="1"/>
  <c r="H438" i="1"/>
  <c r="I438" i="1" l="1"/>
  <c r="H439" i="1"/>
  <c r="I439" i="1" l="1"/>
  <c r="H440" i="1"/>
  <c r="I440" i="1" l="1"/>
  <c r="H441" i="1"/>
  <c r="I441" i="1" l="1"/>
  <c r="H442" i="1"/>
  <c r="I442" i="1" l="1"/>
  <c r="H443" i="1"/>
  <c r="I443" i="1" l="1"/>
  <c r="H444" i="1"/>
  <c r="I444" i="1" l="1"/>
  <c r="H445" i="1"/>
  <c r="I445" i="1" l="1"/>
  <c r="H446" i="1"/>
  <c r="I446" i="1" l="1"/>
  <c r="H447" i="1"/>
  <c r="I447" i="1" l="1"/>
  <c r="H448" i="1"/>
  <c r="I448" i="1" l="1"/>
  <c r="H449" i="1"/>
  <c r="H450" i="1" l="1"/>
  <c r="I449" i="1"/>
  <c r="H451" i="1" l="1"/>
  <c r="I450" i="1"/>
  <c r="H452" i="1" l="1"/>
  <c r="I451" i="1"/>
  <c r="H453" i="1" l="1"/>
  <c r="I452" i="1"/>
  <c r="H454" i="1" l="1"/>
  <c r="I453" i="1"/>
  <c r="H455" i="1" l="1"/>
  <c r="I454" i="1"/>
  <c r="H456" i="1" l="1"/>
  <c r="I455" i="1"/>
  <c r="H457" i="1" l="1"/>
  <c r="I456" i="1"/>
  <c r="H458" i="1" l="1"/>
  <c r="I457" i="1"/>
  <c r="H459" i="1" l="1"/>
  <c r="I458" i="1"/>
  <c r="H460" i="1" l="1"/>
  <c r="I459" i="1"/>
  <c r="H461" i="1" l="1"/>
  <c r="I460" i="1"/>
  <c r="H462" i="1" l="1"/>
  <c r="I461" i="1"/>
  <c r="H463" i="1" l="1"/>
  <c r="I462" i="1"/>
  <c r="H464" i="1" l="1"/>
  <c r="I463" i="1"/>
  <c r="H465" i="1" l="1"/>
  <c r="I464" i="1"/>
  <c r="H466" i="1" l="1"/>
  <c r="I465" i="1"/>
  <c r="H467" i="1" l="1"/>
  <c r="I466" i="1"/>
  <c r="H468" i="1" l="1"/>
  <c r="I467" i="1"/>
  <c r="H469" i="1" l="1"/>
  <c r="I468" i="1"/>
  <c r="H470" i="1" l="1"/>
  <c r="I469" i="1"/>
  <c r="H471" i="1" l="1"/>
  <c r="I470" i="1"/>
  <c r="H472" i="1" l="1"/>
  <c r="I471" i="1"/>
  <c r="H473" i="1" l="1"/>
  <c r="I472" i="1"/>
  <c r="H474" i="1" l="1"/>
  <c r="I473" i="1"/>
  <c r="H475" i="1" l="1"/>
  <c r="I474" i="1"/>
  <c r="H476" i="1" l="1"/>
  <c r="I475" i="1"/>
  <c r="H477" i="1" l="1"/>
  <c r="I476" i="1"/>
  <c r="H478" i="1" l="1"/>
  <c r="I477" i="1"/>
  <c r="H479" i="1" l="1"/>
  <c r="I478" i="1"/>
  <c r="H480" i="1" l="1"/>
  <c r="I479" i="1"/>
  <c r="H481" i="1" l="1"/>
  <c r="I480" i="1"/>
  <c r="H482" i="1" l="1"/>
  <c r="I481" i="1"/>
  <c r="H483" i="1" l="1"/>
  <c r="I482" i="1"/>
  <c r="H484" i="1" l="1"/>
  <c r="I483" i="1"/>
  <c r="H485" i="1" l="1"/>
  <c r="I484" i="1"/>
  <c r="H486" i="1" l="1"/>
  <c r="I485" i="1"/>
  <c r="H487" i="1" l="1"/>
  <c r="I486" i="1"/>
  <c r="H488" i="1" l="1"/>
  <c r="I487" i="1"/>
  <c r="H489" i="1" l="1"/>
  <c r="I488" i="1"/>
  <c r="H490" i="1" l="1"/>
  <c r="I489" i="1"/>
  <c r="I490" i="1" l="1"/>
  <c r="H491" i="1"/>
  <c r="I491" i="1" l="1"/>
  <c r="H492" i="1"/>
  <c r="I492" i="1" l="1"/>
  <c r="H493" i="1"/>
  <c r="I493" i="1" l="1"/>
  <c r="H494" i="1"/>
  <c r="I494" i="1" l="1"/>
  <c r="H495" i="1"/>
  <c r="I495" i="1" l="1"/>
  <c r="H496" i="1"/>
  <c r="I496" i="1" l="1"/>
  <c r="H497" i="1"/>
  <c r="I497" i="1" l="1"/>
  <c r="H498" i="1"/>
  <c r="I498" i="1" l="1"/>
  <c r="H499" i="1"/>
  <c r="I499" i="1" l="1"/>
  <c r="H500" i="1"/>
  <c r="I500" i="1" l="1"/>
  <c r="H501" i="1"/>
  <c r="I501" i="1" l="1"/>
  <c r="H502" i="1"/>
  <c r="I502" i="1" l="1"/>
  <c r="H503" i="1"/>
  <c r="I503" i="1" l="1"/>
  <c r="H504" i="1"/>
  <c r="I504" i="1" l="1"/>
  <c r="H505" i="1"/>
  <c r="I505" i="1" l="1"/>
  <c r="H506" i="1"/>
  <c r="I506" i="1" l="1"/>
  <c r="H507" i="1"/>
  <c r="I507" i="1" l="1"/>
  <c r="H508" i="1"/>
  <c r="I508" i="1" l="1"/>
  <c r="H509" i="1"/>
  <c r="I509" i="1" l="1"/>
  <c r="H510" i="1"/>
  <c r="H511" i="1" l="1"/>
  <c r="I510" i="1"/>
  <c r="H512" i="1" l="1"/>
  <c r="I511" i="1"/>
  <c r="H513" i="1" l="1"/>
  <c r="I512" i="1"/>
  <c r="H514" i="1" l="1"/>
  <c r="I513" i="1"/>
  <c r="H515" i="1" l="1"/>
  <c r="I514" i="1"/>
  <c r="H516" i="1" l="1"/>
  <c r="I515" i="1"/>
  <c r="H517" i="1" l="1"/>
  <c r="I516" i="1"/>
  <c r="H518" i="1" l="1"/>
  <c r="I517" i="1"/>
  <c r="H519" i="1" l="1"/>
  <c r="I518" i="1"/>
  <c r="H520" i="1" l="1"/>
  <c r="I519" i="1"/>
  <c r="H521" i="1" l="1"/>
  <c r="I520" i="1"/>
  <c r="H522" i="1" l="1"/>
  <c r="I521" i="1"/>
  <c r="H523" i="1" l="1"/>
  <c r="I522" i="1"/>
  <c r="H524" i="1" l="1"/>
  <c r="I523" i="1"/>
  <c r="H525" i="1" l="1"/>
  <c r="I524" i="1"/>
  <c r="H526" i="1" l="1"/>
  <c r="I525" i="1"/>
  <c r="H527" i="1" l="1"/>
  <c r="I526" i="1"/>
  <c r="H528" i="1" l="1"/>
  <c r="I527" i="1"/>
  <c r="H529" i="1" l="1"/>
  <c r="I528" i="1"/>
  <c r="H530" i="1" l="1"/>
  <c r="I529" i="1"/>
  <c r="H531" i="1" l="1"/>
  <c r="I530" i="1"/>
  <c r="H532" i="1" l="1"/>
  <c r="I531" i="1"/>
  <c r="H533" i="1" l="1"/>
  <c r="I532" i="1"/>
  <c r="H534" i="1" l="1"/>
  <c r="I533" i="1"/>
  <c r="H535" i="1" l="1"/>
  <c r="I534" i="1"/>
  <c r="H536" i="1" l="1"/>
  <c r="I535" i="1"/>
  <c r="H537" i="1" l="1"/>
  <c r="I536" i="1"/>
  <c r="H538" i="1" l="1"/>
  <c r="I537" i="1"/>
  <c r="H539" i="1" l="1"/>
  <c r="I538" i="1"/>
  <c r="H540" i="1" l="1"/>
  <c r="I539" i="1"/>
  <c r="H541" i="1" l="1"/>
  <c r="I540" i="1"/>
  <c r="H542" i="1" l="1"/>
  <c r="I541" i="1"/>
  <c r="H543" i="1" l="1"/>
  <c r="I542" i="1"/>
  <c r="H544" i="1" l="1"/>
  <c r="I543" i="1"/>
  <c r="H545" i="1" l="1"/>
  <c r="I544" i="1"/>
  <c r="H546" i="1" l="1"/>
  <c r="I545" i="1"/>
  <c r="H547" i="1" l="1"/>
  <c r="I546" i="1"/>
  <c r="H548" i="1" l="1"/>
  <c r="I547" i="1"/>
  <c r="H549" i="1" l="1"/>
  <c r="I548" i="1"/>
  <c r="H550" i="1" l="1"/>
  <c r="I549" i="1"/>
  <c r="H551" i="1" l="1"/>
  <c r="I550" i="1"/>
  <c r="H552" i="1" l="1"/>
  <c r="I551" i="1"/>
  <c r="H553" i="1" l="1"/>
  <c r="I552" i="1"/>
  <c r="H554" i="1" l="1"/>
  <c r="I553" i="1"/>
  <c r="I554" i="1" l="1"/>
  <c r="H555" i="1"/>
  <c r="H556" i="1" l="1"/>
  <c r="I555" i="1"/>
  <c r="H557" i="1" l="1"/>
  <c r="I556" i="1"/>
  <c r="H558" i="1" l="1"/>
  <c r="I557" i="1"/>
  <c r="H559" i="1" l="1"/>
  <c r="I558" i="1"/>
  <c r="H560" i="1" l="1"/>
  <c r="I559" i="1"/>
  <c r="H561" i="1" l="1"/>
  <c r="I560" i="1"/>
  <c r="H562" i="1" l="1"/>
  <c r="I561" i="1"/>
  <c r="H563" i="1" l="1"/>
  <c r="I562" i="1"/>
  <c r="H564" i="1" l="1"/>
  <c r="I563" i="1"/>
  <c r="H565" i="1" l="1"/>
  <c r="I564" i="1"/>
  <c r="H566" i="1" l="1"/>
  <c r="I565" i="1"/>
  <c r="H567" i="1" l="1"/>
  <c r="I566" i="1"/>
  <c r="H568" i="1" l="1"/>
  <c r="I567" i="1"/>
  <c r="H569" i="1" l="1"/>
  <c r="I568" i="1"/>
  <c r="H570" i="1" l="1"/>
  <c r="I569" i="1"/>
  <c r="H571" i="1" l="1"/>
  <c r="I570" i="1"/>
  <c r="H572" i="1" l="1"/>
  <c r="I571" i="1"/>
  <c r="H573" i="1" l="1"/>
  <c r="I572" i="1"/>
  <c r="H574" i="1" l="1"/>
  <c r="I573" i="1"/>
  <c r="H575" i="1" l="1"/>
  <c r="I574" i="1"/>
  <c r="H576" i="1" l="1"/>
  <c r="I575" i="1"/>
  <c r="H577" i="1" l="1"/>
  <c r="I576" i="1"/>
  <c r="H578" i="1" l="1"/>
  <c r="I577" i="1"/>
  <c r="H579" i="1" l="1"/>
  <c r="I578" i="1"/>
  <c r="H580" i="1" l="1"/>
  <c r="I579" i="1"/>
  <c r="H581" i="1" l="1"/>
  <c r="I580" i="1"/>
  <c r="H582" i="1" l="1"/>
  <c r="I581" i="1"/>
  <c r="H583" i="1" l="1"/>
  <c r="I582" i="1"/>
  <c r="H584" i="1" l="1"/>
  <c r="I583" i="1"/>
  <c r="H585" i="1" l="1"/>
  <c r="I584" i="1"/>
  <c r="H586" i="1" l="1"/>
  <c r="I585" i="1"/>
  <c r="H587" i="1" l="1"/>
  <c r="I586" i="1"/>
  <c r="H588" i="1" l="1"/>
  <c r="I587" i="1"/>
  <c r="H589" i="1" l="1"/>
  <c r="I588" i="1"/>
  <c r="H590" i="1" l="1"/>
  <c r="I589" i="1"/>
  <c r="H591" i="1" l="1"/>
  <c r="I590" i="1"/>
  <c r="H592" i="1" l="1"/>
  <c r="I591" i="1"/>
  <c r="H593" i="1" l="1"/>
  <c r="I592" i="1"/>
  <c r="H594" i="1" l="1"/>
  <c r="I593" i="1"/>
  <c r="I594" i="1" l="1"/>
  <c r="H595" i="1"/>
  <c r="I595" i="1" l="1"/>
  <c r="H596" i="1"/>
  <c r="I596" i="1" l="1"/>
  <c r="H597" i="1"/>
  <c r="I597" i="1" l="1"/>
  <c r="H598" i="1"/>
  <c r="I598" i="1" l="1"/>
  <c r="H599" i="1"/>
  <c r="I599" i="1" l="1"/>
  <c r="H600" i="1"/>
  <c r="I600" i="1" l="1"/>
  <c r="H601" i="1"/>
  <c r="I601" i="1" l="1"/>
  <c r="H602" i="1"/>
  <c r="I602" i="1" l="1"/>
  <c r="H603" i="1"/>
  <c r="I603" i="1" l="1"/>
  <c r="H604" i="1"/>
  <c r="I604" i="1" l="1"/>
  <c r="H605" i="1"/>
  <c r="I605" i="1" l="1"/>
  <c r="H606" i="1"/>
  <c r="I606" i="1" l="1"/>
  <c r="H607" i="1"/>
  <c r="I607" i="1" l="1"/>
  <c r="H608" i="1"/>
  <c r="I608" i="1" l="1"/>
  <c r="H609" i="1"/>
  <c r="I609" i="1" l="1"/>
  <c r="H610" i="1"/>
  <c r="I610" i="1" l="1"/>
  <c r="H611" i="1"/>
  <c r="I611" i="1" l="1"/>
  <c r="H612" i="1"/>
  <c r="I612" i="1" l="1"/>
  <c r="H613" i="1"/>
  <c r="I613" i="1" s="1"/>
</calcChain>
</file>

<file path=xl/sharedStrings.xml><?xml version="1.0" encoding="utf-8"?>
<sst xmlns="http://schemas.openxmlformats.org/spreadsheetml/2006/main" count="15" uniqueCount="15">
  <si>
    <t>TYP</t>
    <phoneticPr fontId="1" type="noConversion"/>
  </si>
  <si>
    <t>MA（TYP,N)</t>
    <phoneticPr fontId="1" type="noConversion"/>
  </si>
  <si>
    <t>TYP-MA</t>
    <phoneticPr fontId="1" type="noConversion"/>
  </si>
  <si>
    <t>AVEDEV</t>
    <phoneticPr fontId="1" type="noConversion"/>
  </si>
  <si>
    <t>0.015倍</t>
    <phoneticPr fontId="1" type="noConversion"/>
  </si>
  <si>
    <t>CCI</t>
    <phoneticPr fontId="1" type="noConversion"/>
  </si>
  <si>
    <t>159716 HwabaoWPszseinnovation100</t>
    <phoneticPr fontId="1" type="noConversion"/>
  </si>
  <si>
    <t>date</t>
    <phoneticPr fontId="1" type="noConversion"/>
  </si>
  <si>
    <t>open</t>
    <phoneticPr fontId="1" type="noConversion"/>
  </si>
  <si>
    <t>high</t>
    <phoneticPr fontId="1" type="noConversion"/>
  </si>
  <si>
    <t>low</t>
    <phoneticPr fontId="1" type="noConversion"/>
  </si>
  <si>
    <t>close</t>
    <phoneticPr fontId="1" type="noConversion"/>
  </si>
  <si>
    <t>turnover</t>
    <phoneticPr fontId="1" type="noConversion"/>
  </si>
  <si>
    <t>transaction amount</t>
    <phoneticPr fontId="1" type="noConversion"/>
  </si>
  <si>
    <t>turnover mean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</si>
</sst>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\-mm\-dd"/>
  </numFmts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176" fontId="2" fillId="2" borderId="1" xfId="0" applyNumberFormat="1" applyFont="1" applyFill="1" applyBorder="1" applyAlignment="1" applyProtection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891"/>
  <sheetViews>
    <sheetView tabSelected="1" topLeftCell="A874" workbookViewId="0">
      <selection activeCell="A892" sqref="A892"/>
    </sheetView>
  </sheetViews>
  <sheetFormatPr defaultRowHeight="13.5" x14ac:dyDescent="0.15"/>
  <cols>
    <col min="7" max="7" width="10.125" customWidth="1"/>
    <col min="9" max="9" width="10.5" bestFit="1" customWidth="1"/>
    <col min="11" max="12" width="9.75" bestFit="1" customWidth="1"/>
    <col min="13" max="13" width="9.75" customWidth="1"/>
  </cols>
  <sheetData>
    <row r="1" spans="1:21" x14ac:dyDescent="0.2">
      <c r="A1" t="s">
        <v>6</v>
      </c>
      <c r="K1" s="2">
        <v>44377</v>
      </c>
      <c r="L1" s="2">
        <v>44375</v>
      </c>
    </row>
    <row r="2" spans="1:21" x14ac:dyDescent="0.2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  <c r="I2" t="s">
        <v>14</v>
      </c>
      <c r="K2" s="2">
        <v>44407</v>
      </c>
      <c r="L2" s="2">
        <v>44378</v>
      </c>
      <c r="P2" t="s">
        <v>0</v>
      </c>
      <c r="Q2" t="s">
        <v>1</v>
      </c>
      <c r="R2" t="s">
        <v>2</v>
      </c>
      <c r="S2" t="s">
        <v>3</v>
      </c>
      <c r="T2" t="s">
        <v>4</v>
      </c>
      <c r="U2" t="s">
        <v>5</v>
      </c>
    </row>
    <row r="3" spans="1:21" x14ac:dyDescent="0.2">
      <c r="A3" s="1">
        <v>44375</v>
      </c>
      <c r="B3">
        <v>1.016</v>
      </c>
      <c r="C3">
        <v>1.0289999999999999</v>
      </c>
      <c r="D3">
        <v>1.012</v>
      </c>
      <c r="E3">
        <v>1.0229999999999999</v>
      </c>
      <c r="F3">
        <v>323896470</v>
      </c>
      <c r="G3">
        <v>330681408</v>
      </c>
      <c r="H3">
        <v>1</v>
      </c>
      <c r="I3">
        <f>F3</f>
        <v>323896470</v>
      </c>
      <c r="K3" s="2">
        <v>44439</v>
      </c>
      <c r="L3" s="2">
        <v>44410</v>
      </c>
      <c r="N3">
        <f>VLOOKUP(L1,A:C,3)</f>
        <v>1.0289999999999999</v>
      </c>
      <c r="O3">
        <f>VLOOKUP(L1,A:D,4)</f>
        <v>1.012</v>
      </c>
      <c r="P3">
        <f t="shared" ref="P3:P66" si="0">(C3+D3+E3)/3</f>
        <v>1.0213333333333334</v>
      </c>
    </row>
    <row r="4" spans="1:21" x14ac:dyDescent="0.2">
      <c r="A4" s="1">
        <v>44376</v>
      </c>
      <c r="B4">
        <v>1.03</v>
      </c>
      <c r="C4">
        <v>1.032</v>
      </c>
      <c r="D4">
        <v>1.016</v>
      </c>
      <c r="E4">
        <v>1.0189999999999999</v>
      </c>
      <c r="F4">
        <v>63653937</v>
      </c>
      <c r="G4">
        <v>65152208</v>
      </c>
      <c r="H4">
        <f>H3+1</f>
        <v>2</v>
      </c>
      <c r="I4">
        <f>SUM($F$3:F4)/H4</f>
        <v>193775203.5</v>
      </c>
      <c r="K4" s="2">
        <v>44469</v>
      </c>
      <c r="L4" s="2">
        <v>44440</v>
      </c>
      <c r="N4">
        <f>IF(A4&lt;&gt;$K$1,MAX(N3,VLOOKUP(A4,A:C,3)),)</f>
        <v>1.032</v>
      </c>
      <c r="O4">
        <f>IF(A4&lt;&gt;$K$1,MIN(O3,VLOOKUP(A4,A:D,4)),)</f>
        <v>1.012</v>
      </c>
      <c r="P4">
        <f t="shared" si="0"/>
        <v>1.0223333333333333</v>
      </c>
    </row>
    <row r="5" spans="1:21" x14ac:dyDescent="0.2">
      <c r="A5" s="1">
        <v>44377</v>
      </c>
      <c r="B5">
        <v>1.02</v>
      </c>
      <c r="C5">
        <v>1.034</v>
      </c>
      <c r="D5">
        <v>1.0129999999999999</v>
      </c>
      <c r="E5">
        <v>1.0309999999999999</v>
      </c>
      <c r="F5">
        <v>54671327</v>
      </c>
      <c r="G5">
        <v>56151428</v>
      </c>
      <c r="H5">
        <f t="shared" ref="H5:H68" si="1">H4+1</f>
        <v>3</v>
      </c>
      <c r="I5">
        <f>SUM($F$3:F5)/H5</f>
        <v>147407244.66666666</v>
      </c>
      <c r="K5" s="2">
        <v>44498</v>
      </c>
      <c r="L5" s="2">
        <v>44477</v>
      </c>
      <c r="N5">
        <f>VLOOKUP(L2,A:C,3)</f>
        <v>1.0369999999999999</v>
      </c>
      <c r="O5">
        <f>VLOOKUP(L2,A:D,4)</f>
        <v>1.0209999999999999</v>
      </c>
      <c r="P5">
        <f t="shared" si="0"/>
        <v>1.0259999999999998</v>
      </c>
    </row>
    <row r="6" spans="1:21" x14ac:dyDescent="0.2">
      <c r="A6" s="1">
        <v>44378</v>
      </c>
      <c r="B6">
        <v>1.032</v>
      </c>
      <c r="C6">
        <v>1.0369999999999999</v>
      </c>
      <c r="D6">
        <v>1.0209999999999999</v>
      </c>
      <c r="E6">
        <v>1.026</v>
      </c>
      <c r="F6">
        <v>43884779</v>
      </c>
      <c r="G6">
        <v>45138080</v>
      </c>
      <c r="H6">
        <f t="shared" si="1"/>
        <v>4</v>
      </c>
      <c r="I6">
        <f>SUM($F$3:F6)/H6</f>
        <v>121526628.25</v>
      </c>
      <c r="K6" s="2">
        <v>44530</v>
      </c>
      <c r="L6" s="2">
        <v>44501</v>
      </c>
      <c r="N6">
        <f t="shared" ref="N6:N26" si="2">IF(A6&lt;&gt;$K$2,MAX(N5,VLOOKUP(A6,A:C,3)),)</f>
        <v>1.0369999999999999</v>
      </c>
      <c r="O6">
        <f t="shared" ref="O6:O26" si="3">IF(A6&lt;&gt;$K$2,MIN(O5,VLOOKUP(A6,A:D,4)),)</f>
        <v>1.0209999999999999</v>
      </c>
      <c r="P6">
        <f t="shared" si="0"/>
        <v>1.0279999999999998</v>
      </c>
    </row>
    <row r="7" spans="1:21" x14ac:dyDescent="0.2">
      <c r="A7" s="1">
        <v>44379</v>
      </c>
      <c r="B7">
        <v>1.02</v>
      </c>
      <c r="C7">
        <v>1.02</v>
      </c>
      <c r="D7">
        <v>0.997</v>
      </c>
      <c r="E7">
        <v>1.006</v>
      </c>
      <c r="F7">
        <v>24323411</v>
      </c>
      <c r="G7">
        <v>24457432</v>
      </c>
      <c r="H7">
        <f t="shared" si="1"/>
        <v>5</v>
      </c>
      <c r="I7">
        <f>SUM($F$3:F7)/H7</f>
        <v>102085984.8</v>
      </c>
      <c r="K7" s="2">
        <v>44561</v>
      </c>
      <c r="L7" s="2">
        <v>44531</v>
      </c>
      <c r="N7">
        <f t="shared" si="2"/>
        <v>1.0369999999999999</v>
      </c>
      <c r="O7">
        <f t="shared" si="3"/>
        <v>0.997</v>
      </c>
      <c r="P7">
        <f t="shared" si="0"/>
        <v>1.0076666666666665</v>
      </c>
    </row>
    <row r="8" spans="1:21" x14ac:dyDescent="0.2">
      <c r="A8" s="1">
        <v>44382</v>
      </c>
      <c r="B8">
        <v>1.004</v>
      </c>
      <c r="C8">
        <v>1.0089999999999999</v>
      </c>
      <c r="D8">
        <v>0.99399999999999999</v>
      </c>
      <c r="E8">
        <v>1.002</v>
      </c>
      <c r="F8">
        <v>14360673</v>
      </c>
      <c r="G8">
        <v>14342181</v>
      </c>
      <c r="H8">
        <f t="shared" si="1"/>
        <v>6</v>
      </c>
      <c r="I8">
        <f>SUM($F$3:F8)/H8</f>
        <v>87465099.5</v>
      </c>
      <c r="K8" s="2">
        <v>44589</v>
      </c>
      <c r="L8" s="2">
        <v>44565</v>
      </c>
      <c r="N8">
        <f t="shared" si="2"/>
        <v>1.0369999999999999</v>
      </c>
      <c r="O8">
        <f t="shared" si="3"/>
        <v>0.99399999999999999</v>
      </c>
      <c r="P8">
        <f t="shared" si="0"/>
        <v>1.0016666666666667</v>
      </c>
    </row>
    <row r="9" spans="1:21" x14ac:dyDescent="0.2">
      <c r="A9" s="1">
        <v>44383</v>
      </c>
      <c r="B9">
        <v>0.997</v>
      </c>
      <c r="C9">
        <v>1.012</v>
      </c>
      <c r="D9">
        <v>0.98399999999999999</v>
      </c>
      <c r="E9">
        <v>0.999</v>
      </c>
      <c r="F9">
        <v>18730191</v>
      </c>
      <c r="G9">
        <v>18688586</v>
      </c>
      <c r="H9">
        <f t="shared" si="1"/>
        <v>7</v>
      </c>
      <c r="I9">
        <f>SUM($F$3:F9)/H9</f>
        <v>77645826.857142851</v>
      </c>
      <c r="K9" s="2">
        <v>44620</v>
      </c>
      <c r="L9" s="2">
        <v>44599</v>
      </c>
      <c r="N9">
        <f t="shared" si="2"/>
        <v>1.0369999999999999</v>
      </c>
      <c r="O9">
        <f t="shared" si="3"/>
        <v>0.98399999999999999</v>
      </c>
      <c r="P9">
        <f t="shared" si="0"/>
        <v>0.99833333333333341</v>
      </c>
    </row>
    <row r="10" spans="1:21" x14ac:dyDescent="0.2">
      <c r="A10" s="1">
        <v>44384</v>
      </c>
      <c r="B10">
        <v>0.995</v>
      </c>
      <c r="C10">
        <v>1.026</v>
      </c>
      <c r="D10">
        <v>0.98899999999999999</v>
      </c>
      <c r="E10">
        <v>1.02</v>
      </c>
      <c r="F10">
        <v>35723357</v>
      </c>
      <c r="G10">
        <v>36314072</v>
      </c>
      <c r="H10">
        <f t="shared" si="1"/>
        <v>8</v>
      </c>
      <c r="I10">
        <f>SUM($F$3:F10)/H10</f>
        <v>72405518.125</v>
      </c>
      <c r="K10" s="2">
        <v>44651</v>
      </c>
      <c r="L10" s="2">
        <v>44621</v>
      </c>
      <c r="N10">
        <f t="shared" si="2"/>
        <v>1.0369999999999999</v>
      </c>
      <c r="O10">
        <f t="shared" si="3"/>
        <v>0.98399999999999999</v>
      </c>
      <c r="P10">
        <f t="shared" si="0"/>
        <v>1.0116666666666667</v>
      </c>
    </row>
    <row r="11" spans="1:21" x14ac:dyDescent="0.2">
      <c r="A11" s="1">
        <v>44385</v>
      </c>
      <c r="B11">
        <v>1.0209999999999999</v>
      </c>
      <c r="C11">
        <v>1.036</v>
      </c>
      <c r="D11">
        <v>1.0209999999999999</v>
      </c>
      <c r="E11">
        <v>1.026</v>
      </c>
      <c r="F11">
        <v>32797558</v>
      </c>
      <c r="G11">
        <v>33773504</v>
      </c>
      <c r="H11">
        <f t="shared" si="1"/>
        <v>9</v>
      </c>
      <c r="I11">
        <f>SUM($F$3:F11)/H11</f>
        <v>68004633.666666672</v>
      </c>
      <c r="K11" s="2">
        <v>44680</v>
      </c>
      <c r="L11" s="2">
        <v>44652</v>
      </c>
      <c r="N11">
        <f t="shared" si="2"/>
        <v>1.0369999999999999</v>
      </c>
      <c r="O11">
        <f t="shared" si="3"/>
        <v>0.98399999999999999</v>
      </c>
      <c r="P11">
        <f t="shared" si="0"/>
        <v>1.0276666666666667</v>
      </c>
    </row>
    <row r="12" spans="1:21" x14ac:dyDescent="0.2">
      <c r="A12" s="1">
        <v>44386</v>
      </c>
      <c r="B12">
        <v>1.026</v>
      </c>
      <c r="C12">
        <v>1.026</v>
      </c>
      <c r="D12">
        <v>1.0009999999999999</v>
      </c>
      <c r="E12">
        <v>1.02</v>
      </c>
      <c r="F12">
        <v>12474845</v>
      </c>
      <c r="G12">
        <v>12647213</v>
      </c>
      <c r="H12">
        <f t="shared" si="1"/>
        <v>10</v>
      </c>
      <c r="I12">
        <f>SUM($F$3:F12)/H12</f>
        <v>62451654.799999997</v>
      </c>
      <c r="K12" s="2">
        <v>44712</v>
      </c>
      <c r="L12" s="2">
        <v>44686</v>
      </c>
      <c r="N12">
        <f t="shared" si="2"/>
        <v>1.0369999999999999</v>
      </c>
      <c r="O12">
        <f t="shared" si="3"/>
        <v>0.98399999999999999</v>
      </c>
      <c r="P12">
        <f t="shared" si="0"/>
        <v>1.0156666666666667</v>
      </c>
    </row>
    <row r="13" spans="1:21" x14ac:dyDescent="0.2">
      <c r="A13" s="1">
        <v>44389</v>
      </c>
      <c r="B13">
        <v>1.02</v>
      </c>
      <c r="C13">
        <v>1.0529999999999999</v>
      </c>
      <c r="D13">
        <v>1.02</v>
      </c>
      <c r="E13">
        <v>1.046</v>
      </c>
      <c r="F13">
        <v>42238864</v>
      </c>
      <c r="G13">
        <v>44134080</v>
      </c>
      <c r="H13">
        <f t="shared" si="1"/>
        <v>11</v>
      </c>
      <c r="I13">
        <f>SUM($F$3:F13)/H13</f>
        <v>60614128.363636367</v>
      </c>
      <c r="K13" s="2">
        <v>44742</v>
      </c>
      <c r="L13" s="2">
        <v>44713</v>
      </c>
      <c r="N13">
        <f t="shared" si="2"/>
        <v>1.0529999999999999</v>
      </c>
      <c r="O13">
        <f t="shared" si="3"/>
        <v>0.98399999999999999</v>
      </c>
      <c r="P13">
        <f t="shared" si="0"/>
        <v>1.0396666666666665</v>
      </c>
    </row>
    <row r="14" spans="1:21" x14ac:dyDescent="0.2">
      <c r="A14" s="1">
        <v>44390</v>
      </c>
      <c r="B14">
        <v>1.046</v>
      </c>
      <c r="C14">
        <v>1.052</v>
      </c>
      <c r="D14">
        <v>1.0369999999999999</v>
      </c>
      <c r="E14">
        <v>1.048</v>
      </c>
      <c r="F14">
        <v>27399362</v>
      </c>
      <c r="G14">
        <v>28584284</v>
      </c>
      <c r="H14">
        <f t="shared" si="1"/>
        <v>12</v>
      </c>
      <c r="I14">
        <f>SUM($F$3:F14)/H14</f>
        <v>57846231.166666664</v>
      </c>
      <c r="K14" s="2">
        <v>44771</v>
      </c>
      <c r="L14" s="2">
        <v>44743</v>
      </c>
      <c r="N14">
        <f t="shared" si="2"/>
        <v>1.0529999999999999</v>
      </c>
      <c r="O14">
        <f t="shared" si="3"/>
        <v>0.98399999999999999</v>
      </c>
      <c r="P14">
        <f t="shared" si="0"/>
        <v>1.0456666666666667</v>
      </c>
    </row>
    <row r="15" spans="1:21" x14ac:dyDescent="0.2">
      <c r="A15" s="1">
        <v>44391</v>
      </c>
      <c r="B15">
        <v>1.042</v>
      </c>
      <c r="C15">
        <v>1.046</v>
      </c>
      <c r="D15">
        <v>1.0329999999999999</v>
      </c>
      <c r="E15">
        <v>1.0349999999999999</v>
      </c>
      <c r="F15">
        <v>12654648</v>
      </c>
      <c r="G15">
        <v>13156178</v>
      </c>
      <c r="H15">
        <f t="shared" si="1"/>
        <v>13</v>
      </c>
      <c r="I15">
        <f>SUM($F$3:F15)/H15</f>
        <v>54369955.538461536</v>
      </c>
      <c r="K15" s="2">
        <v>44804</v>
      </c>
      <c r="L15" s="2">
        <v>44774</v>
      </c>
      <c r="N15">
        <f t="shared" si="2"/>
        <v>1.0529999999999999</v>
      </c>
      <c r="O15">
        <f t="shared" si="3"/>
        <v>0.98399999999999999</v>
      </c>
      <c r="P15">
        <f t="shared" si="0"/>
        <v>1.038</v>
      </c>
    </row>
    <row r="16" spans="1:21" x14ac:dyDescent="0.2">
      <c r="A16" s="1">
        <v>44392</v>
      </c>
      <c r="B16">
        <v>1.02</v>
      </c>
      <c r="C16">
        <v>1.042</v>
      </c>
      <c r="D16">
        <v>1.02</v>
      </c>
      <c r="E16">
        <v>1.04</v>
      </c>
      <c r="F16">
        <v>9778610</v>
      </c>
      <c r="G16">
        <v>10110377</v>
      </c>
      <c r="H16">
        <f t="shared" si="1"/>
        <v>14</v>
      </c>
      <c r="I16">
        <f>SUM($F$3:F16)/H16</f>
        <v>51184859.428571425</v>
      </c>
      <c r="K16" s="2">
        <v>44834</v>
      </c>
      <c r="L16" s="2">
        <v>44805</v>
      </c>
      <c r="N16">
        <f t="shared" si="2"/>
        <v>1.0529999999999999</v>
      </c>
      <c r="O16">
        <f t="shared" si="3"/>
        <v>0.98399999999999999</v>
      </c>
      <c r="P16">
        <f t="shared" si="0"/>
        <v>1.034</v>
      </c>
      <c r="Q16">
        <f>SUM(P3:P16)/14</f>
        <v>1.0226904761904763</v>
      </c>
      <c r="R16">
        <f>P16-Q16</f>
        <v>1.1309523809523769E-2</v>
      </c>
      <c r="S16">
        <f>AVEDEV(P3:P16)</f>
        <v>1.1452380952380921E-2</v>
      </c>
      <c r="T16">
        <f>0.015*S16</f>
        <v>1.7178571428571381E-4</v>
      </c>
      <c r="U16">
        <f>R16/T16</f>
        <v>65.835065835065777</v>
      </c>
    </row>
    <row r="17" spans="1:21" x14ac:dyDescent="0.2">
      <c r="A17" s="1">
        <v>44393</v>
      </c>
      <c r="B17">
        <v>1.036</v>
      </c>
      <c r="C17">
        <v>1.038</v>
      </c>
      <c r="D17">
        <v>1.02</v>
      </c>
      <c r="E17">
        <v>1.02</v>
      </c>
      <c r="F17">
        <v>8894088</v>
      </c>
      <c r="G17">
        <v>9166676</v>
      </c>
      <c r="H17">
        <f t="shared" si="1"/>
        <v>15</v>
      </c>
      <c r="I17">
        <f>SUM($F$3:F17)/H17</f>
        <v>48365474.666666664</v>
      </c>
      <c r="K17" s="2">
        <v>44865</v>
      </c>
      <c r="L17" s="2">
        <v>44844</v>
      </c>
      <c r="N17">
        <f t="shared" si="2"/>
        <v>1.0529999999999999</v>
      </c>
      <c r="O17">
        <f t="shared" si="3"/>
        <v>0.98399999999999999</v>
      </c>
      <c r="P17">
        <f t="shared" si="0"/>
        <v>1.026</v>
      </c>
      <c r="Q17">
        <f t="shared" ref="Q17:Q271" si="4">SUM(P4:P17)/14</f>
        <v>1.0230238095238096</v>
      </c>
      <c r="R17">
        <f t="shared" ref="R17:R271" si="5">P17-Q17</f>
        <v>2.9761904761904656E-3</v>
      </c>
      <c r="S17">
        <f t="shared" ref="S17:S271" si="6">AVEDEV(P4:P17)</f>
        <v>1.1544217687074801E-2</v>
      </c>
      <c r="T17">
        <f t="shared" ref="T17:T271" si="7">0.015*S17</f>
        <v>1.7316326530612201E-4</v>
      </c>
      <c r="U17">
        <f t="shared" ref="U17:U271" si="8">R17/T17</f>
        <v>17.187193085837734</v>
      </c>
    </row>
    <row r="18" spans="1:21" x14ac:dyDescent="0.2">
      <c r="A18" s="1">
        <v>44396</v>
      </c>
      <c r="B18">
        <v>1.0189999999999999</v>
      </c>
      <c r="C18">
        <v>1.0309999999999999</v>
      </c>
      <c r="D18">
        <v>1.016</v>
      </c>
      <c r="E18">
        <v>1.026</v>
      </c>
      <c r="F18">
        <v>7429899</v>
      </c>
      <c r="G18">
        <v>7613398.5</v>
      </c>
      <c r="H18">
        <f t="shared" si="1"/>
        <v>16</v>
      </c>
      <c r="I18">
        <f>SUM($F$3:F18)/H18</f>
        <v>45807001.1875</v>
      </c>
      <c r="K18" s="2">
        <v>44895</v>
      </c>
      <c r="L18" s="2">
        <v>44866</v>
      </c>
      <c r="N18">
        <f t="shared" si="2"/>
        <v>1.0529999999999999</v>
      </c>
      <c r="O18">
        <f t="shared" si="3"/>
        <v>0.98399999999999999</v>
      </c>
      <c r="P18">
        <f t="shared" si="0"/>
        <v>1.0243333333333331</v>
      </c>
      <c r="Q18">
        <f t="shared" si="4"/>
        <v>1.0231666666666668</v>
      </c>
      <c r="R18">
        <f t="shared" si="5"/>
        <v>1.1666666666663161E-3</v>
      </c>
      <c r="S18">
        <f t="shared" si="6"/>
        <v>1.1547619047618973E-2</v>
      </c>
      <c r="T18">
        <f t="shared" si="7"/>
        <v>1.732142857142846E-4</v>
      </c>
      <c r="U18">
        <f t="shared" si="8"/>
        <v>6.7353951890014558</v>
      </c>
    </row>
    <row r="19" spans="1:21" x14ac:dyDescent="0.2">
      <c r="A19" s="1">
        <v>44397</v>
      </c>
      <c r="B19">
        <v>1.022</v>
      </c>
      <c r="C19">
        <v>1.0329999999999999</v>
      </c>
      <c r="D19">
        <v>1.018</v>
      </c>
      <c r="E19">
        <v>1.024</v>
      </c>
      <c r="F19">
        <v>9006624</v>
      </c>
      <c r="G19">
        <v>9235385</v>
      </c>
      <c r="H19">
        <f t="shared" si="1"/>
        <v>17</v>
      </c>
      <c r="I19">
        <f>SUM($F$3:F19)/H19</f>
        <v>43642273.117647059</v>
      </c>
      <c r="K19" s="2">
        <v>44925</v>
      </c>
      <c r="L19" s="2">
        <v>44896</v>
      </c>
      <c r="N19">
        <f t="shared" si="2"/>
        <v>1.0529999999999999</v>
      </c>
      <c r="O19">
        <f t="shared" si="3"/>
        <v>0.98399999999999999</v>
      </c>
      <c r="P19">
        <f t="shared" si="0"/>
        <v>1.0250000000000001</v>
      </c>
      <c r="Q19">
        <f t="shared" si="4"/>
        <v>1.0230952380952381</v>
      </c>
      <c r="R19">
        <f t="shared" si="5"/>
        <v>1.9047619047620756E-3</v>
      </c>
      <c r="S19">
        <f t="shared" si="6"/>
        <v>1.1496598639455775E-2</v>
      </c>
      <c r="T19">
        <f t="shared" si="7"/>
        <v>1.7244897959183662E-4</v>
      </c>
      <c r="U19">
        <f t="shared" si="8"/>
        <v>11.045364891519736</v>
      </c>
    </row>
    <row r="20" spans="1:21" x14ac:dyDescent="0.2">
      <c r="A20" s="1">
        <v>44398</v>
      </c>
      <c r="B20">
        <v>1.024</v>
      </c>
      <c r="C20">
        <v>1.052</v>
      </c>
      <c r="D20">
        <v>1.024</v>
      </c>
      <c r="E20">
        <v>1.0449999999999999</v>
      </c>
      <c r="F20">
        <v>23217666</v>
      </c>
      <c r="G20">
        <v>24252726</v>
      </c>
      <c r="H20">
        <f t="shared" si="1"/>
        <v>18</v>
      </c>
      <c r="I20">
        <f>SUM($F$3:F20)/H20</f>
        <v>42507572.722222224</v>
      </c>
      <c r="K20" s="2">
        <v>44957</v>
      </c>
      <c r="L20" s="2">
        <v>44929</v>
      </c>
      <c r="N20">
        <f t="shared" si="2"/>
        <v>1.0529999999999999</v>
      </c>
      <c r="O20">
        <f t="shared" si="3"/>
        <v>0.98399999999999999</v>
      </c>
      <c r="P20">
        <f t="shared" si="0"/>
        <v>1.0403333333333333</v>
      </c>
      <c r="Q20">
        <f t="shared" si="4"/>
        <v>1.0239761904761904</v>
      </c>
      <c r="R20">
        <f t="shared" si="5"/>
        <v>1.6357142857142959E-2</v>
      </c>
      <c r="S20">
        <f t="shared" si="6"/>
        <v>1.212585034013608E-2</v>
      </c>
      <c r="T20">
        <f t="shared" si="7"/>
        <v>1.8188775510204119E-4</v>
      </c>
      <c r="U20">
        <f t="shared" si="8"/>
        <v>89.929873772791396</v>
      </c>
    </row>
    <row r="21" spans="1:21" x14ac:dyDescent="0.2">
      <c r="A21" s="1">
        <v>44399</v>
      </c>
      <c r="B21">
        <v>1.0449999999999999</v>
      </c>
      <c r="C21">
        <v>1.054</v>
      </c>
      <c r="D21">
        <v>1.0389999999999999</v>
      </c>
      <c r="E21">
        <v>1.046</v>
      </c>
      <c r="F21">
        <v>6971238</v>
      </c>
      <c r="G21">
        <v>7279444.5</v>
      </c>
      <c r="H21">
        <f t="shared" si="1"/>
        <v>19</v>
      </c>
      <c r="I21">
        <f>SUM($F$3:F21)/H21</f>
        <v>40637239.315789476</v>
      </c>
      <c r="K21" s="2">
        <v>44985</v>
      </c>
      <c r="L21" s="2">
        <v>44958</v>
      </c>
      <c r="N21">
        <f t="shared" si="2"/>
        <v>1.054</v>
      </c>
      <c r="O21">
        <f t="shared" si="3"/>
        <v>0.98399999999999999</v>
      </c>
      <c r="P21">
        <f t="shared" si="0"/>
        <v>1.0463333333333333</v>
      </c>
      <c r="Q21">
        <f t="shared" si="4"/>
        <v>1.0267380952380951</v>
      </c>
      <c r="R21">
        <f t="shared" si="5"/>
        <v>1.9595238095238221E-2</v>
      </c>
      <c r="S21">
        <f t="shared" si="6"/>
        <v>1.2071428571428566E-2</v>
      </c>
      <c r="T21">
        <f t="shared" si="7"/>
        <v>1.810714285714285E-4</v>
      </c>
      <c r="U21">
        <f t="shared" si="8"/>
        <v>108.21827744904742</v>
      </c>
    </row>
    <row r="22" spans="1:21" x14ac:dyDescent="0.2">
      <c r="A22" s="1">
        <v>44400</v>
      </c>
      <c r="B22">
        <v>1.048</v>
      </c>
      <c r="C22">
        <v>1.048</v>
      </c>
      <c r="D22">
        <v>1.0249999999999999</v>
      </c>
      <c r="E22">
        <v>1.0269999999999999</v>
      </c>
      <c r="F22">
        <v>10467294</v>
      </c>
      <c r="G22">
        <v>10800113</v>
      </c>
      <c r="H22">
        <f t="shared" si="1"/>
        <v>20</v>
      </c>
      <c r="I22">
        <f>SUM($F$3:F22)/H22</f>
        <v>39128742.049999997</v>
      </c>
      <c r="K22" s="2">
        <v>45016</v>
      </c>
      <c r="L22" s="2">
        <v>44986</v>
      </c>
      <c r="N22">
        <f t="shared" si="2"/>
        <v>1.054</v>
      </c>
      <c r="O22">
        <f t="shared" si="3"/>
        <v>0.98399999999999999</v>
      </c>
      <c r="P22">
        <f t="shared" si="0"/>
        <v>1.0333333333333332</v>
      </c>
      <c r="Q22">
        <f t="shared" si="4"/>
        <v>1.0289999999999999</v>
      </c>
      <c r="R22">
        <f t="shared" si="5"/>
        <v>4.3333333333333002E-3</v>
      </c>
      <c r="S22">
        <f t="shared" si="6"/>
        <v>1.0619047619047599E-2</v>
      </c>
      <c r="T22">
        <f t="shared" si="7"/>
        <v>1.5928571428571399E-4</v>
      </c>
      <c r="U22">
        <f t="shared" si="8"/>
        <v>27.204783258594759</v>
      </c>
    </row>
    <row r="23" spans="1:21" x14ac:dyDescent="0.2">
      <c r="A23" s="1">
        <v>44403</v>
      </c>
      <c r="B23">
        <v>1.0269999999999999</v>
      </c>
      <c r="C23">
        <v>1.0269999999999999</v>
      </c>
      <c r="D23">
        <v>0.98299999999999998</v>
      </c>
      <c r="E23">
        <v>1.004</v>
      </c>
      <c r="F23">
        <v>20961017</v>
      </c>
      <c r="G23">
        <v>21047416</v>
      </c>
      <c r="H23">
        <f t="shared" si="1"/>
        <v>21</v>
      </c>
      <c r="I23">
        <f>SUM($F$3:F23)/H23</f>
        <v>38263612.285714284</v>
      </c>
      <c r="K23" s="2">
        <v>45044</v>
      </c>
      <c r="L23" s="2">
        <v>45019</v>
      </c>
      <c r="N23">
        <f t="shared" si="2"/>
        <v>1.054</v>
      </c>
      <c r="O23">
        <f t="shared" si="3"/>
        <v>0.98299999999999998</v>
      </c>
      <c r="P23">
        <f t="shared" si="0"/>
        <v>1.0046666666666666</v>
      </c>
      <c r="Q23">
        <f t="shared" si="4"/>
        <v>1.029452380952381</v>
      </c>
      <c r="R23">
        <f t="shared" si="5"/>
        <v>-2.4785714285714411E-2</v>
      </c>
      <c r="S23">
        <f t="shared" si="6"/>
        <v>1.0166666666666657E-2</v>
      </c>
      <c r="T23">
        <f t="shared" si="7"/>
        <v>1.5249999999999986E-4</v>
      </c>
      <c r="U23">
        <f t="shared" si="8"/>
        <v>-162.52927400468482</v>
      </c>
    </row>
    <row r="24" spans="1:21" x14ac:dyDescent="0.2">
      <c r="A24" s="1">
        <v>44404</v>
      </c>
      <c r="B24">
        <v>1.004</v>
      </c>
      <c r="C24">
        <v>1.0109999999999999</v>
      </c>
      <c r="D24">
        <v>0.96399999999999997</v>
      </c>
      <c r="E24">
        <v>0.96799999999999997</v>
      </c>
      <c r="F24">
        <v>19925345</v>
      </c>
      <c r="G24">
        <v>19777970</v>
      </c>
      <c r="H24">
        <f t="shared" si="1"/>
        <v>22</v>
      </c>
      <c r="I24">
        <f>SUM($F$3:F24)/H24</f>
        <v>37430054.68181818</v>
      </c>
      <c r="K24" s="2">
        <v>45077</v>
      </c>
      <c r="L24" s="2">
        <v>45050</v>
      </c>
      <c r="N24">
        <f t="shared" si="2"/>
        <v>1.054</v>
      </c>
      <c r="O24">
        <f t="shared" si="3"/>
        <v>0.96399999999999997</v>
      </c>
      <c r="P24">
        <f t="shared" si="0"/>
        <v>0.98099999999999987</v>
      </c>
      <c r="Q24">
        <f t="shared" si="4"/>
        <v>1.0272619047619047</v>
      </c>
      <c r="R24">
        <f t="shared" si="5"/>
        <v>-4.6261904761904837E-2</v>
      </c>
      <c r="S24">
        <f t="shared" si="6"/>
        <v>1.2414965986394577E-2</v>
      </c>
      <c r="T24">
        <f t="shared" si="7"/>
        <v>1.8622448979591864E-4</v>
      </c>
      <c r="U24">
        <f t="shared" si="8"/>
        <v>-248.42009132420097</v>
      </c>
    </row>
    <row r="25" spans="1:21" x14ac:dyDescent="0.2">
      <c r="A25" s="1">
        <v>44405</v>
      </c>
      <c r="B25">
        <v>0.96799999999999997</v>
      </c>
      <c r="C25">
        <v>0.98</v>
      </c>
      <c r="D25">
        <v>0.94</v>
      </c>
      <c r="E25">
        <v>0.97299999999999998</v>
      </c>
      <c r="F25">
        <v>13123734</v>
      </c>
      <c r="G25">
        <v>12622997</v>
      </c>
      <c r="H25">
        <f t="shared" si="1"/>
        <v>23</v>
      </c>
      <c r="I25">
        <f>SUM($F$3:F25)/H25</f>
        <v>36373258.130434781</v>
      </c>
      <c r="K25" s="2">
        <v>45107</v>
      </c>
      <c r="L25" s="2">
        <v>45078</v>
      </c>
      <c r="N25">
        <f t="shared" si="2"/>
        <v>1.054</v>
      </c>
      <c r="O25">
        <f t="shared" si="3"/>
        <v>0.94</v>
      </c>
      <c r="P25">
        <f t="shared" si="0"/>
        <v>0.96433333333333326</v>
      </c>
      <c r="Q25">
        <f t="shared" si="4"/>
        <v>1.0227380952380951</v>
      </c>
      <c r="R25">
        <f t="shared" si="5"/>
        <v>-5.8404761904761848E-2</v>
      </c>
      <c r="S25">
        <f t="shared" si="6"/>
        <v>1.7897959183673522E-2</v>
      </c>
      <c r="T25">
        <f t="shared" si="7"/>
        <v>2.6846938775510284E-4</v>
      </c>
      <c r="U25">
        <f t="shared" si="8"/>
        <v>-217.54719371594999</v>
      </c>
    </row>
    <row r="26" spans="1:21" x14ac:dyDescent="0.2">
      <c r="A26" s="1">
        <v>44406</v>
      </c>
      <c r="B26">
        <v>0.97399999999999998</v>
      </c>
      <c r="C26">
        <v>1.0109999999999999</v>
      </c>
      <c r="D26">
        <v>0.97399999999999998</v>
      </c>
      <c r="E26">
        <v>1.0089999999999999</v>
      </c>
      <c r="F26">
        <v>11719038</v>
      </c>
      <c r="G26">
        <v>11714819</v>
      </c>
      <c r="H26">
        <f t="shared" si="1"/>
        <v>24</v>
      </c>
      <c r="I26">
        <f>SUM($F$3:F26)/H26</f>
        <v>35345998.958333336</v>
      </c>
      <c r="K26" s="2">
        <v>45138</v>
      </c>
      <c r="L26" s="2">
        <v>45110</v>
      </c>
      <c r="N26">
        <f t="shared" si="2"/>
        <v>1.054</v>
      </c>
      <c r="O26">
        <f t="shared" si="3"/>
        <v>0.94</v>
      </c>
      <c r="P26">
        <f t="shared" si="0"/>
        <v>0.99799999999999989</v>
      </c>
      <c r="Q26">
        <f t="shared" si="4"/>
        <v>1.0214761904761904</v>
      </c>
      <c r="R26">
        <f t="shared" si="5"/>
        <v>-2.3476190476190539E-2</v>
      </c>
      <c r="S26">
        <f t="shared" si="6"/>
        <v>1.9700680272108879E-2</v>
      </c>
      <c r="T26">
        <f t="shared" si="7"/>
        <v>2.9551020408163318E-4</v>
      </c>
      <c r="U26">
        <f t="shared" si="8"/>
        <v>-79.442909760589387</v>
      </c>
    </row>
    <row r="27" spans="1:21" x14ac:dyDescent="0.2">
      <c r="A27" s="1">
        <v>44407</v>
      </c>
      <c r="B27">
        <v>1.0049999999999999</v>
      </c>
      <c r="C27">
        <v>1.01</v>
      </c>
      <c r="D27">
        <v>0.99099999999999999</v>
      </c>
      <c r="E27">
        <v>1.006</v>
      </c>
      <c r="F27">
        <v>9153472</v>
      </c>
      <c r="G27">
        <v>9172993</v>
      </c>
      <c r="H27">
        <f t="shared" si="1"/>
        <v>25</v>
      </c>
      <c r="I27">
        <f>SUM($F$3:F27)/H27</f>
        <v>34298297.880000003</v>
      </c>
      <c r="K27" s="2">
        <v>45138</v>
      </c>
      <c r="L27" s="2">
        <v>45110</v>
      </c>
      <c r="N27">
        <f>VLOOKUP(L2,A:C,3)</f>
        <v>1.0369999999999999</v>
      </c>
      <c r="O27">
        <f>VLOOKUP(L3,A:D,4)</f>
        <v>0.998</v>
      </c>
      <c r="P27">
        <f t="shared" si="0"/>
        <v>1.0023333333333333</v>
      </c>
      <c r="Q27">
        <f t="shared" si="4"/>
        <v>1.0188095238095236</v>
      </c>
      <c r="R27">
        <f t="shared" si="5"/>
        <v>-1.6476190476190311E-2</v>
      </c>
      <c r="S27">
        <f t="shared" si="6"/>
        <v>2.0530612244898043E-2</v>
      </c>
      <c r="T27">
        <f t="shared" si="7"/>
        <v>3.0795918367347065E-4</v>
      </c>
      <c r="U27">
        <f t="shared" si="8"/>
        <v>-53.501214932625707</v>
      </c>
    </row>
    <row r="28" spans="1:21" x14ac:dyDescent="0.2">
      <c r="A28" s="1">
        <v>44410</v>
      </c>
      <c r="B28">
        <v>0.998</v>
      </c>
      <c r="C28">
        <v>1.0249999999999999</v>
      </c>
      <c r="D28">
        <v>0.998</v>
      </c>
      <c r="E28">
        <v>1.024</v>
      </c>
      <c r="F28">
        <v>13843702</v>
      </c>
      <c r="G28">
        <v>14073689</v>
      </c>
      <c r="H28">
        <f t="shared" si="1"/>
        <v>26</v>
      </c>
      <c r="I28">
        <f>SUM($F$3:F28)/H28</f>
        <v>33511582.653846152</v>
      </c>
      <c r="K28" s="2">
        <v>45169</v>
      </c>
      <c r="L28" s="2">
        <v>45139</v>
      </c>
      <c r="N28">
        <f t="shared" ref="N28:N48" si="9">IF(A28&lt;&gt;$K$3,MAX(N27,VLOOKUP(A28,A:C,3)),)</f>
        <v>1.0369999999999999</v>
      </c>
      <c r="O28">
        <f t="shared" ref="O28:O48" si="10">IF(A28&lt;&gt;$K$3,MIN(O27,VLOOKUP(A28,A:D,4)),)</f>
        <v>0.998</v>
      </c>
      <c r="P28">
        <f t="shared" si="0"/>
        <v>1.0156666666666665</v>
      </c>
      <c r="Q28">
        <f t="shared" si="4"/>
        <v>1.0166666666666664</v>
      </c>
      <c r="R28">
        <f t="shared" si="5"/>
        <v>-9.9999999999988987E-4</v>
      </c>
      <c r="S28">
        <f t="shared" si="6"/>
        <v>1.9142857142857215E-2</v>
      </c>
      <c r="T28">
        <f t="shared" si="7"/>
        <v>2.8714285714285821E-4</v>
      </c>
      <c r="U28">
        <f t="shared" si="8"/>
        <v>-3.4825870646762205</v>
      </c>
    </row>
    <row r="29" spans="1:21" x14ac:dyDescent="0.2">
      <c r="A29" s="1">
        <v>44411</v>
      </c>
      <c r="B29">
        <v>1.0149999999999999</v>
      </c>
      <c r="C29">
        <v>1.026</v>
      </c>
      <c r="D29">
        <v>1.0129999999999999</v>
      </c>
      <c r="E29">
        <v>1.0189999999999999</v>
      </c>
      <c r="F29">
        <v>7193955</v>
      </c>
      <c r="G29">
        <v>7334439</v>
      </c>
      <c r="H29">
        <f t="shared" si="1"/>
        <v>27</v>
      </c>
      <c r="I29">
        <f>SUM($F$3:F29)/H29</f>
        <v>32536855.703703705</v>
      </c>
      <c r="K29" s="2">
        <v>45197</v>
      </c>
      <c r="L29" s="2">
        <v>45170</v>
      </c>
      <c r="N29">
        <f t="shared" si="9"/>
        <v>1.0369999999999999</v>
      </c>
      <c r="O29">
        <f t="shared" si="10"/>
        <v>0.998</v>
      </c>
      <c r="P29">
        <f t="shared" si="0"/>
        <v>1.0193333333333332</v>
      </c>
      <c r="Q29">
        <f t="shared" si="4"/>
        <v>1.0153333333333332</v>
      </c>
      <c r="R29">
        <f t="shared" si="5"/>
        <v>4.0000000000000036E-3</v>
      </c>
      <c r="S29">
        <f t="shared" si="6"/>
        <v>1.8047619047619083E-2</v>
      </c>
      <c r="T29">
        <f t="shared" si="7"/>
        <v>2.7071428571428624E-4</v>
      </c>
      <c r="U29">
        <f t="shared" si="8"/>
        <v>14.775725593667531</v>
      </c>
    </row>
    <row r="30" spans="1:21" x14ac:dyDescent="0.2">
      <c r="A30" s="1">
        <v>44412</v>
      </c>
      <c r="B30">
        <v>1.0189999999999999</v>
      </c>
      <c r="C30">
        <v>1.0469999999999999</v>
      </c>
      <c r="D30">
        <v>1.0169999999999999</v>
      </c>
      <c r="E30">
        <v>1.0449999999999999</v>
      </c>
      <c r="F30">
        <v>21875936</v>
      </c>
      <c r="G30">
        <v>22704320</v>
      </c>
      <c r="H30">
        <f t="shared" si="1"/>
        <v>28</v>
      </c>
      <c r="I30">
        <f>SUM($F$3:F30)/H30</f>
        <v>32156108.571428571</v>
      </c>
      <c r="K30" s="2">
        <v>45230</v>
      </c>
      <c r="L30" s="2">
        <v>45208</v>
      </c>
      <c r="N30">
        <f t="shared" si="9"/>
        <v>1.0469999999999999</v>
      </c>
      <c r="O30">
        <f t="shared" si="10"/>
        <v>0.998</v>
      </c>
      <c r="P30">
        <f t="shared" si="0"/>
        <v>1.0363333333333333</v>
      </c>
      <c r="Q30">
        <f t="shared" si="4"/>
        <v>1.0154999999999998</v>
      </c>
      <c r="R30">
        <f t="shared" si="5"/>
        <v>2.0833333333333481E-2</v>
      </c>
      <c r="S30">
        <f t="shared" si="6"/>
        <v>1.8166666666666702E-2</v>
      </c>
      <c r="T30">
        <f t="shared" si="7"/>
        <v>2.7250000000000055E-4</v>
      </c>
      <c r="U30">
        <f t="shared" si="8"/>
        <v>76.452599388379596</v>
      </c>
    </row>
    <row r="31" spans="1:21" x14ac:dyDescent="0.2">
      <c r="A31" s="1">
        <v>44413</v>
      </c>
      <c r="B31">
        <v>1.04</v>
      </c>
      <c r="C31">
        <v>1.046</v>
      </c>
      <c r="D31">
        <v>1.032</v>
      </c>
      <c r="E31">
        <v>1.0349999999999999</v>
      </c>
      <c r="F31">
        <v>8086594</v>
      </c>
      <c r="G31">
        <v>8395364</v>
      </c>
      <c r="H31">
        <f t="shared" si="1"/>
        <v>29</v>
      </c>
      <c r="I31">
        <f>SUM($F$3:F31)/H31</f>
        <v>31326125.310344826</v>
      </c>
      <c r="K31" s="2">
        <v>45260</v>
      </c>
      <c r="L31" s="2">
        <v>45231</v>
      </c>
      <c r="N31">
        <f t="shared" si="9"/>
        <v>1.0469999999999999</v>
      </c>
      <c r="O31">
        <f t="shared" si="10"/>
        <v>0.998</v>
      </c>
      <c r="P31">
        <f t="shared" si="0"/>
        <v>1.0376666666666667</v>
      </c>
      <c r="Q31">
        <f t="shared" si="4"/>
        <v>1.0163333333333333</v>
      </c>
      <c r="R31">
        <f t="shared" si="5"/>
        <v>2.1333333333333426E-2</v>
      </c>
      <c r="S31">
        <f t="shared" si="6"/>
        <v>1.8857142857142881E-2</v>
      </c>
      <c r="T31">
        <f t="shared" si="7"/>
        <v>2.8285714285714324E-4</v>
      </c>
      <c r="U31">
        <f t="shared" si="8"/>
        <v>75.420875420875646</v>
      </c>
    </row>
    <row r="32" spans="1:21" x14ac:dyDescent="0.2">
      <c r="A32" s="1">
        <v>44414</v>
      </c>
      <c r="B32">
        <v>1.032</v>
      </c>
      <c r="C32">
        <v>1.042</v>
      </c>
      <c r="D32">
        <v>1.0229999999999999</v>
      </c>
      <c r="E32">
        <v>1.03</v>
      </c>
      <c r="F32">
        <v>6433381</v>
      </c>
      <c r="G32">
        <v>6636520.5</v>
      </c>
      <c r="H32">
        <f t="shared" si="1"/>
        <v>30</v>
      </c>
      <c r="I32">
        <f>SUM($F$3:F32)/H32</f>
        <v>30496367.166666668</v>
      </c>
      <c r="K32" s="2">
        <v>45289</v>
      </c>
      <c r="L32" s="2">
        <v>45261</v>
      </c>
      <c r="N32">
        <f t="shared" si="9"/>
        <v>1.0469999999999999</v>
      </c>
      <c r="O32">
        <f t="shared" si="10"/>
        <v>0.998</v>
      </c>
      <c r="P32">
        <f t="shared" si="0"/>
        <v>1.0316666666666665</v>
      </c>
      <c r="Q32">
        <f t="shared" si="4"/>
        <v>1.0168571428571427</v>
      </c>
      <c r="R32">
        <f t="shared" si="5"/>
        <v>1.4809523809523828E-2</v>
      </c>
      <c r="S32">
        <f t="shared" si="6"/>
        <v>1.9306122448979644E-2</v>
      </c>
      <c r="T32">
        <f t="shared" si="7"/>
        <v>2.8959183673469462E-4</v>
      </c>
      <c r="U32">
        <f t="shared" si="8"/>
        <v>51.139299976509214</v>
      </c>
    </row>
    <row r="33" spans="1:21" x14ac:dyDescent="0.2">
      <c r="A33" s="1">
        <v>44417</v>
      </c>
      <c r="B33">
        <v>1.0289999999999999</v>
      </c>
      <c r="C33">
        <v>1.0329999999999999</v>
      </c>
      <c r="D33">
        <v>1.012</v>
      </c>
      <c r="E33">
        <v>1.0289999999999999</v>
      </c>
      <c r="F33">
        <v>9928107</v>
      </c>
      <c r="G33">
        <v>10137507</v>
      </c>
      <c r="H33">
        <f t="shared" si="1"/>
        <v>31</v>
      </c>
      <c r="I33">
        <f>SUM($F$3:F33)/H33</f>
        <v>29832874.903225806</v>
      </c>
      <c r="K33" s="2">
        <v>45322</v>
      </c>
      <c r="L33" s="2">
        <v>45293</v>
      </c>
      <c r="N33">
        <f t="shared" si="9"/>
        <v>1.0469999999999999</v>
      </c>
      <c r="O33">
        <f t="shared" si="10"/>
        <v>0.998</v>
      </c>
      <c r="P33">
        <f t="shared" si="0"/>
        <v>1.0246666666666666</v>
      </c>
      <c r="Q33">
        <f t="shared" si="4"/>
        <v>1.0168333333333333</v>
      </c>
      <c r="R33">
        <f t="shared" si="5"/>
        <v>7.8333333333333588E-3</v>
      </c>
      <c r="S33">
        <f t="shared" si="6"/>
        <v>1.9285714285714312E-2</v>
      </c>
      <c r="T33">
        <f t="shared" si="7"/>
        <v>2.8928571428571469E-4</v>
      </c>
      <c r="U33">
        <f t="shared" si="8"/>
        <v>27.078189300411573</v>
      </c>
    </row>
    <row r="34" spans="1:21" x14ac:dyDescent="0.2">
      <c r="A34" s="1">
        <v>44418</v>
      </c>
      <c r="B34">
        <v>1.0249999999999999</v>
      </c>
      <c r="C34">
        <v>1.0309999999999999</v>
      </c>
      <c r="D34">
        <v>1.0189999999999999</v>
      </c>
      <c r="E34">
        <v>1.03</v>
      </c>
      <c r="F34">
        <v>4286568</v>
      </c>
      <c r="G34">
        <v>4393951</v>
      </c>
      <c r="H34">
        <f t="shared" si="1"/>
        <v>32</v>
      </c>
      <c r="I34">
        <f>SUM($F$3:F34)/H34</f>
        <v>29034552.8125</v>
      </c>
      <c r="K34" s="2">
        <v>45351</v>
      </c>
      <c r="L34" s="2">
        <v>45323</v>
      </c>
      <c r="N34">
        <f t="shared" si="9"/>
        <v>1.0469999999999999</v>
      </c>
      <c r="O34">
        <f t="shared" si="10"/>
        <v>0.998</v>
      </c>
      <c r="P34">
        <f t="shared" si="0"/>
        <v>1.0266666666666666</v>
      </c>
      <c r="Q34">
        <f t="shared" si="4"/>
        <v>1.015857142857143</v>
      </c>
      <c r="R34">
        <f t="shared" si="5"/>
        <v>1.0809523809523602E-2</v>
      </c>
      <c r="S34">
        <f t="shared" si="6"/>
        <v>1.8448979591836723E-2</v>
      </c>
      <c r="T34">
        <f t="shared" si="7"/>
        <v>2.7673469387755085E-4</v>
      </c>
      <c r="U34">
        <f t="shared" si="8"/>
        <v>39.060963618485019</v>
      </c>
    </row>
    <row r="35" spans="1:21" x14ac:dyDescent="0.2">
      <c r="A35" s="1">
        <v>44419</v>
      </c>
      <c r="B35">
        <v>1.0289999999999999</v>
      </c>
      <c r="C35">
        <v>1.034</v>
      </c>
      <c r="D35">
        <v>1.0229999999999999</v>
      </c>
      <c r="E35">
        <v>1.024</v>
      </c>
      <c r="F35">
        <v>6870049</v>
      </c>
      <c r="G35">
        <v>7058658.5</v>
      </c>
      <c r="H35">
        <f t="shared" si="1"/>
        <v>33</v>
      </c>
      <c r="I35">
        <f>SUM($F$3:F35)/H35</f>
        <v>28362901.181818184</v>
      </c>
      <c r="K35" s="2">
        <v>45380</v>
      </c>
      <c r="L35" s="2">
        <v>45352</v>
      </c>
      <c r="N35">
        <f t="shared" si="9"/>
        <v>1.0469999999999999</v>
      </c>
      <c r="O35">
        <f t="shared" si="10"/>
        <v>0.998</v>
      </c>
      <c r="P35">
        <f t="shared" si="0"/>
        <v>1.0269999999999999</v>
      </c>
      <c r="Q35">
        <f t="shared" si="4"/>
        <v>1.0144761904761903</v>
      </c>
      <c r="R35">
        <f t="shared" si="5"/>
        <v>1.2523809523809604E-2</v>
      </c>
      <c r="S35">
        <f t="shared" si="6"/>
        <v>1.7435374149659892E-2</v>
      </c>
      <c r="T35">
        <f t="shared" si="7"/>
        <v>2.6153061224489839E-4</v>
      </c>
      <c r="U35">
        <f t="shared" si="8"/>
        <v>47.886591234230949</v>
      </c>
    </row>
    <row r="36" spans="1:21" x14ac:dyDescent="0.2">
      <c r="A36" s="1">
        <v>44420</v>
      </c>
      <c r="B36">
        <v>1.024</v>
      </c>
      <c r="C36">
        <v>1.0249999999999999</v>
      </c>
      <c r="D36">
        <v>1.014</v>
      </c>
      <c r="E36">
        <v>1.018</v>
      </c>
      <c r="F36">
        <v>3172730</v>
      </c>
      <c r="G36">
        <v>3232271.75</v>
      </c>
      <c r="H36">
        <f t="shared" si="1"/>
        <v>34</v>
      </c>
      <c r="I36">
        <f>SUM($F$3:F36)/H36</f>
        <v>27622013.794117648</v>
      </c>
      <c r="K36" s="2">
        <v>45412</v>
      </c>
      <c r="L36" s="2">
        <v>45383</v>
      </c>
      <c r="N36">
        <f t="shared" si="9"/>
        <v>1.0469999999999999</v>
      </c>
      <c r="O36">
        <f t="shared" si="10"/>
        <v>0.998</v>
      </c>
      <c r="P36">
        <f t="shared" si="0"/>
        <v>1.0189999999999999</v>
      </c>
      <c r="Q36">
        <f t="shared" si="4"/>
        <v>1.0134523809523808</v>
      </c>
      <c r="R36">
        <f t="shared" si="5"/>
        <v>5.5476190476191345E-3</v>
      </c>
      <c r="S36">
        <f t="shared" si="6"/>
        <v>1.6704081632653096E-2</v>
      </c>
      <c r="T36">
        <f t="shared" si="7"/>
        <v>2.5056122448979644E-4</v>
      </c>
      <c r="U36">
        <f t="shared" si="8"/>
        <v>22.140772415665815</v>
      </c>
    </row>
    <row r="37" spans="1:21" x14ac:dyDescent="0.2">
      <c r="A37" s="1">
        <v>44421</v>
      </c>
      <c r="B37">
        <v>1.0129999999999999</v>
      </c>
      <c r="C37">
        <v>1.0249999999999999</v>
      </c>
      <c r="D37">
        <v>1</v>
      </c>
      <c r="E37">
        <v>1.006</v>
      </c>
      <c r="F37">
        <v>6360828</v>
      </c>
      <c r="G37">
        <v>6403852.5</v>
      </c>
      <c r="H37">
        <f t="shared" si="1"/>
        <v>35</v>
      </c>
      <c r="I37">
        <f>SUM($F$3:F37)/H37</f>
        <v>27014551.342857141</v>
      </c>
      <c r="K37" s="2">
        <v>45443</v>
      </c>
      <c r="L37" s="2">
        <v>45418</v>
      </c>
      <c r="N37">
        <f t="shared" si="9"/>
        <v>1.0469999999999999</v>
      </c>
      <c r="O37">
        <f t="shared" si="10"/>
        <v>0.998</v>
      </c>
      <c r="P37">
        <f t="shared" si="0"/>
        <v>1.0103333333333333</v>
      </c>
      <c r="Q37">
        <f t="shared" si="4"/>
        <v>1.0138571428571428</v>
      </c>
      <c r="R37">
        <f t="shared" si="5"/>
        <v>-3.5238095238094846E-3</v>
      </c>
      <c r="S37">
        <f t="shared" si="6"/>
        <v>1.6183673469387753E-2</v>
      </c>
      <c r="T37">
        <f t="shared" si="7"/>
        <v>2.427551020408163E-4</v>
      </c>
      <c r="U37">
        <f t="shared" si="8"/>
        <v>-14.515903040493045</v>
      </c>
    </row>
    <row r="38" spans="1:21" x14ac:dyDescent="0.2">
      <c r="A38" s="1">
        <v>44424</v>
      </c>
      <c r="B38">
        <v>1.006</v>
      </c>
      <c r="C38">
        <v>1.006</v>
      </c>
      <c r="D38">
        <v>0.99</v>
      </c>
      <c r="E38">
        <v>0.99199999999999999</v>
      </c>
      <c r="F38">
        <v>6179239</v>
      </c>
      <c r="G38">
        <v>6147677</v>
      </c>
      <c r="H38">
        <f t="shared" si="1"/>
        <v>36</v>
      </c>
      <c r="I38">
        <f>SUM($F$3:F38)/H38</f>
        <v>26435792.666666668</v>
      </c>
      <c r="K38" s="2">
        <v>45471</v>
      </c>
      <c r="L38" s="2">
        <v>45446</v>
      </c>
      <c r="N38">
        <f t="shared" si="9"/>
        <v>1.0469999999999999</v>
      </c>
      <c r="O38">
        <f t="shared" si="10"/>
        <v>0.99</v>
      </c>
      <c r="P38">
        <f t="shared" si="0"/>
        <v>0.996</v>
      </c>
      <c r="Q38">
        <f t="shared" si="4"/>
        <v>1.0149285714285714</v>
      </c>
      <c r="R38">
        <f t="shared" si="5"/>
        <v>-1.8928571428571406E-2</v>
      </c>
      <c r="S38">
        <f t="shared" si="6"/>
        <v>1.4806122448979568E-2</v>
      </c>
      <c r="T38">
        <f t="shared" si="7"/>
        <v>2.2209183673469352E-4</v>
      </c>
      <c r="U38">
        <f t="shared" si="8"/>
        <v>-85.228577992189329</v>
      </c>
    </row>
    <row r="39" spans="1:21" x14ac:dyDescent="0.2">
      <c r="A39" s="1">
        <v>44425</v>
      </c>
      <c r="B39">
        <v>0.99199999999999999</v>
      </c>
      <c r="C39">
        <v>0.997</v>
      </c>
      <c r="D39">
        <v>0.96899999999999997</v>
      </c>
      <c r="E39">
        <v>0.97599999999999998</v>
      </c>
      <c r="F39">
        <v>7532696</v>
      </c>
      <c r="G39">
        <v>7391127.5</v>
      </c>
      <c r="H39">
        <f t="shared" si="1"/>
        <v>37</v>
      </c>
      <c r="I39">
        <f>SUM($F$3:F39)/H39</f>
        <v>25924898.162162162</v>
      </c>
      <c r="K39" s="2">
        <v>45504</v>
      </c>
      <c r="L39" s="2">
        <v>45474</v>
      </c>
      <c r="N39">
        <f t="shared" si="9"/>
        <v>1.0469999999999999</v>
      </c>
      <c r="O39">
        <f t="shared" si="10"/>
        <v>0.96899999999999997</v>
      </c>
      <c r="P39">
        <f t="shared" si="0"/>
        <v>0.98066666666666669</v>
      </c>
      <c r="Q39">
        <f t="shared" si="4"/>
        <v>1.0160952380952382</v>
      </c>
      <c r="R39">
        <f t="shared" si="5"/>
        <v>-3.5428571428571476E-2</v>
      </c>
      <c r="S39">
        <f t="shared" si="6"/>
        <v>1.3367346938775488E-2</v>
      </c>
      <c r="T39">
        <f t="shared" si="7"/>
        <v>2.0051020408163231E-4</v>
      </c>
      <c r="U39">
        <f t="shared" si="8"/>
        <v>-176.69211195928807</v>
      </c>
    </row>
    <row r="40" spans="1:21" x14ac:dyDescent="0.2">
      <c r="A40" s="1">
        <v>44426</v>
      </c>
      <c r="B40">
        <v>0.97599999999999998</v>
      </c>
      <c r="C40">
        <v>0.98299999999999998</v>
      </c>
      <c r="D40">
        <v>0.96899999999999997</v>
      </c>
      <c r="E40">
        <v>0.98</v>
      </c>
      <c r="F40">
        <v>5165211</v>
      </c>
      <c r="G40">
        <v>5039908</v>
      </c>
      <c r="H40">
        <f t="shared" si="1"/>
        <v>38</v>
      </c>
      <c r="I40">
        <f>SUM($F$3:F40)/H40</f>
        <v>25378590.605263159</v>
      </c>
      <c r="K40" s="2">
        <v>45534</v>
      </c>
      <c r="L40" s="2">
        <v>45505</v>
      </c>
      <c r="N40">
        <f t="shared" si="9"/>
        <v>1.0469999999999999</v>
      </c>
      <c r="O40">
        <f t="shared" si="10"/>
        <v>0.96899999999999997</v>
      </c>
      <c r="P40">
        <f t="shared" si="0"/>
        <v>0.97733333333333328</v>
      </c>
      <c r="Q40">
        <f t="shared" si="4"/>
        <v>1.0146190476190475</v>
      </c>
      <c r="R40">
        <f t="shared" si="5"/>
        <v>-3.7285714285714255E-2</v>
      </c>
      <c r="S40">
        <f t="shared" si="6"/>
        <v>1.5204081632653046E-2</v>
      </c>
      <c r="T40">
        <f t="shared" si="7"/>
        <v>2.2806122448979567E-4</v>
      </c>
      <c r="U40">
        <f t="shared" si="8"/>
        <v>-163.48993288590609</v>
      </c>
    </row>
    <row r="41" spans="1:21" x14ac:dyDescent="0.2">
      <c r="A41" s="1">
        <v>44427</v>
      </c>
      <c r="B41">
        <v>0.98099999999999998</v>
      </c>
      <c r="C41">
        <v>0.99</v>
      </c>
      <c r="D41">
        <v>0.97399999999999998</v>
      </c>
      <c r="E41">
        <v>0.98499999999999999</v>
      </c>
      <c r="F41">
        <v>6548715</v>
      </c>
      <c r="G41">
        <v>6437390</v>
      </c>
      <c r="H41">
        <f t="shared" si="1"/>
        <v>39</v>
      </c>
      <c r="I41">
        <f>SUM($F$3:F41)/H41</f>
        <v>24895773.282051284</v>
      </c>
      <c r="K41" s="2">
        <v>45565</v>
      </c>
      <c r="L41" s="2">
        <v>45537</v>
      </c>
      <c r="N41">
        <f t="shared" si="9"/>
        <v>1.0469999999999999</v>
      </c>
      <c r="O41">
        <f t="shared" si="10"/>
        <v>0.96899999999999997</v>
      </c>
      <c r="P41">
        <f t="shared" si="0"/>
        <v>0.98299999999999998</v>
      </c>
      <c r="Q41">
        <f t="shared" si="4"/>
        <v>1.0132380952380953</v>
      </c>
      <c r="R41">
        <f t="shared" si="5"/>
        <v>-3.0238095238095286E-2</v>
      </c>
      <c r="S41">
        <f t="shared" si="6"/>
        <v>1.6979591836734642E-2</v>
      </c>
      <c r="T41">
        <f t="shared" si="7"/>
        <v>2.546938775510196E-4</v>
      </c>
      <c r="U41">
        <f t="shared" si="8"/>
        <v>-118.72329059829116</v>
      </c>
    </row>
    <row r="42" spans="1:21" x14ac:dyDescent="0.2">
      <c r="A42" s="1">
        <v>44428</v>
      </c>
      <c r="B42">
        <v>0.98599999999999999</v>
      </c>
      <c r="C42">
        <v>0.98599999999999999</v>
      </c>
      <c r="D42">
        <v>0.95699999999999996</v>
      </c>
      <c r="E42">
        <v>0.97</v>
      </c>
      <c r="F42">
        <v>7569618</v>
      </c>
      <c r="G42">
        <v>7317112.5</v>
      </c>
      <c r="H42">
        <f t="shared" si="1"/>
        <v>40</v>
      </c>
      <c r="I42">
        <f>SUM($F$3:F42)/H42</f>
        <v>24462619.399999999</v>
      </c>
      <c r="K42" s="2">
        <v>45596</v>
      </c>
      <c r="L42" s="2">
        <v>45573</v>
      </c>
      <c r="N42">
        <f t="shared" si="9"/>
        <v>1.0469999999999999</v>
      </c>
      <c r="O42">
        <f t="shared" si="10"/>
        <v>0.95699999999999996</v>
      </c>
      <c r="P42">
        <f t="shared" si="0"/>
        <v>0.97100000000000009</v>
      </c>
      <c r="Q42">
        <f t="shared" si="4"/>
        <v>1.0100476190476191</v>
      </c>
      <c r="R42">
        <f t="shared" si="5"/>
        <v>-3.9047619047618998E-2</v>
      </c>
      <c r="S42">
        <f t="shared" si="6"/>
        <v>2.0319727891156412E-2</v>
      </c>
      <c r="T42">
        <f t="shared" si="7"/>
        <v>3.0479591836734616E-4</v>
      </c>
      <c r="U42">
        <f t="shared" si="8"/>
        <v>-128.11070193058828</v>
      </c>
    </row>
    <row r="43" spans="1:21" x14ac:dyDescent="0.2">
      <c r="A43" s="1">
        <v>44431</v>
      </c>
      <c r="B43">
        <v>0.97499999999999998</v>
      </c>
      <c r="C43">
        <v>0.99399999999999999</v>
      </c>
      <c r="D43">
        <v>0.96799999999999997</v>
      </c>
      <c r="E43">
        <v>0.99299999999999999</v>
      </c>
      <c r="F43">
        <v>5632107</v>
      </c>
      <c r="G43">
        <v>5551128</v>
      </c>
      <c r="H43">
        <f t="shared" si="1"/>
        <v>41</v>
      </c>
      <c r="I43">
        <f>SUM($F$3:F43)/H43</f>
        <v>24003338.609756097</v>
      </c>
      <c r="K43" s="2">
        <v>45625</v>
      </c>
      <c r="L43" s="2">
        <v>45597</v>
      </c>
      <c r="N43">
        <f t="shared" si="9"/>
        <v>1.0469999999999999</v>
      </c>
      <c r="O43">
        <f t="shared" si="10"/>
        <v>0.95699999999999996</v>
      </c>
      <c r="P43">
        <f t="shared" si="0"/>
        <v>0.98499999999999999</v>
      </c>
      <c r="Q43">
        <f t="shared" si="4"/>
        <v>1.0075952380952382</v>
      </c>
      <c r="R43">
        <f t="shared" si="5"/>
        <v>-2.2595238095238224E-2</v>
      </c>
      <c r="S43">
        <f t="shared" si="6"/>
        <v>2.1795918367346893E-2</v>
      </c>
      <c r="T43">
        <f t="shared" si="7"/>
        <v>3.269387755102034E-4</v>
      </c>
      <c r="U43">
        <f t="shared" si="8"/>
        <v>-69.111527257595213</v>
      </c>
    </row>
    <row r="44" spans="1:21" x14ac:dyDescent="0.2">
      <c r="A44" s="1">
        <v>44432</v>
      </c>
      <c r="B44">
        <v>0.99299999999999999</v>
      </c>
      <c r="C44">
        <v>1.004</v>
      </c>
      <c r="D44">
        <v>0.98899999999999999</v>
      </c>
      <c r="E44">
        <v>0.999</v>
      </c>
      <c r="F44">
        <v>5893002</v>
      </c>
      <c r="G44">
        <v>5881457</v>
      </c>
      <c r="H44">
        <f t="shared" si="1"/>
        <v>42</v>
      </c>
      <c r="I44">
        <f>SUM($F$3:F44)/H44</f>
        <v>23572140.119047619</v>
      </c>
      <c r="K44" s="2">
        <v>45657</v>
      </c>
      <c r="L44" s="2">
        <v>45628</v>
      </c>
      <c r="N44">
        <f t="shared" si="9"/>
        <v>1.0469999999999999</v>
      </c>
      <c r="O44">
        <f t="shared" si="10"/>
        <v>0.95699999999999996</v>
      </c>
      <c r="P44">
        <f t="shared" si="0"/>
        <v>0.99733333333333329</v>
      </c>
      <c r="Q44">
        <f t="shared" si="4"/>
        <v>1.0048095238095238</v>
      </c>
      <c r="R44">
        <f t="shared" si="5"/>
        <v>-7.4761904761905251E-3</v>
      </c>
      <c r="S44">
        <f t="shared" si="6"/>
        <v>2.047619047619045E-2</v>
      </c>
      <c r="T44">
        <f t="shared" si="7"/>
        <v>3.0714285714285674E-4</v>
      </c>
      <c r="U44">
        <f t="shared" si="8"/>
        <v>-24.341085271318022</v>
      </c>
    </row>
    <row r="45" spans="1:21" x14ac:dyDescent="0.2">
      <c r="A45" s="1">
        <v>44433</v>
      </c>
      <c r="B45">
        <v>1.0049999999999999</v>
      </c>
      <c r="C45">
        <v>1.0049999999999999</v>
      </c>
      <c r="D45">
        <v>0.99199999999999999</v>
      </c>
      <c r="E45">
        <v>1.002</v>
      </c>
      <c r="F45">
        <v>4451754</v>
      </c>
      <c r="G45">
        <v>4437997</v>
      </c>
      <c r="H45">
        <f t="shared" si="1"/>
        <v>43</v>
      </c>
      <c r="I45">
        <f>SUM($F$3:F45)/H45</f>
        <v>23127479.976744186</v>
      </c>
      <c r="K45" s="2">
        <v>45684</v>
      </c>
      <c r="L45" s="2">
        <v>45659</v>
      </c>
      <c r="N45">
        <f t="shared" si="9"/>
        <v>1.0469999999999999</v>
      </c>
      <c r="O45">
        <f t="shared" si="10"/>
        <v>0.95699999999999996</v>
      </c>
      <c r="P45">
        <f t="shared" si="0"/>
        <v>0.99966666666666659</v>
      </c>
      <c r="Q45">
        <f t="shared" si="4"/>
        <v>1.0020952380952381</v>
      </c>
      <c r="R45">
        <f t="shared" si="5"/>
        <v>-2.4285714285715576E-3</v>
      </c>
      <c r="S45">
        <f t="shared" si="6"/>
        <v>1.8108843537414949E-2</v>
      </c>
      <c r="T45">
        <f t="shared" si="7"/>
        <v>2.7163265306122424E-4</v>
      </c>
      <c r="U45">
        <f t="shared" si="8"/>
        <v>-8.9406461307292577</v>
      </c>
    </row>
    <row r="46" spans="1:21" x14ac:dyDescent="0.2">
      <c r="A46" s="1">
        <v>44434</v>
      </c>
      <c r="B46">
        <v>1.002</v>
      </c>
      <c r="C46">
        <v>1.006</v>
      </c>
      <c r="D46">
        <v>0.98099999999999998</v>
      </c>
      <c r="E46">
        <v>0.98199999999999998</v>
      </c>
      <c r="F46">
        <v>3874460</v>
      </c>
      <c r="G46">
        <v>3841526</v>
      </c>
      <c r="H46">
        <f t="shared" si="1"/>
        <v>44</v>
      </c>
      <c r="I46">
        <f>SUM($F$3:F46)/H46</f>
        <v>22689911.34090909</v>
      </c>
      <c r="K46" s="2">
        <v>45716</v>
      </c>
      <c r="L46" s="2">
        <v>45693</v>
      </c>
      <c r="N46">
        <f t="shared" si="9"/>
        <v>1.0469999999999999</v>
      </c>
      <c r="O46">
        <f t="shared" si="10"/>
        <v>0.95699999999999996</v>
      </c>
      <c r="P46">
        <f t="shared" si="0"/>
        <v>0.98966666666666681</v>
      </c>
      <c r="Q46">
        <f t="shared" si="4"/>
        <v>0.99909523809523815</v>
      </c>
      <c r="R46">
        <f t="shared" si="5"/>
        <v>-9.4285714285713418E-3</v>
      </c>
      <c r="S46">
        <f t="shared" si="6"/>
        <v>1.6108843537414937E-2</v>
      </c>
      <c r="T46">
        <f t="shared" si="7"/>
        <v>2.4163265306122403E-4</v>
      </c>
      <c r="U46">
        <f t="shared" si="8"/>
        <v>-39.020270270269982</v>
      </c>
    </row>
    <row r="47" spans="1:21" x14ac:dyDescent="0.15">
      <c r="A47" s="1">
        <v>44435</v>
      </c>
      <c r="B47">
        <v>0.98799999999999999</v>
      </c>
      <c r="C47">
        <v>0.99299999999999999</v>
      </c>
      <c r="D47">
        <v>0.97899999999999998</v>
      </c>
      <c r="E47">
        <v>0.98299999999999998</v>
      </c>
      <c r="F47">
        <v>3380269</v>
      </c>
      <c r="G47">
        <v>3321377.75</v>
      </c>
      <c r="H47">
        <f t="shared" si="1"/>
        <v>45</v>
      </c>
      <c r="I47">
        <f>SUM($F$3:F47)/H47</f>
        <v>22260808.177777778</v>
      </c>
      <c r="N47">
        <f t="shared" si="9"/>
        <v>1.0469999999999999</v>
      </c>
      <c r="O47">
        <f t="shared" si="10"/>
        <v>0.95699999999999996</v>
      </c>
      <c r="P47">
        <f t="shared" si="0"/>
        <v>0.98499999999999999</v>
      </c>
      <c r="Q47">
        <f t="shared" si="4"/>
        <v>0.99626190476190479</v>
      </c>
      <c r="R47">
        <f t="shared" si="5"/>
        <v>-1.1261904761904806E-2</v>
      </c>
      <c r="S47">
        <f t="shared" si="6"/>
        <v>1.4632653061224457E-2</v>
      </c>
      <c r="T47">
        <f t="shared" si="7"/>
        <v>2.1948979591836684E-4</v>
      </c>
      <c r="U47">
        <f t="shared" si="8"/>
        <v>-51.309468464280499</v>
      </c>
    </row>
    <row r="48" spans="1:21" x14ac:dyDescent="0.15">
      <c r="A48" s="1">
        <v>44438</v>
      </c>
      <c r="B48">
        <v>0.98699999999999999</v>
      </c>
      <c r="C48">
        <v>0.99199999999999999</v>
      </c>
      <c r="D48">
        <v>0.97199999999999998</v>
      </c>
      <c r="E48">
        <v>0.97899999999999998</v>
      </c>
      <c r="F48">
        <v>3855755</v>
      </c>
      <c r="G48">
        <v>3797128</v>
      </c>
      <c r="H48">
        <f t="shared" si="1"/>
        <v>46</v>
      </c>
      <c r="I48">
        <f>SUM($F$3:F48)/H48</f>
        <v>21860698.326086957</v>
      </c>
      <c r="N48">
        <f t="shared" si="9"/>
        <v>1.0469999999999999</v>
      </c>
      <c r="O48">
        <f t="shared" si="10"/>
        <v>0.95699999999999996</v>
      </c>
      <c r="P48">
        <f t="shared" si="0"/>
        <v>0.98099999999999998</v>
      </c>
      <c r="Q48">
        <f t="shared" si="4"/>
        <v>0.99299999999999999</v>
      </c>
      <c r="R48">
        <f t="shared" si="5"/>
        <v>-1.2000000000000011E-2</v>
      </c>
      <c r="S48">
        <f t="shared" si="6"/>
        <v>1.3047619047619015E-2</v>
      </c>
      <c r="T48">
        <f t="shared" si="7"/>
        <v>1.957142857142852E-4</v>
      </c>
      <c r="U48">
        <f t="shared" si="8"/>
        <v>-61.313868613138901</v>
      </c>
    </row>
    <row r="49" spans="1:21" x14ac:dyDescent="0.15">
      <c r="A49" s="1">
        <v>44439</v>
      </c>
      <c r="B49">
        <v>0.98099999999999998</v>
      </c>
      <c r="C49">
        <v>0.98099999999999998</v>
      </c>
      <c r="D49">
        <v>0.95799999999999996</v>
      </c>
      <c r="E49">
        <v>0.96599999999999997</v>
      </c>
      <c r="F49">
        <v>4459339</v>
      </c>
      <c r="G49">
        <v>4309732.5</v>
      </c>
      <c r="H49">
        <f t="shared" si="1"/>
        <v>47</v>
      </c>
      <c r="I49">
        <f>SUM($F$3:F49)/H49</f>
        <v>21490456.638297871</v>
      </c>
      <c r="N49">
        <f>VLOOKUP(L4,A:C,3)</f>
        <v>0.97199999999999998</v>
      </c>
      <c r="O49">
        <f>VLOOKUP(L4,A:D,4)</f>
        <v>0.94699999999999995</v>
      </c>
      <c r="P49">
        <f t="shared" si="0"/>
        <v>0.96833333333333338</v>
      </c>
      <c r="Q49">
        <f t="shared" si="4"/>
        <v>0.98880952380952369</v>
      </c>
      <c r="R49">
        <f t="shared" si="5"/>
        <v>-2.0476190476190315E-2</v>
      </c>
      <c r="S49">
        <f t="shared" si="6"/>
        <v>1.1306122448979565E-2</v>
      </c>
      <c r="T49">
        <f t="shared" si="7"/>
        <v>1.6959183673469346E-4</v>
      </c>
      <c r="U49">
        <f t="shared" si="8"/>
        <v>-120.73806658644138</v>
      </c>
    </row>
    <row r="50" spans="1:21" x14ac:dyDescent="0.15">
      <c r="A50" s="1">
        <v>44440</v>
      </c>
      <c r="B50">
        <v>0.96599999999999997</v>
      </c>
      <c r="C50">
        <v>0.97199999999999998</v>
      </c>
      <c r="D50">
        <v>0.94699999999999995</v>
      </c>
      <c r="E50">
        <v>0.96599999999999997</v>
      </c>
      <c r="F50">
        <v>4473830</v>
      </c>
      <c r="G50">
        <v>4281881.5</v>
      </c>
      <c r="H50">
        <f t="shared" si="1"/>
        <v>48</v>
      </c>
      <c r="I50">
        <f>SUM($F$3:F50)/H50</f>
        <v>21135943.583333332</v>
      </c>
      <c r="N50">
        <f t="shared" ref="N50:N68" si="11">IF(A50&lt;&gt;$K$4,MAX(N49,VLOOKUP(A50,A:C,3)),)</f>
        <v>0.97199999999999998</v>
      </c>
      <c r="O50">
        <f t="shared" ref="O50:O68" si="12">IF(A50&lt;&gt;$K$4,MIN(O49,VLOOKUP(A50,A:D,4)),)</f>
        <v>0.94699999999999995</v>
      </c>
      <c r="P50">
        <f t="shared" si="0"/>
        <v>0.96166666666666656</v>
      </c>
      <c r="Q50">
        <f t="shared" si="4"/>
        <v>0.98471428571428565</v>
      </c>
      <c r="R50">
        <f t="shared" si="5"/>
        <v>-2.3047619047619095E-2</v>
      </c>
      <c r="S50">
        <f t="shared" si="6"/>
        <v>0.01</v>
      </c>
      <c r="T50">
        <f t="shared" si="7"/>
        <v>1.4999999999999999E-4</v>
      </c>
      <c r="U50">
        <f t="shared" si="8"/>
        <v>-153.65079365079399</v>
      </c>
    </row>
    <row r="51" spans="1:21" x14ac:dyDescent="0.15">
      <c r="A51" s="1">
        <v>44441</v>
      </c>
      <c r="B51">
        <v>0.97499999999999998</v>
      </c>
      <c r="C51">
        <v>0.97499999999999998</v>
      </c>
      <c r="D51">
        <v>0.95199999999999996</v>
      </c>
      <c r="E51">
        <v>0.95599999999999996</v>
      </c>
      <c r="F51">
        <v>5125931</v>
      </c>
      <c r="G51">
        <v>4920865.5</v>
      </c>
      <c r="H51">
        <f t="shared" si="1"/>
        <v>49</v>
      </c>
      <c r="I51">
        <f>SUM($F$3:F51)/H51</f>
        <v>20809208.632653061</v>
      </c>
      <c r="N51">
        <f t="shared" si="11"/>
        <v>0.97499999999999998</v>
      </c>
      <c r="O51">
        <f t="shared" si="12"/>
        <v>0.94699999999999995</v>
      </c>
      <c r="P51">
        <f t="shared" si="0"/>
        <v>0.96099999999999997</v>
      </c>
      <c r="Q51">
        <f t="shared" si="4"/>
        <v>0.98119047619047617</v>
      </c>
      <c r="R51">
        <f t="shared" si="5"/>
        <v>-2.0190476190476203E-2</v>
      </c>
      <c r="S51">
        <f t="shared" si="6"/>
        <v>9.6190476190476226E-3</v>
      </c>
      <c r="T51">
        <f t="shared" si="7"/>
        <v>1.4428571428571434E-4</v>
      </c>
      <c r="U51">
        <f t="shared" si="8"/>
        <v>-139.93399339933998</v>
      </c>
    </row>
    <row r="52" spans="1:21" x14ac:dyDescent="0.15">
      <c r="A52" s="1">
        <v>44442</v>
      </c>
      <c r="B52">
        <v>0.95699999999999996</v>
      </c>
      <c r="C52">
        <v>0.95699999999999996</v>
      </c>
      <c r="D52">
        <v>0.93899999999999995</v>
      </c>
      <c r="E52">
        <v>0.94199999999999995</v>
      </c>
      <c r="F52">
        <v>7722839</v>
      </c>
      <c r="G52">
        <v>7306121</v>
      </c>
      <c r="H52">
        <f t="shared" si="1"/>
        <v>50</v>
      </c>
      <c r="I52">
        <f>SUM($F$3:F52)/H52</f>
        <v>20547481.239999998</v>
      </c>
      <c r="N52">
        <f t="shared" si="11"/>
        <v>0.97499999999999998</v>
      </c>
      <c r="O52">
        <f t="shared" si="12"/>
        <v>0.93899999999999995</v>
      </c>
      <c r="P52">
        <f t="shared" si="0"/>
        <v>0.94600000000000006</v>
      </c>
      <c r="Q52">
        <f t="shared" si="4"/>
        <v>0.9776190476190475</v>
      </c>
      <c r="R52">
        <f t="shared" si="5"/>
        <v>-3.1619047619047436E-2</v>
      </c>
      <c r="S52">
        <f t="shared" si="6"/>
        <v>1.1482993197278928E-2</v>
      </c>
      <c r="T52">
        <f t="shared" si="7"/>
        <v>1.7224489795918392E-4</v>
      </c>
      <c r="U52">
        <f t="shared" si="8"/>
        <v>-183.57030015797656</v>
      </c>
    </row>
    <row r="53" spans="1:21" x14ac:dyDescent="0.15">
      <c r="A53" s="1">
        <v>44445</v>
      </c>
      <c r="B53">
        <v>0.94299999999999995</v>
      </c>
      <c r="C53">
        <v>0.97799999999999998</v>
      </c>
      <c r="D53">
        <v>0.94</v>
      </c>
      <c r="E53">
        <v>0.97499999999999998</v>
      </c>
      <c r="F53">
        <v>6280113</v>
      </c>
      <c r="G53">
        <v>6049421</v>
      </c>
      <c r="H53">
        <f t="shared" si="1"/>
        <v>51</v>
      </c>
      <c r="I53">
        <f>SUM($F$3:F53)/H53</f>
        <v>20267728.921568628</v>
      </c>
      <c r="N53">
        <f t="shared" si="11"/>
        <v>0.97799999999999998</v>
      </c>
      <c r="O53">
        <f t="shared" si="12"/>
        <v>0.93899999999999995</v>
      </c>
      <c r="P53">
        <f t="shared" si="0"/>
        <v>0.96433333333333326</v>
      </c>
      <c r="Q53">
        <f t="shared" si="4"/>
        <v>0.97645238095238085</v>
      </c>
      <c r="R53">
        <f t="shared" si="5"/>
        <v>-1.2119047619047585E-2</v>
      </c>
      <c r="S53">
        <f t="shared" si="6"/>
        <v>1.2340136054421778E-2</v>
      </c>
      <c r="T53">
        <f t="shared" si="7"/>
        <v>1.8510204081632667E-4</v>
      </c>
      <c r="U53">
        <f t="shared" si="8"/>
        <v>-65.472252848217337</v>
      </c>
    </row>
    <row r="54" spans="1:21" x14ac:dyDescent="0.15">
      <c r="A54" s="1">
        <v>44446</v>
      </c>
      <c r="B54">
        <v>0.97599999999999998</v>
      </c>
      <c r="C54">
        <v>0.98399999999999999</v>
      </c>
      <c r="D54">
        <v>0.97199999999999998</v>
      </c>
      <c r="E54">
        <v>0.98199999999999998</v>
      </c>
      <c r="F54">
        <v>2678628</v>
      </c>
      <c r="G54">
        <v>2623969.25</v>
      </c>
      <c r="H54">
        <f t="shared" si="1"/>
        <v>52</v>
      </c>
      <c r="I54">
        <f>SUM($F$3:F54)/H54</f>
        <v>19929476.980769232</v>
      </c>
      <c r="N54">
        <f t="shared" si="11"/>
        <v>0.98399999999999999</v>
      </c>
      <c r="O54">
        <f t="shared" si="12"/>
        <v>0.93899999999999995</v>
      </c>
      <c r="P54">
        <f t="shared" si="0"/>
        <v>0.97933333333333328</v>
      </c>
      <c r="Q54">
        <f t="shared" si="4"/>
        <v>0.97659523809523796</v>
      </c>
      <c r="R54">
        <f t="shared" si="5"/>
        <v>2.7380952380953172E-3</v>
      </c>
      <c r="S54">
        <f t="shared" si="6"/>
        <v>1.246258503401362E-2</v>
      </c>
      <c r="T54">
        <f t="shared" si="7"/>
        <v>1.869387755102043E-4</v>
      </c>
      <c r="U54">
        <f t="shared" si="8"/>
        <v>14.647016011645238</v>
      </c>
    </row>
    <row r="55" spans="1:21" x14ac:dyDescent="0.15">
      <c r="A55" s="1">
        <v>44447</v>
      </c>
      <c r="B55">
        <v>0.98299999999999998</v>
      </c>
      <c r="C55">
        <v>0.98799999999999999</v>
      </c>
      <c r="D55">
        <v>0.97299999999999998</v>
      </c>
      <c r="E55">
        <v>0.97699999999999998</v>
      </c>
      <c r="F55">
        <v>3712158</v>
      </c>
      <c r="G55">
        <v>3638816.5</v>
      </c>
      <c r="H55">
        <f t="shared" si="1"/>
        <v>53</v>
      </c>
      <c r="I55">
        <f>SUM($F$3:F55)/H55</f>
        <v>19623489.83018868</v>
      </c>
      <c r="N55">
        <f t="shared" si="11"/>
        <v>0.98799999999999999</v>
      </c>
      <c r="O55">
        <f t="shared" si="12"/>
        <v>0.93899999999999995</v>
      </c>
      <c r="P55">
        <f t="shared" si="0"/>
        <v>0.97933333333333328</v>
      </c>
      <c r="Q55">
        <f t="shared" si="4"/>
        <v>0.97633333333333339</v>
      </c>
      <c r="R55">
        <f t="shared" si="5"/>
        <v>2.9999999999998916E-3</v>
      </c>
      <c r="S55">
        <f t="shared" si="6"/>
        <v>1.2238095238095223E-2</v>
      </c>
      <c r="T55">
        <f t="shared" si="7"/>
        <v>1.8357142857142834E-4</v>
      </c>
      <c r="U55">
        <f t="shared" si="8"/>
        <v>16.342412451361298</v>
      </c>
    </row>
    <row r="56" spans="1:21" x14ac:dyDescent="0.15">
      <c r="A56" s="1">
        <v>44448</v>
      </c>
      <c r="B56">
        <v>0.97699999999999998</v>
      </c>
      <c r="C56">
        <v>0.98099999999999998</v>
      </c>
      <c r="D56">
        <v>0.96399999999999997</v>
      </c>
      <c r="E56">
        <v>0.97499999999999998</v>
      </c>
      <c r="F56">
        <v>2780088</v>
      </c>
      <c r="G56">
        <v>2703251.75</v>
      </c>
      <c r="H56">
        <f t="shared" si="1"/>
        <v>54</v>
      </c>
      <c r="I56">
        <f>SUM($F$3:F56)/H56</f>
        <v>19311574.981481481</v>
      </c>
      <c r="N56">
        <f t="shared" si="11"/>
        <v>0.98799999999999999</v>
      </c>
      <c r="O56">
        <f t="shared" si="12"/>
        <v>0.93899999999999995</v>
      </c>
      <c r="P56">
        <f t="shared" si="0"/>
        <v>0.97333333333333327</v>
      </c>
      <c r="Q56">
        <f t="shared" si="4"/>
        <v>0.97649999999999992</v>
      </c>
      <c r="R56">
        <f t="shared" si="5"/>
        <v>-3.166666666666651E-3</v>
      </c>
      <c r="S56">
        <f t="shared" si="6"/>
        <v>1.204761904761906E-2</v>
      </c>
      <c r="T56">
        <f t="shared" si="7"/>
        <v>1.8071428571428589E-4</v>
      </c>
      <c r="U56">
        <f t="shared" si="8"/>
        <v>-17.523056653491331</v>
      </c>
    </row>
    <row r="57" spans="1:21" x14ac:dyDescent="0.15">
      <c r="A57" s="1">
        <v>44449</v>
      </c>
      <c r="B57">
        <v>0.97499999999999998</v>
      </c>
      <c r="C57">
        <v>0.98199999999999998</v>
      </c>
      <c r="D57">
        <v>0.96599999999999997</v>
      </c>
      <c r="E57">
        <v>0.98</v>
      </c>
      <c r="F57">
        <v>4532953</v>
      </c>
      <c r="G57">
        <v>4422599</v>
      </c>
      <c r="H57">
        <f t="shared" si="1"/>
        <v>55</v>
      </c>
      <c r="I57">
        <f>SUM($F$3:F57)/H57</f>
        <v>19042872.763636362</v>
      </c>
      <c r="N57">
        <f t="shared" si="11"/>
        <v>0.98799999999999999</v>
      </c>
      <c r="O57">
        <f t="shared" si="12"/>
        <v>0.93899999999999995</v>
      </c>
      <c r="P57">
        <f t="shared" si="0"/>
        <v>0.97599999999999998</v>
      </c>
      <c r="Q57">
        <f t="shared" si="4"/>
        <v>0.97585714285714276</v>
      </c>
      <c r="R57">
        <f t="shared" si="5"/>
        <v>1.4285714285722229E-4</v>
      </c>
      <c r="S57">
        <f t="shared" si="6"/>
        <v>1.1496598639455799E-2</v>
      </c>
      <c r="T57">
        <f t="shared" si="7"/>
        <v>1.72448979591837E-4</v>
      </c>
      <c r="U57">
        <f t="shared" si="8"/>
        <v>0.82840236686436464</v>
      </c>
    </row>
    <row r="58" spans="1:21" x14ac:dyDescent="0.15">
      <c r="A58" s="1">
        <v>44452</v>
      </c>
      <c r="B58">
        <v>0.97899999999999998</v>
      </c>
      <c r="C58">
        <v>0.98399999999999999</v>
      </c>
      <c r="D58">
        <v>0.96599999999999997</v>
      </c>
      <c r="E58">
        <v>0.96899999999999997</v>
      </c>
      <c r="F58">
        <v>1626303</v>
      </c>
      <c r="G58">
        <v>1578336.88</v>
      </c>
      <c r="H58">
        <f t="shared" si="1"/>
        <v>56</v>
      </c>
      <c r="I58">
        <f>SUM($F$3:F58)/H58</f>
        <v>18731862.589285713</v>
      </c>
      <c r="N58">
        <f t="shared" si="11"/>
        <v>0.98799999999999999</v>
      </c>
      <c r="O58">
        <f t="shared" si="12"/>
        <v>0.93899999999999995</v>
      </c>
      <c r="P58">
        <f t="shared" si="0"/>
        <v>0.97299999999999998</v>
      </c>
      <c r="Q58">
        <f t="shared" si="4"/>
        <v>0.97411904761904755</v>
      </c>
      <c r="R58">
        <f t="shared" si="5"/>
        <v>-1.1190476190475751E-3</v>
      </c>
      <c r="S58">
        <f t="shared" si="6"/>
        <v>1.0166666666666673E-2</v>
      </c>
      <c r="T58">
        <f t="shared" si="7"/>
        <v>1.5250000000000007E-4</v>
      </c>
      <c r="U58">
        <f t="shared" si="8"/>
        <v>-7.3380171740824558</v>
      </c>
    </row>
    <row r="59" spans="1:21" x14ac:dyDescent="0.15">
      <c r="A59" s="1">
        <v>44453</v>
      </c>
      <c r="B59">
        <v>0.96899999999999997</v>
      </c>
      <c r="C59">
        <v>0.98499999999999999</v>
      </c>
      <c r="D59">
        <v>0.96899999999999997</v>
      </c>
      <c r="E59">
        <v>0.97199999999999998</v>
      </c>
      <c r="F59">
        <v>4051016</v>
      </c>
      <c r="G59">
        <v>3967963.75</v>
      </c>
      <c r="H59">
        <f t="shared" si="1"/>
        <v>57</v>
      </c>
      <c r="I59">
        <f>SUM($F$3:F59)/H59</f>
        <v>18474303.877192982</v>
      </c>
      <c r="N59">
        <f t="shared" si="11"/>
        <v>0.98799999999999999</v>
      </c>
      <c r="O59">
        <f t="shared" si="12"/>
        <v>0.93899999999999995</v>
      </c>
      <c r="P59">
        <f t="shared" si="0"/>
        <v>0.97533333333333339</v>
      </c>
      <c r="Q59">
        <f t="shared" si="4"/>
        <v>0.97238095238095235</v>
      </c>
      <c r="R59">
        <f t="shared" si="5"/>
        <v>2.9523809523810396E-3</v>
      </c>
      <c r="S59">
        <f t="shared" si="6"/>
        <v>8.6530612244898088E-3</v>
      </c>
      <c r="T59">
        <f t="shared" si="7"/>
        <v>1.2979591836734713E-4</v>
      </c>
      <c r="U59">
        <f t="shared" si="8"/>
        <v>22.746331236897912</v>
      </c>
    </row>
    <row r="60" spans="1:21" x14ac:dyDescent="0.15">
      <c r="A60" s="1">
        <v>44454</v>
      </c>
      <c r="B60">
        <v>0.97199999999999998</v>
      </c>
      <c r="C60">
        <v>0.97199999999999998</v>
      </c>
      <c r="D60">
        <v>0.96</v>
      </c>
      <c r="E60">
        <v>0.96399999999999997</v>
      </c>
      <c r="F60">
        <v>3894520</v>
      </c>
      <c r="G60">
        <v>3754614.5</v>
      </c>
      <c r="H60">
        <f t="shared" si="1"/>
        <v>58</v>
      </c>
      <c r="I60">
        <f>SUM($F$3:F60)/H60</f>
        <v>18222928.293103449</v>
      </c>
      <c r="N60">
        <f t="shared" si="11"/>
        <v>0.98799999999999999</v>
      </c>
      <c r="O60">
        <f t="shared" si="12"/>
        <v>0.93899999999999995</v>
      </c>
      <c r="P60">
        <f t="shared" si="0"/>
        <v>0.96533333333333327</v>
      </c>
      <c r="Q60">
        <f t="shared" si="4"/>
        <v>0.97064285714285703</v>
      </c>
      <c r="R60">
        <f t="shared" si="5"/>
        <v>-5.309523809523764E-3</v>
      </c>
      <c r="S60">
        <f t="shared" si="6"/>
        <v>8.1700680272108993E-3</v>
      </c>
      <c r="T60">
        <f t="shared" si="7"/>
        <v>1.2255102040816348E-4</v>
      </c>
      <c r="U60">
        <f t="shared" si="8"/>
        <v>-43.32500693866178</v>
      </c>
    </row>
    <row r="61" spans="1:21" x14ac:dyDescent="0.15">
      <c r="A61" s="1">
        <v>44455</v>
      </c>
      <c r="B61">
        <v>0.97199999999999998</v>
      </c>
      <c r="C61">
        <v>0.97199999999999998</v>
      </c>
      <c r="D61">
        <v>0.94299999999999995</v>
      </c>
      <c r="E61">
        <v>0.94599999999999995</v>
      </c>
      <c r="F61">
        <v>6714222</v>
      </c>
      <c r="G61">
        <v>6387215</v>
      </c>
      <c r="H61">
        <f t="shared" si="1"/>
        <v>59</v>
      </c>
      <c r="I61">
        <f>SUM($F$3:F61)/H61</f>
        <v>18027865.474576272</v>
      </c>
      <c r="N61">
        <f t="shared" si="11"/>
        <v>0.98799999999999999</v>
      </c>
      <c r="O61">
        <f t="shared" si="12"/>
        <v>0.93899999999999995</v>
      </c>
      <c r="P61">
        <f t="shared" si="0"/>
        <v>0.95366666666666655</v>
      </c>
      <c r="Q61">
        <f t="shared" si="4"/>
        <v>0.96840476190476188</v>
      </c>
      <c r="R61">
        <f t="shared" si="5"/>
        <v>-1.4738095238095328E-2</v>
      </c>
      <c r="S61">
        <f t="shared" si="6"/>
        <v>8.3571428571428651E-3</v>
      </c>
      <c r="T61">
        <f t="shared" si="7"/>
        <v>1.2535714285714298E-4</v>
      </c>
      <c r="U61">
        <f t="shared" si="8"/>
        <v>-117.56885090218483</v>
      </c>
    </row>
    <row r="62" spans="1:21" x14ac:dyDescent="0.15">
      <c r="A62" s="1">
        <v>44456</v>
      </c>
      <c r="B62">
        <v>0.94499999999999995</v>
      </c>
      <c r="C62">
        <v>0.95499999999999996</v>
      </c>
      <c r="D62">
        <v>0.93799999999999994</v>
      </c>
      <c r="E62">
        <v>0.95399999999999996</v>
      </c>
      <c r="F62">
        <v>6349916</v>
      </c>
      <c r="G62">
        <v>6000581.5</v>
      </c>
      <c r="H62">
        <f t="shared" si="1"/>
        <v>60</v>
      </c>
      <c r="I62">
        <f>SUM($F$3:F62)/H62</f>
        <v>17833232.983333334</v>
      </c>
      <c r="N62">
        <f t="shared" si="11"/>
        <v>0.98799999999999999</v>
      </c>
      <c r="O62">
        <f t="shared" si="12"/>
        <v>0.93799999999999994</v>
      </c>
      <c r="P62">
        <f t="shared" si="0"/>
        <v>0.94899999999999984</v>
      </c>
      <c r="Q62">
        <f t="shared" si="4"/>
        <v>0.96611904761904766</v>
      </c>
      <c r="R62">
        <f t="shared" si="5"/>
        <v>-1.7119047619047811E-2</v>
      </c>
      <c r="S62">
        <f t="shared" si="6"/>
        <v>8.8333333333333597E-3</v>
      </c>
      <c r="T62">
        <f t="shared" si="7"/>
        <v>1.325000000000004E-4</v>
      </c>
      <c r="U62">
        <f t="shared" si="8"/>
        <v>-129.2003593890397</v>
      </c>
    </row>
    <row r="63" spans="1:21" x14ac:dyDescent="0.15">
      <c r="A63" s="1">
        <v>44461</v>
      </c>
      <c r="B63">
        <v>0.94399999999999995</v>
      </c>
      <c r="C63">
        <v>0.95</v>
      </c>
      <c r="D63">
        <v>0.93700000000000006</v>
      </c>
      <c r="E63">
        <v>0.94499999999999995</v>
      </c>
      <c r="F63">
        <v>2746521</v>
      </c>
      <c r="G63">
        <v>2596028</v>
      </c>
      <c r="H63">
        <f t="shared" si="1"/>
        <v>61</v>
      </c>
      <c r="I63">
        <f>SUM($F$3:F63)/H63</f>
        <v>17585909.836065575</v>
      </c>
      <c r="N63">
        <f t="shared" si="11"/>
        <v>0.98799999999999999</v>
      </c>
      <c r="O63">
        <f t="shared" si="12"/>
        <v>0.93700000000000006</v>
      </c>
      <c r="P63">
        <f t="shared" si="0"/>
        <v>0.94399999999999995</v>
      </c>
      <c r="Q63">
        <f t="shared" si="4"/>
        <v>0.96438095238095245</v>
      </c>
      <c r="R63">
        <f t="shared" si="5"/>
        <v>-2.03809523809525E-2</v>
      </c>
      <c r="S63">
        <f t="shared" si="6"/>
        <v>1.014285714285716E-2</v>
      </c>
      <c r="T63">
        <f t="shared" si="7"/>
        <v>1.5214285714285739E-4</v>
      </c>
      <c r="U63">
        <f t="shared" si="8"/>
        <v>-133.95931142410072</v>
      </c>
    </row>
    <row r="64" spans="1:21" x14ac:dyDescent="0.15">
      <c r="A64" s="1">
        <v>44462</v>
      </c>
      <c r="B64">
        <v>0.94499999999999995</v>
      </c>
      <c r="C64">
        <v>0.95599999999999996</v>
      </c>
      <c r="D64">
        <v>0.94499999999999995</v>
      </c>
      <c r="E64">
        <v>0.95099999999999996</v>
      </c>
      <c r="F64">
        <v>3418907</v>
      </c>
      <c r="G64">
        <v>3253700.75</v>
      </c>
      <c r="H64">
        <f t="shared" si="1"/>
        <v>62</v>
      </c>
      <c r="I64">
        <f>SUM($F$3:F64)/H64</f>
        <v>17357409.790322579</v>
      </c>
      <c r="N64">
        <f t="shared" si="11"/>
        <v>0.98799999999999999</v>
      </c>
      <c r="O64">
        <f t="shared" si="12"/>
        <v>0.93700000000000006</v>
      </c>
      <c r="P64">
        <f t="shared" si="0"/>
        <v>0.95066666666666666</v>
      </c>
      <c r="Q64">
        <f t="shared" si="4"/>
        <v>0.96359523809523828</v>
      </c>
      <c r="R64">
        <f t="shared" si="5"/>
        <v>-1.2928571428571622E-2</v>
      </c>
      <c r="S64">
        <f t="shared" si="6"/>
        <v>1.103401360544215E-2</v>
      </c>
      <c r="T64">
        <f t="shared" si="7"/>
        <v>1.6551020408163224E-4</v>
      </c>
      <c r="U64">
        <f t="shared" si="8"/>
        <v>-78.113440197288668</v>
      </c>
    </row>
    <row r="65" spans="1:21" x14ac:dyDescent="0.15">
      <c r="A65" s="1">
        <v>44463</v>
      </c>
      <c r="B65">
        <v>0.95</v>
      </c>
      <c r="C65">
        <v>0.96499999999999997</v>
      </c>
      <c r="D65">
        <v>0.94899999999999995</v>
      </c>
      <c r="E65">
        <v>0.95299999999999996</v>
      </c>
      <c r="F65">
        <v>2131345</v>
      </c>
      <c r="G65">
        <v>2037626.75</v>
      </c>
      <c r="H65">
        <f t="shared" si="1"/>
        <v>63</v>
      </c>
      <c r="I65">
        <f>SUM($F$3:F65)/H65</f>
        <v>17115726.222222224</v>
      </c>
      <c r="N65">
        <f t="shared" si="11"/>
        <v>0.98799999999999999</v>
      </c>
      <c r="O65">
        <f t="shared" si="12"/>
        <v>0.93700000000000006</v>
      </c>
      <c r="P65">
        <f t="shared" si="0"/>
        <v>0.95566666666666666</v>
      </c>
      <c r="Q65">
        <f t="shared" si="4"/>
        <v>0.96321428571428569</v>
      </c>
      <c r="R65">
        <f t="shared" si="5"/>
        <v>-7.5476190476190252E-3</v>
      </c>
      <c r="S65">
        <f t="shared" si="6"/>
        <v>1.1469387755102043E-2</v>
      </c>
      <c r="T65">
        <f t="shared" si="7"/>
        <v>1.7204081632653064E-4</v>
      </c>
      <c r="U65">
        <f t="shared" si="8"/>
        <v>-43.871095294582702</v>
      </c>
    </row>
    <row r="66" spans="1:21" x14ac:dyDescent="0.15">
      <c r="A66" s="1">
        <v>44466</v>
      </c>
      <c r="B66">
        <v>0.95199999999999996</v>
      </c>
      <c r="C66">
        <v>0.96899999999999997</v>
      </c>
      <c r="D66">
        <v>0.95199999999999996</v>
      </c>
      <c r="E66">
        <v>0.96</v>
      </c>
      <c r="F66">
        <v>4099574</v>
      </c>
      <c r="G66">
        <v>3940400.5</v>
      </c>
      <c r="H66">
        <f t="shared" si="1"/>
        <v>64</v>
      </c>
      <c r="I66">
        <f>SUM($F$3:F66)/H66</f>
        <v>16912348.84375</v>
      </c>
      <c r="N66">
        <f t="shared" si="11"/>
        <v>0.98799999999999999</v>
      </c>
      <c r="O66">
        <f t="shared" si="12"/>
        <v>0.93700000000000006</v>
      </c>
      <c r="P66">
        <f t="shared" si="0"/>
        <v>0.96033333333333326</v>
      </c>
      <c r="Q66">
        <f t="shared" si="4"/>
        <v>0.96423809523809501</v>
      </c>
      <c r="R66">
        <f t="shared" si="5"/>
        <v>-3.9047619047617443E-3</v>
      </c>
      <c r="S66">
        <f t="shared" si="6"/>
        <v>1.0299319727891196E-2</v>
      </c>
      <c r="T66">
        <f t="shared" si="7"/>
        <v>1.5448979591836795E-4</v>
      </c>
      <c r="U66">
        <f t="shared" si="8"/>
        <v>-25.275209158959672</v>
      </c>
    </row>
    <row r="67" spans="1:21" x14ac:dyDescent="0.15">
      <c r="A67" s="1">
        <v>44467</v>
      </c>
      <c r="B67">
        <v>0.95799999999999996</v>
      </c>
      <c r="C67">
        <v>0.96599999999999997</v>
      </c>
      <c r="D67">
        <v>0.95199999999999996</v>
      </c>
      <c r="E67">
        <v>0.95499999999999996</v>
      </c>
      <c r="F67">
        <v>3438630</v>
      </c>
      <c r="G67">
        <v>3303677.5</v>
      </c>
      <c r="H67">
        <f t="shared" si="1"/>
        <v>65</v>
      </c>
      <c r="I67">
        <f>SUM($F$3:F67)/H67</f>
        <v>16705060.861538462</v>
      </c>
      <c r="N67">
        <f t="shared" si="11"/>
        <v>0.98799999999999999</v>
      </c>
      <c r="O67">
        <f t="shared" si="12"/>
        <v>0.93700000000000006</v>
      </c>
      <c r="P67">
        <f t="shared" ref="P67:P321" si="13">(C67+D67+E67)/3</f>
        <v>0.95766666666666656</v>
      </c>
      <c r="Q67">
        <f t="shared" si="4"/>
        <v>0.9637619047619046</v>
      </c>
      <c r="R67">
        <f t="shared" si="5"/>
        <v>-6.0952380952380425E-3</v>
      </c>
      <c r="S67">
        <f t="shared" si="6"/>
        <v>1.0761904761904782E-2</v>
      </c>
      <c r="T67">
        <f t="shared" si="7"/>
        <v>1.6142857142857172E-4</v>
      </c>
      <c r="U67">
        <f t="shared" si="8"/>
        <v>-37.758112094394882</v>
      </c>
    </row>
    <row r="68" spans="1:21" x14ac:dyDescent="0.15">
      <c r="A68" s="1">
        <v>44468</v>
      </c>
      <c r="B68">
        <v>0.95299999999999996</v>
      </c>
      <c r="C68">
        <v>0.95299999999999996</v>
      </c>
      <c r="D68">
        <v>0.93899999999999995</v>
      </c>
      <c r="E68">
        <v>0.94299999999999995</v>
      </c>
      <c r="F68">
        <v>2735864</v>
      </c>
      <c r="G68">
        <v>2583438.25</v>
      </c>
      <c r="H68">
        <f t="shared" si="1"/>
        <v>66</v>
      </c>
      <c r="I68">
        <f>SUM($F$3:F68)/H68</f>
        <v>16493406.363636363</v>
      </c>
      <c r="N68">
        <f t="shared" si="11"/>
        <v>0.98799999999999999</v>
      </c>
      <c r="O68">
        <f t="shared" si="12"/>
        <v>0.93700000000000006</v>
      </c>
      <c r="P68">
        <f t="shared" si="13"/>
        <v>0.94499999999999995</v>
      </c>
      <c r="Q68">
        <f t="shared" si="4"/>
        <v>0.96130952380952372</v>
      </c>
      <c r="R68">
        <f t="shared" si="5"/>
        <v>-1.6309523809523774E-2</v>
      </c>
      <c r="S68">
        <f t="shared" si="6"/>
        <v>1.0639455782312941E-2</v>
      </c>
      <c r="T68">
        <f t="shared" si="7"/>
        <v>1.5959183673469412E-4</v>
      </c>
      <c r="U68">
        <f t="shared" si="8"/>
        <v>-102.19522591645317</v>
      </c>
    </row>
    <row r="69" spans="1:21" x14ac:dyDescent="0.15">
      <c r="A69" s="1">
        <v>44469</v>
      </c>
      <c r="B69">
        <v>0.94299999999999995</v>
      </c>
      <c r="C69">
        <v>0.96199999999999997</v>
      </c>
      <c r="D69">
        <v>0.94299999999999995</v>
      </c>
      <c r="E69">
        <v>0.96099999999999997</v>
      </c>
      <c r="F69">
        <v>2614711</v>
      </c>
      <c r="G69">
        <v>2497691.5</v>
      </c>
      <c r="H69">
        <f t="shared" ref="H69:H323" si="14">H68+1</f>
        <v>67</v>
      </c>
      <c r="I69">
        <f>SUM($F$3:F69)/H69</f>
        <v>16286261.656716418</v>
      </c>
      <c r="N69">
        <f>VLOOKUP(L5,A:C,3)</f>
        <v>0.97399997711181641</v>
      </c>
      <c r="O69">
        <f>VLOOKUP(L5,A:D,4)</f>
        <v>0.96100002527236938</v>
      </c>
      <c r="P69">
        <f t="shared" si="13"/>
        <v>0.95533333333333326</v>
      </c>
      <c r="Q69">
        <f t="shared" si="4"/>
        <v>0.95959523809523806</v>
      </c>
      <c r="R69">
        <f t="shared" si="5"/>
        <v>-4.2619047619048001E-3</v>
      </c>
      <c r="S69">
        <f t="shared" si="6"/>
        <v>9.3945578231292726E-3</v>
      </c>
      <c r="T69">
        <f t="shared" si="7"/>
        <v>1.4091836734693908E-4</v>
      </c>
      <c r="U69">
        <f t="shared" si="8"/>
        <v>-30.243784697079619</v>
      </c>
    </row>
    <row r="70" spans="1:21" x14ac:dyDescent="0.15">
      <c r="A70" s="1">
        <v>44477</v>
      </c>
      <c r="B70">
        <v>0.96100002527236938</v>
      </c>
      <c r="C70">
        <v>0.97399997711181641</v>
      </c>
      <c r="D70">
        <v>0.96100002527236938</v>
      </c>
      <c r="E70">
        <v>0.9660000205039978</v>
      </c>
      <c r="F70">
        <v>2313535</v>
      </c>
      <c r="G70">
        <v>2241.011962890625</v>
      </c>
      <c r="H70">
        <f t="shared" si="14"/>
        <v>68</v>
      </c>
      <c r="I70">
        <f>SUM($F$3:F70)/H70</f>
        <v>16080780.382352941</v>
      </c>
      <c r="N70">
        <f t="shared" ref="N70:N84" si="15">IF(A70&lt;&gt;$K$5,MAX(N69,VLOOKUP(A70,A:C,3)),)</f>
        <v>0.97399997711181641</v>
      </c>
      <c r="O70">
        <f t="shared" ref="O70:O84" si="16">IF(A70&lt;&gt;$K$5,MIN(O69,VLOOKUP(A70,A:D,4)),)</f>
        <v>0.96100002527236938</v>
      </c>
      <c r="P70">
        <f t="shared" si="13"/>
        <v>0.96700000762939453</v>
      </c>
      <c r="Q70">
        <f t="shared" si="4"/>
        <v>0.95914285768781393</v>
      </c>
      <c r="R70">
        <f t="shared" si="5"/>
        <v>7.857149941580599E-3</v>
      </c>
      <c r="S70">
        <f t="shared" si="6"/>
        <v>8.8775516432159172E-3</v>
      </c>
      <c r="T70">
        <f t="shared" si="7"/>
        <v>1.3316327464823875E-4</v>
      </c>
      <c r="U70">
        <f t="shared" si="8"/>
        <v>59.00388047932794</v>
      </c>
    </row>
    <row r="71" spans="1:21" x14ac:dyDescent="0.15">
      <c r="A71" s="1">
        <v>44480</v>
      </c>
      <c r="B71">
        <v>0.9660000205039978</v>
      </c>
      <c r="C71">
        <v>0.97200000286102295</v>
      </c>
      <c r="D71">
        <v>0.95999997854232788</v>
      </c>
      <c r="E71">
        <v>0.96100002527236938</v>
      </c>
      <c r="F71">
        <v>1245702</v>
      </c>
      <c r="G71">
        <v>1201.802978515625</v>
      </c>
      <c r="H71">
        <f t="shared" si="14"/>
        <v>69</v>
      </c>
      <c r="I71">
        <f>SUM($F$3:F71)/H71</f>
        <v>15865779.246376812</v>
      </c>
      <c r="N71">
        <f t="shared" si="15"/>
        <v>0.97399997711181641</v>
      </c>
      <c r="O71">
        <f t="shared" si="16"/>
        <v>0.95999997854232788</v>
      </c>
      <c r="P71">
        <f t="shared" si="13"/>
        <v>0.96433333555857337</v>
      </c>
      <c r="Q71">
        <f t="shared" si="4"/>
        <v>0.95830952451342621</v>
      </c>
      <c r="R71">
        <f t="shared" si="5"/>
        <v>6.0238110451471538E-3</v>
      </c>
      <c r="S71">
        <f t="shared" si="6"/>
        <v>7.9251708724871993E-3</v>
      </c>
      <c r="T71">
        <f t="shared" si="7"/>
        <v>1.1887756308730799E-4</v>
      </c>
      <c r="U71">
        <f t="shared" si="8"/>
        <v>50.67239678124163</v>
      </c>
    </row>
    <row r="72" spans="1:21" x14ac:dyDescent="0.15">
      <c r="A72" s="1">
        <v>44481</v>
      </c>
      <c r="B72">
        <v>0.95899999141693115</v>
      </c>
      <c r="C72">
        <v>0.96200001239776611</v>
      </c>
      <c r="D72">
        <v>0.93900001049041748</v>
      </c>
      <c r="E72">
        <v>0.94599997997283936</v>
      </c>
      <c r="F72">
        <v>4448604</v>
      </c>
      <c r="G72">
        <v>4235.9150390625</v>
      </c>
      <c r="H72">
        <f t="shared" si="14"/>
        <v>70</v>
      </c>
      <c r="I72">
        <f>SUM($F$3:F72)/H72</f>
        <v>15702676.742857143</v>
      </c>
      <c r="N72">
        <f t="shared" si="15"/>
        <v>0.97399997711181641</v>
      </c>
      <c r="O72">
        <f t="shared" si="16"/>
        <v>0.93900001049041748</v>
      </c>
      <c r="P72">
        <f t="shared" si="13"/>
        <v>0.94900000095367432</v>
      </c>
      <c r="Q72">
        <f t="shared" si="4"/>
        <v>0.95659523886726017</v>
      </c>
      <c r="R72">
        <f t="shared" si="5"/>
        <v>-7.5952379135858505E-3</v>
      </c>
      <c r="S72">
        <f t="shared" si="6"/>
        <v>7.204082378724822E-3</v>
      </c>
      <c r="T72">
        <f t="shared" si="7"/>
        <v>1.0806123568087233E-4</v>
      </c>
      <c r="U72">
        <f t="shared" si="8"/>
        <v>-70.286424782483465</v>
      </c>
    </row>
    <row r="73" spans="1:21" x14ac:dyDescent="0.15">
      <c r="A73" s="1">
        <v>44482</v>
      </c>
      <c r="B73">
        <v>0.94700002670288086</v>
      </c>
      <c r="C73">
        <v>0.96299999952316284</v>
      </c>
      <c r="D73">
        <v>0.94700002670288086</v>
      </c>
      <c r="E73">
        <v>0.96200001239776611</v>
      </c>
      <c r="F73">
        <v>4393624</v>
      </c>
      <c r="G73">
        <v>4191.6982421875</v>
      </c>
      <c r="H73">
        <f t="shared" si="14"/>
        <v>71</v>
      </c>
      <c r="I73">
        <f>SUM($F$3:F73)/H73</f>
        <v>15543394.309859155</v>
      </c>
      <c r="N73">
        <f t="shared" si="15"/>
        <v>0.97399997711181641</v>
      </c>
      <c r="O73">
        <f t="shared" si="16"/>
        <v>0.93900001049041748</v>
      </c>
      <c r="P73">
        <f t="shared" si="13"/>
        <v>0.95733334620793664</v>
      </c>
      <c r="Q73">
        <f t="shared" si="4"/>
        <v>0.95530952550116044</v>
      </c>
      <c r="R73">
        <f t="shared" si="5"/>
        <v>2.0238207067762026E-3</v>
      </c>
      <c r="S73">
        <f t="shared" si="6"/>
        <v>5.7891169599935278E-3</v>
      </c>
      <c r="T73">
        <f t="shared" si="7"/>
        <v>8.6836754399902919E-5</v>
      </c>
      <c r="U73">
        <f t="shared" si="8"/>
        <v>23.306038102898803</v>
      </c>
    </row>
    <row r="74" spans="1:21" x14ac:dyDescent="0.15">
      <c r="A74" s="1">
        <v>44483</v>
      </c>
      <c r="B74">
        <v>0.9649999737739563</v>
      </c>
      <c r="C74">
        <v>0.96799999475479126</v>
      </c>
      <c r="D74">
        <v>0.95899999141693115</v>
      </c>
      <c r="E74">
        <v>0.96299999952316284</v>
      </c>
      <c r="F74">
        <v>1154406</v>
      </c>
      <c r="G74">
        <v>1112.7020263671875</v>
      </c>
      <c r="H74">
        <f t="shared" si="14"/>
        <v>72</v>
      </c>
      <c r="I74">
        <f>SUM($F$3:F74)/H74</f>
        <v>15343547.25</v>
      </c>
      <c r="N74">
        <f t="shared" si="15"/>
        <v>0.97399997711181641</v>
      </c>
      <c r="O74">
        <f t="shared" si="16"/>
        <v>0.93900001049041748</v>
      </c>
      <c r="P74">
        <f t="shared" si="13"/>
        <v>0.96333332856496179</v>
      </c>
      <c r="Q74">
        <f t="shared" si="4"/>
        <v>0.95516666801770533</v>
      </c>
      <c r="R74">
        <f t="shared" si="5"/>
        <v>8.1666605472564546E-3</v>
      </c>
      <c r="S74">
        <f t="shared" si="6"/>
        <v>5.6666676884605804E-3</v>
      </c>
      <c r="T74">
        <f t="shared" si="7"/>
        <v>8.5000015326908707E-5</v>
      </c>
      <c r="U74">
        <f t="shared" si="8"/>
        <v>96.078342054970321</v>
      </c>
    </row>
    <row r="75" spans="1:21" x14ac:dyDescent="0.15">
      <c r="A75" s="1">
        <v>44484</v>
      </c>
      <c r="B75">
        <v>0.95899999141693115</v>
      </c>
      <c r="C75">
        <v>0.9779999852180481</v>
      </c>
      <c r="D75">
        <v>0.95899999141693115</v>
      </c>
      <c r="E75">
        <v>0.97399997711181641</v>
      </c>
      <c r="F75">
        <v>5080096</v>
      </c>
      <c r="G75">
        <v>4934.77685546875</v>
      </c>
      <c r="H75">
        <f t="shared" si="14"/>
        <v>73</v>
      </c>
      <c r="I75">
        <f>SUM($F$3:F75)/H75</f>
        <v>15202952.02739726</v>
      </c>
      <c r="N75">
        <f t="shared" si="15"/>
        <v>0.9779999852180481</v>
      </c>
      <c r="O75">
        <f t="shared" si="16"/>
        <v>0.93900001049041748</v>
      </c>
      <c r="P75">
        <f t="shared" si="13"/>
        <v>0.97033331791559851</v>
      </c>
      <c r="Q75">
        <f t="shared" si="4"/>
        <v>0.95635714310691455</v>
      </c>
      <c r="R75">
        <f t="shared" si="5"/>
        <v>1.3976174808683961E-2</v>
      </c>
      <c r="S75">
        <f t="shared" si="6"/>
        <v>6.5476191611517154E-3</v>
      </c>
      <c r="T75">
        <f t="shared" si="7"/>
        <v>9.8214287417275722E-5</v>
      </c>
      <c r="U75">
        <f t="shared" si="8"/>
        <v>142.30286831186208</v>
      </c>
    </row>
    <row r="76" spans="1:21" x14ac:dyDescent="0.15">
      <c r="A76" s="1">
        <v>44487</v>
      </c>
      <c r="B76">
        <v>0.97200000286102295</v>
      </c>
      <c r="C76">
        <v>0.9779999852180481</v>
      </c>
      <c r="D76">
        <v>0.96299999952316284</v>
      </c>
      <c r="E76">
        <v>0.97299998998641968</v>
      </c>
      <c r="F76">
        <v>3459101.25</v>
      </c>
      <c r="G76">
        <v>3352.09912109375</v>
      </c>
      <c r="H76">
        <f t="shared" si="14"/>
        <v>74</v>
      </c>
      <c r="I76">
        <f>SUM($F$3:F76)/H76</f>
        <v>15044251.341216216</v>
      </c>
      <c r="N76">
        <f t="shared" si="15"/>
        <v>0.9779999852180481</v>
      </c>
      <c r="O76">
        <f t="shared" si="16"/>
        <v>0.93900001049041748</v>
      </c>
      <c r="P76">
        <f t="shared" si="13"/>
        <v>0.97133332490921021</v>
      </c>
      <c r="Q76">
        <f t="shared" si="4"/>
        <v>0.95795238060042975</v>
      </c>
      <c r="R76">
        <f t="shared" si="5"/>
        <v>1.3380944308780451E-2</v>
      </c>
      <c r="S76">
        <f t="shared" si="6"/>
        <v>6.9931949012133699E-3</v>
      </c>
      <c r="T76">
        <f t="shared" si="7"/>
        <v>1.0489792351820055E-4</v>
      </c>
      <c r="U76">
        <f t="shared" si="8"/>
        <v>127.56157471943438</v>
      </c>
    </row>
    <row r="77" spans="1:21" x14ac:dyDescent="0.15">
      <c r="A77" s="1">
        <v>44488</v>
      </c>
      <c r="B77">
        <v>0.97299998998641968</v>
      </c>
      <c r="C77">
        <v>0.98199999332427979</v>
      </c>
      <c r="D77">
        <v>0.97299998998641968</v>
      </c>
      <c r="E77">
        <v>0.98000001907348633</v>
      </c>
      <c r="F77">
        <v>4078638</v>
      </c>
      <c r="G77">
        <v>3997.580078125</v>
      </c>
      <c r="H77">
        <f t="shared" si="14"/>
        <v>75</v>
      </c>
      <c r="I77">
        <f>SUM($F$3:F77)/H77</f>
        <v>14898043.163333334</v>
      </c>
      <c r="N77">
        <f t="shared" si="15"/>
        <v>0.98199999332427979</v>
      </c>
      <c r="O77">
        <f t="shared" si="16"/>
        <v>0.93900001049041748</v>
      </c>
      <c r="P77">
        <f t="shared" si="13"/>
        <v>0.97833333412806189</v>
      </c>
      <c r="Q77">
        <f t="shared" si="4"/>
        <v>0.96040476160957688</v>
      </c>
      <c r="R77">
        <f t="shared" si="5"/>
        <v>1.7928572518485009E-2</v>
      </c>
      <c r="S77">
        <f t="shared" si="6"/>
        <v>7.4625827211911976E-3</v>
      </c>
      <c r="T77">
        <f t="shared" si="7"/>
        <v>1.1193874081786796E-4</v>
      </c>
      <c r="U77">
        <f t="shared" si="8"/>
        <v>160.16414324023916</v>
      </c>
    </row>
    <row r="78" spans="1:21" x14ac:dyDescent="0.15">
      <c r="A78" s="1">
        <v>44489</v>
      </c>
      <c r="B78">
        <v>0.9660000205039978</v>
      </c>
      <c r="C78">
        <v>0.98600000143051147</v>
      </c>
      <c r="D78">
        <v>0.9660000205039978</v>
      </c>
      <c r="E78">
        <v>0.97600001096725464</v>
      </c>
      <c r="F78">
        <v>1752207</v>
      </c>
      <c r="G78">
        <v>1719.875</v>
      </c>
      <c r="H78">
        <f t="shared" si="14"/>
        <v>76</v>
      </c>
      <c r="I78">
        <f>SUM($F$3:F78)/H78</f>
        <v>14725071.634868421</v>
      </c>
      <c r="N78">
        <f t="shared" si="15"/>
        <v>0.98600000143051147</v>
      </c>
      <c r="O78">
        <f t="shared" si="16"/>
        <v>0.93900001049041748</v>
      </c>
      <c r="P78">
        <f t="shared" si="13"/>
        <v>0.97600001096725464</v>
      </c>
      <c r="Q78">
        <f t="shared" si="4"/>
        <v>0.96221428620247607</v>
      </c>
      <c r="R78">
        <f t="shared" si="5"/>
        <v>1.3785724764778573E-2</v>
      </c>
      <c r="S78">
        <f t="shared" si="6"/>
        <v>7.8809508936745921E-3</v>
      </c>
      <c r="T78">
        <f t="shared" si="7"/>
        <v>1.1821426340511887E-4</v>
      </c>
      <c r="U78">
        <f t="shared" si="8"/>
        <v>116.61642485167005</v>
      </c>
    </row>
    <row r="79" spans="1:21" x14ac:dyDescent="0.15">
      <c r="A79" s="1">
        <v>44490</v>
      </c>
      <c r="B79">
        <v>0.97200000286102295</v>
      </c>
      <c r="C79">
        <v>0.97899997234344482</v>
      </c>
      <c r="D79">
        <v>0.97000002861022949</v>
      </c>
      <c r="E79">
        <v>0.97500002384185791</v>
      </c>
      <c r="F79">
        <v>4381118</v>
      </c>
      <c r="G79">
        <v>4272.587890625</v>
      </c>
      <c r="H79">
        <f t="shared" si="14"/>
        <v>77</v>
      </c>
      <c r="I79">
        <f>SUM($F$3:F79)/H79</f>
        <v>14590734.574675325</v>
      </c>
      <c r="N79">
        <f t="shared" si="15"/>
        <v>0.98600000143051147</v>
      </c>
      <c r="O79">
        <f t="shared" si="16"/>
        <v>0.93900001049041748</v>
      </c>
      <c r="P79">
        <f t="shared" si="13"/>
        <v>0.97466667493184411</v>
      </c>
      <c r="Q79">
        <f t="shared" si="4"/>
        <v>0.96357142964998876</v>
      </c>
      <c r="R79">
        <f t="shared" si="5"/>
        <v>1.1095245281855348E-2</v>
      </c>
      <c r="S79">
        <f t="shared" si="6"/>
        <v>8.1428569271451059E-3</v>
      </c>
      <c r="T79">
        <f t="shared" si="7"/>
        <v>1.2214285390717657E-4</v>
      </c>
      <c r="U79">
        <f t="shared" si="8"/>
        <v>90.838267871874578</v>
      </c>
    </row>
    <row r="80" spans="1:21" x14ac:dyDescent="0.15">
      <c r="A80" s="1">
        <v>44491</v>
      </c>
      <c r="B80">
        <v>0.97699999809265137</v>
      </c>
      <c r="C80">
        <v>0.99099999666213989</v>
      </c>
      <c r="D80">
        <v>0.97699999809265137</v>
      </c>
      <c r="E80">
        <v>0.98600000143051147</v>
      </c>
      <c r="F80">
        <v>7424100</v>
      </c>
      <c r="G80">
        <v>7324.3779296875</v>
      </c>
      <c r="H80">
        <f t="shared" si="14"/>
        <v>78</v>
      </c>
      <c r="I80">
        <f>SUM($F$3:F80)/H80</f>
        <v>14498854.64423077</v>
      </c>
      <c r="N80">
        <f t="shared" si="15"/>
        <v>0.99099999666213989</v>
      </c>
      <c r="O80">
        <f t="shared" si="16"/>
        <v>0.93900001049041748</v>
      </c>
      <c r="P80">
        <f t="shared" si="13"/>
        <v>0.98466666539510095</v>
      </c>
      <c r="Q80">
        <f t="shared" si="4"/>
        <v>0.96530952479725785</v>
      </c>
      <c r="R80">
        <f t="shared" si="5"/>
        <v>1.9357140597843103E-2</v>
      </c>
      <c r="S80">
        <f t="shared" si="6"/>
        <v>9.3095231850942126E-3</v>
      </c>
      <c r="T80">
        <f t="shared" si="7"/>
        <v>1.3964284777641319E-4</v>
      </c>
      <c r="U80">
        <f t="shared" si="8"/>
        <v>138.61891894983742</v>
      </c>
    </row>
    <row r="81" spans="1:21" x14ac:dyDescent="0.15">
      <c r="A81" s="1">
        <v>44494</v>
      </c>
      <c r="B81">
        <v>0.99099999666213989</v>
      </c>
      <c r="C81">
        <v>0.99599999189376831</v>
      </c>
      <c r="D81">
        <v>0.98500001430511475</v>
      </c>
      <c r="E81">
        <v>0.99599999189376831</v>
      </c>
      <c r="F81">
        <v>5992214</v>
      </c>
      <c r="G81">
        <v>5940.21484375</v>
      </c>
      <c r="H81">
        <f t="shared" si="14"/>
        <v>79</v>
      </c>
      <c r="I81">
        <f>SUM($F$3:F81)/H81</f>
        <v>14391175.648734177</v>
      </c>
      <c r="N81">
        <f t="shared" si="15"/>
        <v>0.99599999189376831</v>
      </c>
      <c r="O81">
        <f t="shared" si="16"/>
        <v>0.93900001049041748</v>
      </c>
      <c r="P81">
        <f t="shared" si="13"/>
        <v>0.99233333269755042</v>
      </c>
      <c r="Q81">
        <f t="shared" si="4"/>
        <v>0.96778571522803525</v>
      </c>
      <c r="R81">
        <f t="shared" si="5"/>
        <v>2.4547617469515171E-2</v>
      </c>
      <c r="S81">
        <f t="shared" si="6"/>
        <v>1.0452379192624777E-2</v>
      </c>
      <c r="T81">
        <f t="shared" si="7"/>
        <v>1.5678568788937166E-4</v>
      </c>
      <c r="U81">
        <f t="shared" si="8"/>
        <v>156.56797377344816</v>
      </c>
    </row>
    <row r="82" spans="1:21" x14ac:dyDescent="0.15">
      <c r="A82" s="1">
        <v>44495</v>
      </c>
      <c r="B82">
        <v>0.99900001287460327</v>
      </c>
      <c r="C82">
        <v>1.0049999952316284</v>
      </c>
      <c r="D82">
        <v>0.99500000476837158</v>
      </c>
      <c r="E82">
        <v>0.99500000476837158</v>
      </c>
      <c r="F82">
        <v>6455937</v>
      </c>
      <c r="G82">
        <v>6465.134765625</v>
      </c>
      <c r="H82">
        <f t="shared" si="14"/>
        <v>80</v>
      </c>
      <c r="I82">
        <f>SUM($F$3:F82)/H82</f>
        <v>14291985.165625</v>
      </c>
      <c r="N82">
        <f t="shared" si="15"/>
        <v>1.0049999952316284</v>
      </c>
      <c r="O82">
        <f t="shared" si="16"/>
        <v>0.93900001049041748</v>
      </c>
      <c r="P82">
        <f t="shared" si="13"/>
        <v>0.99833333492279053</v>
      </c>
      <c r="Q82">
        <f t="shared" si="4"/>
        <v>0.97159523915109181</v>
      </c>
      <c r="R82">
        <f t="shared" si="5"/>
        <v>2.6738095771698722E-2</v>
      </c>
      <c r="S82">
        <f t="shared" si="6"/>
        <v>1.0680274019435967E-2</v>
      </c>
      <c r="T82">
        <f t="shared" si="7"/>
        <v>1.6020411029153949E-4</v>
      </c>
      <c r="U82">
        <f t="shared" si="8"/>
        <v>166.9001857882468</v>
      </c>
    </row>
    <row r="83" spans="1:21" x14ac:dyDescent="0.15">
      <c r="A83" s="1">
        <v>44496</v>
      </c>
      <c r="B83">
        <v>0.99099999666213989</v>
      </c>
      <c r="C83">
        <v>0.99099999666213989</v>
      </c>
      <c r="D83">
        <v>0.98199999332427979</v>
      </c>
      <c r="E83">
        <v>0.98500001430511475</v>
      </c>
      <c r="F83">
        <v>3792820</v>
      </c>
      <c r="G83">
        <v>3741.737060546875</v>
      </c>
      <c r="H83">
        <f t="shared" si="14"/>
        <v>81</v>
      </c>
      <c r="I83">
        <f>SUM($F$3:F83)/H83</f>
        <v>14162365.842592593</v>
      </c>
      <c r="N83">
        <f t="shared" si="15"/>
        <v>1.0049999952316284</v>
      </c>
      <c r="O83">
        <f t="shared" si="16"/>
        <v>0.93900001049041748</v>
      </c>
      <c r="P83">
        <f t="shared" si="13"/>
        <v>0.98600000143051147</v>
      </c>
      <c r="Q83">
        <f t="shared" si="4"/>
        <v>0.97378571544374748</v>
      </c>
      <c r="R83">
        <f t="shared" si="5"/>
        <v>1.2214285986763995E-2</v>
      </c>
      <c r="S83">
        <f t="shared" si="6"/>
        <v>1.0547620909554618E-2</v>
      </c>
      <c r="T83">
        <f t="shared" si="7"/>
        <v>1.5821431364331927E-4</v>
      </c>
      <c r="U83">
        <f t="shared" si="8"/>
        <v>77.200891028735015</v>
      </c>
    </row>
    <row r="84" spans="1:21" x14ac:dyDescent="0.15">
      <c r="A84" s="1">
        <v>44497</v>
      </c>
      <c r="B84">
        <v>0.98299998044967651</v>
      </c>
      <c r="C84">
        <v>0.99299997091293335</v>
      </c>
      <c r="D84">
        <v>0.97600001096725464</v>
      </c>
      <c r="E84">
        <v>0.98000001907348633</v>
      </c>
      <c r="F84">
        <v>1525938</v>
      </c>
      <c r="G84">
        <v>1502.011962890625</v>
      </c>
      <c r="H84">
        <f t="shared" si="14"/>
        <v>82</v>
      </c>
      <c r="I84">
        <f>SUM($F$3:F84)/H84</f>
        <v>14008263.064024391</v>
      </c>
      <c r="N84">
        <f t="shared" si="15"/>
        <v>1.0049999952316284</v>
      </c>
      <c r="O84">
        <f t="shared" si="16"/>
        <v>0.93900001049041748</v>
      </c>
      <c r="P84">
        <f t="shared" si="13"/>
        <v>0.98300000031789148</v>
      </c>
      <c r="Q84">
        <f t="shared" si="4"/>
        <v>0.97492857206435435</v>
      </c>
      <c r="R84">
        <f t="shared" si="5"/>
        <v>8.0714282535371273E-3</v>
      </c>
      <c r="S84">
        <f t="shared" si="6"/>
        <v>1.0595239344097316E-2</v>
      </c>
      <c r="T84">
        <f t="shared" si="7"/>
        <v>1.5892859016145973E-4</v>
      </c>
      <c r="U84">
        <f t="shared" si="8"/>
        <v>50.786508867518116</v>
      </c>
    </row>
    <row r="85" spans="1:21" x14ac:dyDescent="0.15">
      <c r="A85" s="1">
        <v>44498</v>
      </c>
      <c r="B85">
        <v>0.97899997234344482</v>
      </c>
      <c r="C85">
        <v>0.99400001764297485</v>
      </c>
      <c r="D85">
        <v>0.97500002384185791</v>
      </c>
      <c r="E85">
        <v>0.99299997091293335</v>
      </c>
      <c r="F85">
        <v>3805620</v>
      </c>
      <c r="G85">
        <v>3741.748046875</v>
      </c>
      <c r="H85">
        <f t="shared" si="14"/>
        <v>83</v>
      </c>
      <c r="I85">
        <f>SUM($F$3:F85)/H85</f>
        <v>13885339.653614458</v>
      </c>
      <c r="N85">
        <f>VLOOKUP(L6,A:C,3)</f>
        <v>1.003000020980835</v>
      </c>
      <c r="O85">
        <f>VLOOKUP(L6,A:D,4)</f>
        <v>0.98600000143051147</v>
      </c>
      <c r="P85">
        <f t="shared" si="13"/>
        <v>0.987333337465922</v>
      </c>
      <c r="Q85">
        <f t="shared" si="4"/>
        <v>0.97657142934345065</v>
      </c>
      <c r="R85">
        <f t="shared" si="5"/>
        <v>1.0761908122471353E-2</v>
      </c>
      <c r="S85">
        <f t="shared" si="6"/>
        <v>1.0571428707667752E-2</v>
      </c>
      <c r="T85">
        <f t="shared" si="7"/>
        <v>1.5857143061501626E-4</v>
      </c>
      <c r="U85">
        <f t="shared" si="8"/>
        <v>67.867888185983432</v>
      </c>
    </row>
    <row r="86" spans="1:21" x14ac:dyDescent="0.15">
      <c r="A86" s="1">
        <v>44501</v>
      </c>
      <c r="B86">
        <v>0.99299997091293335</v>
      </c>
      <c r="C86">
        <v>1.003000020980835</v>
      </c>
      <c r="D86">
        <v>0.98600000143051147</v>
      </c>
      <c r="E86">
        <v>0.99500000476837158</v>
      </c>
      <c r="F86">
        <v>4565612</v>
      </c>
      <c r="G86">
        <v>4547.740234375</v>
      </c>
      <c r="H86">
        <f t="shared" si="14"/>
        <v>84</v>
      </c>
      <c r="I86">
        <f>SUM($F$3:F86)/H86</f>
        <v>13774390.514880951</v>
      </c>
      <c r="N86">
        <f t="shared" ref="N86:N106" si="17">IF(A86&lt;&gt;$K$6,MAX(N85,VLOOKUP(A86,A:C,3)),)</f>
        <v>1.003000020980835</v>
      </c>
      <c r="O86">
        <f t="shared" ref="O86:O106" si="18">IF(A86&lt;&gt;$K$6,MIN(O85,VLOOKUP(A86,A:D,4)),)</f>
        <v>0.98600000143051147</v>
      </c>
      <c r="P86">
        <f t="shared" si="13"/>
        <v>0.99466667572657264</v>
      </c>
      <c r="Q86">
        <f t="shared" si="4"/>
        <v>0.97983333468437184</v>
      </c>
      <c r="R86">
        <f t="shared" si="5"/>
        <v>1.4833341042200798E-2</v>
      </c>
      <c r="S86">
        <f t="shared" si="6"/>
        <v>9.6428578808194065E-3</v>
      </c>
      <c r="T86">
        <f t="shared" si="7"/>
        <v>1.446428682122911E-4</v>
      </c>
      <c r="U86">
        <f t="shared" si="8"/>
        <v>102.55148577688622</v>
      </c>
    </row>
    <row r="87" spans="1:21" x14ac:dyDescent="0.15">
      <c r="A87" s="1">
        <v>44502</v>
      </c>
      <c r="B87">
        <v>0.99500000476837158</v>
      </c>
      <c r="C87">
        <v>1.0039999485015869</v>
      </c>
      <c r="D87">
        <v>0.98500001430511475</v>
      </c>
      <c r="E87">
        <v>0.99199998378753662</v>
      </c>
      <c r="F87">
        <v>4555496</v>
      </c>
      <c r="G87">
        <v>4539.01220703125</v>
      </c>
      <c r="H87">
        <f t="shared" si="14"/>
        <v>85</v>
      </c>
      <c r="I87">
        <f>SUM($F$3:F87)/H87</f>
        <v>13665932.932352941</v>
      </c>
      <c r="N87">
        <f t="shared" si="17"/>
        <v>1.0039999485015869</v>
      </c>
      <c r="O87">
        <f t="shared" si="18"/>
        <v>0.98500001430511475</v>
      </c>
      <c r="P87">
        <f t="shared" si="13"/>
        <v>0.99366664886474609</v>
      </c>
      <c r="Q87">
        <f t="shared" si="4"/>
        <v>0.98242857058842969</v>
      </c>
      <c r="R87">
        <f t="shared" si="5"/>
        <v>1.1238078276316399E-2</v>
      </c>
      <c r="S87">
        <f t="shared" si="6"/>
        <v>8.6530617305210743E-3</v>
      </c>
      <c r="T87">
        <f t="shared" si="7"/>
        <v>1.2979592595781611E-4</v>
      </c>
      <c r="U87">
        <f t="shared" si="8"/>
        <v>86.582673480589776</v>
      </c>
    </row>
    <row r="88" spans="1:21" x14ac:dyDescent="0.15">
      <c r="A88" s="1">
        <v>44503</v>
      </c>
      <c r="B88">
        <v>0.99299997091293335</v>
      </c>
      <c r="C88">
        <v>0.99699997901916504</v>
      </c>
      <c r="D88">
        <v>0.98100000619888306</v>
      </c>
      <c r="E88">
        <v>0.98500001430511475</v>
      </c>
      <c r="F88">
        <v>2688135</v>
      </c>
      <c r="G88">
        <v>2661.218017578125</v>
      </c>
      <c r="H88">
        <f t="shared" si="14"/>
        <v>86</v>
      </c>
      <c r="I88">
        <f>SUM($F$3:F88)/H88</f>
        <v>13538284.119186046</v>
      </c>
      <c r="N88">
        <f t="shared" si="17"/>
        <v>1.0039999485015869</v>
      </c>
      <c r="O88">
        <f t="shared" si="18"/>
        <v>0.98100000619888306</v>
      </c>
      <c r="P88">
        <f t="shared" si="13"/>
        <v>0.98766666650772095</v>
      </c>
      <c r="Q88">
        <f t="shared" si="4"/>
        <v>0.98416666615576964</v>
      </c>
      <c r="R88">
        <f t="shared" si="5"/>
        <v>3.5000003519513045E-3</v>
      </c>
      <c r="S88">
        <f t="shared" si="6"/>
        <v>7.3333333949653513E-3</v>
      </c>
      <c r="T88">
        <f t="shared" si="7"/>
        <v>1.1000000092448026E-4</v>
      </c>
      <c r="U88">
        <f t="shared" si="8"/>
        <v>31.818184750327461</v>
      </c>
    </row>
    <row r="89" spans="1:21" x14ac:dyDescent="0.15">
      <c r="A89" s="1">
        <v>44504</v>
      </c>
      <c r="B89">
        <v>0.98900002241134644</v>
      </c>
      <c r="C89">
        <v>0.99900001287460327</v>
      </c>
      <c r="D89">
        <v>0.98900002241134644</v>
      </c>
      <c r="E89">
        <v>0.99699997901916504</v>
      </c>
      <c r="F89">
        <v>1909511</v>
      </c>
      <c r="G89">
        <v>1903.31005859375</v>
      </c>
      <c r="H89">
        <f t="shared" si="14"/>
        <v>87</v>
      </c>
      <c r="I89">
        <f>SUM($F$3:F89)/H89</f>
        <v>13404620.060344828</v>
      </c>
      <c r="N89">
        <f t="shared" si="17"/>
        <v>1.0039999485015869</v>
      </c>
      <c r="O89">
        <f t="shared" si="18"/>
        <v>0.98100000619888306</v>
      </c>
      <c r="P89">
        <f t="shared" si="13"/>
        <v>0.99500000476837158</v>
      </c>
      <c r="Q89">
        <f t="shared" si="4"/>
        <v>0.98592857235953912</v>
      </c>
      <c r="R89">
        <f t="shared" si="5"/>
        <v>9.0714324088324583E-3</v>
      </c>
      <c r="S89">
        <f t="shared" si="6"/>
        <v>6.7959176439817259E-3</v>
      </c>
      <c r="T89">
        <f t="shared" si="7"/>
        <v>1.0193876465972589E-4</v>
      </c>
      <c r="U89">
        <f t="shared" si="8"/>
        <v>88.989036105284612</v>
      </c>
    </row>
    <row r="90" spans="1:21" x14ac:dyDescent="0.15">
      <c r="A90" s="1">
        <v>44505</v>
      </c>
      <c r="B90">
        <v>0.99400001764297485</v>
      </c>
      <c r="C90">
        <v>1.003000020980835</v>
      </c>
      <c r="D90">
        <v>0.99299997091293335</v>
      </c>
      <c r="E90">
        <v>0.99400001764297485</v>
      </c>
      <c r="F90">
        <v>3670757</v>
      </c>
      <c r="G90">
        <v>3665.5859375</v>
      </c>
      <c r="H90">
        <f t="shared" si="14"/>
        <v>88</v>
      </c>
      <c r="I90">
        <f>SUM($F$3:F90)/H90</f>
        <v>13294007.980113637</v>
      </c>
      <c r="N90">
        <f t="shared" si="17"/>
        <v>1.0039999485015869</v>
      </c>
      <c r="O90">
        <f t="shared" si="18"/>
        <v>0.98100000619888306</v>
      </c>
      <c r="P90">
        <f t="shared" si="13"/>
        <v>0.99666666984558105</v>
      </c>
      <c r="Q90">
        <f t="shared" si="4"/>
        <v>0.98773809699785142</v>
      </c>
      <c r="R90">
        <f t="shared" si="5"/>
        <v>8.9285728477296322E-3</v>
      </c>
      <c r="S90">
        <f t="shared" si="6"/>
        <v>6.3197264055005475E-3</v>
      </c>
      <c r="T90">
        <f t="shared" si="7"/>
        <v>9.4795896082508206E-5</v>
      </c>
      <c r="U90">
        <f t="shared" si="8"/>
        <v>94.187335282514809</v>
      </c>
    </row>
    <row r="91" spans="1:21" x14ac:dyDescent="0.15">
      <c r="A91" s="1">
        <v>44508</v>
      </c>
      <c r="B91">
        <v>0.99199998378753662</v>
      </c>
      <c r="C91">
        <v>1.0010000467300415</v>
      </c>
      <c r="D91">
        <v>0.98799997568130493</v>
      </c>
      <c r="E91">
        <v>0.99900001287460327</v>
      </c>
      <c r="F91">
        <v>6864536</v>
      </c>
      <c r="G91">
        <v>6831.2890625</v>
      </c>
      <c r="H91">
        <f t="shared" si="14"/>
        <v>89</v>
      </c>
      <c r="I91">
        <f>SUM($F$3:F91)/H91</f>
        <v>13221766.721910112</v>
      </c>
      <c r="N91">
        <f t="shared" si="17"/>
        <v>1.0039999485015869</v>
      </c>
      <c r="O91">
        <f t="shared" si="18"/>
        <v>0.98100000619888306</v>
      </c>
      <c r="P91">
        <f t="shared" si="13"/>
        <v>0.99600001176198327</v>
      </c>
      <c r="Q91">
        <f t="shared" si="4"/>
        <v>0.98900000254313158</v>
      </c>
      <c r="R91">
        <f t="shared" si="5"/>
        <v>7.0000092188516883E-3</v>
      </c>
      <c r="S91">
        <f t="shared" si="6"/>
        <v>6.2380943979535707E-3</v>
      </c>
      <c r="T91">
        <f t="shared" si="7"/>
        <v>9.357141596930356E-5</v>
      </c>
      <c r="U91">
        <f t="shared" si="8"/>
        <v>74.809268902675001</v>
      </c>
    </row>
    <row r="92" spans="1:21" x14ac:dyDescent="0.15">
      <c r="A92" s="1">
        <v>44509</v>
      </c>
      <c r="B92">
        <v>0.99900001287460327</v>
      </c>
      <c r="C92">
        <v>1.0019999742507935</v>
      </c>
      <c r="D92">
        <v>0.99500000476837158</v>
      </c>
      <c r="E92">
        <v>1.0010000467300415</v>
      </c>
      <c r="F92">
        <v>3590273.75</v>
      </c>
      <c r="G92">
        <v>3591.166015625</v>
      </c>
      <c r="H92">
        <f t="shared" si="14"/>
        <v>90</v>
      </c>
      <c r="I92">
        <f>SUM($F$3:F92)/H92</f>
        <v>13114750.133333333</v>
      </c>
      <c r="N92">
        <f t="shared" si="17"/>
        <v>1.0039999485015869</v>
      </c>
      <c r="O92">
        <f t="shared" si="18"/>
        <v>0.98100000619888306</v>
      </c>
      <c r="P92">
        <f t="shared" si="13"/>
        <v>0.99933334191640222</v>
      </c>
      <c r="Q92">
        <f t="shared" si="4"/>
        <v>0.99066666903949929</v>
      </c>
      <c r="R92">
        <f t="shared" si="5"/>
        <v>8.6666728769029255E-3</v>
      </c>
      <c r="S92">
        <f t="shared" si="6"/>
        <v>5.809524026857733E-3</v>
      </c>
      <c r="T92">
        <f t="shared" si="7"/>
        <v>8.7142860402865993E-5</v>
      </c>
      <c r="U92">
        <f t="shared" si="8"/>
        <v>99.453619457020849</v>
      </c>
    </row>
    <row r="93" spans="1:21" x14ac:dyDescent="0.15">
      <c r="A93" s="1">
        <v>44510</v>
      </c>
      <c r="B93">
        <v>0.99699997901916504</v>
      </c>
      <c r="C93">
        <v>0.99900001287460327</v>
      </c>
      <c r="D93">
        <v>0.98299998044967651</v>
      </c>
      <c r="E93">
        <v>0.99800002574920654</v>
      </c>
      <c r="F93">
        <v>3034505</v>
      </c>
      <c r="G93">
        <v>3010.635986328125</v>
      </c>
      <c r="H93">
        <f t="shared" si="14"/>
        <v>91</v>
      </c>
      <c r="I93">
        <f>SUM($F$3:F93)/H93</f>
        <v>13003978.208791209</v>
      </c>
      <c r="N93">
        <f t="shared" si="17"/>
        <v>1.0039999485015869</v>
      </c>
      <c r="O93">
        <f t="shared" si="18"/>
        <v>0.98100000619888306</v>
      </c>
      <c r="P93">
        <f t="shared" si="13"/>
        <v>0.99333333969116211</v>
      </c>
      <c r="Q93">
        <f t="shared" si="4"/>
        <v>0.99200000223659346</v>
      </c>
      <c r="R93">
        <f t="shared" si="5"/>
        <v>1.3333374545686505E-3</v>
      </c>
      <c r="S93">
        <f t="shared" si="6"/>
        <v>4.4761914379742307E-3</v>
      </c>
      <c r="T93">
        <f t="shared" si="7"/>
        <v>6.7142871569613453E-5</v>
      </c>
      <c r="U93">
        <f t="shared" si="8"/>
        <v>19.858213141602853</v>
      </c>
    </row>
    <row r="94" spans="1:21" x14ac:dyDescent="0.15">
      <c r="A94" s="1">
        <v>44511</v>
      </c>
      <c r="B94">
        <v>0.99800002574920654</v>
      </c>
      <c r="C94">
        <v>1.0089999437332153</v>
      </c>
      <c r="D94">
        <v>0.99800002574920654</v>
      </c>
      <c r="E94">
        <v>1.0049999952316284</v>
      </c>
      <c r="F94">
        <v>9065659</v>
      </c>
      <c r="G94">
        <v>9112.28125</v>
      </c>
      <c r="H94">
        <f t="shared" si="14"/>
        <v>92</v>
      </c>
      <c r="I94">
        <f>SUM($F$3:F94)/H94</f>
        <v>12961170.391304348</v>
      </c>
      <c r="N94">
        <f t="shared" si="17"/>
        <v>1.0089999437332153</v>
      </c>
      <c r="O94">
        <f t="shared" si="18"/>
        <v>0.98100000619888306</v>
      </c>
      <c r="P94">
        <f t="shared" si="13"/>
        <v>1.0039999882380168</v>
      </c>
      <c r="Q94">
        <f t="shared" si="4"/>
        <v>0.99338095386823022</v>
      </c>
      <c r="R94">
        <f t="shared" si="5"/>
        <v>1.0619034369786617E-2</v>
      </c>
      <c r="S94">
        <f t="shared" si="6"/>
        <v>4.3741492998032394E-3</v>
      </c>
      <c r="T94">
        <f t="shared" si="7"/>
        <v>6.5612239497048585E-5</v>
      </c>
      <c r="U94">
        <f t="shared" si="8"/>
        <v>161.84532720094535</v>
      </c>
    </row>
    <row r="95" spans="1:21" x14ac:dyDescent="0.15">
      <c r="A95" s="1">
        <v>44512</v>
      </c>
      <c r="B95">
        <v>1.0019999742507935</v>
      </c>
      <c r="C95">
        <v>1.0099999904632568</v>
      </c>
      <c r="D95">
        <v>1</v>
      </c>
      <c r="E95">
        <v>1.0060000419616699</v>
      </c>
      <c r="F95">
        <v>8636856</v>
      </c>
      <c r="G95">
        <v>8679.5703125</v>
      </c>
      <c r="H95">
        <f t="shared" si="14"/>
        <v>93</v>
      </c>
      <c r="I95">
        <f>SUM($F$3:F95)/H95</f>
        <v>12914672.387096774</v>
      </c>
      <c r="N95">
        <f t="shared" si="17"/>
        <v>1.0099999904632568</v>
      </c>
      <c r="O95">
        <f t="shared" si="18"/>
        <v>0.98100000619888306</v>
      </c>
      <c r="P95">
        <f t="shared" si="13"/>
        <v>1.0053333441416423</v>
      </c>
      <c r="Q95">
        <f t="shared" si="4"/>
        <v>0.99430952611423684</v>
      </c>
      <c r="R95">
        <f t="shared" si="5"/>
        <v>1.1023818027405485E-2</v>
      </c>
      <c r="S95">
        <f t="shared" si="6"/>
        <v>4.9795946296380478E-3</v>
      </c>
      <c r="T95">
        <f t="shared" si="7"/>
        <v>7.4693919444570716E-5</v>
      </c>
      <c r="U95">
        <f t="shared" si="8"/>
        <v>147.5865520162736</v>
      </c>
    </row>
    <row r="96" spans="1:21" x14ac:dyDescent="0.15">
      <c r="A96" s="1">
        <v>44515</v>
      </c>
      <c r="B96">
        <v>1.0080000162124634</v>
      </c>
      <c r="C96">
        <v>1.0080000162124634</v>
      </c>
      <c r="D96">
        <v>0.99299997091293335</v>
      </c>
      <c r="E96">
        <v>0.99800002574920654</v>
      </c>
      <c r="F96">
        <v>1175807</v>
      </c>
      <c r="G96">
        <v>1175.136962890625</v>
      </c>
      <c r="H96">
        <f t="shared" si="14"/>
        <v>94</v>
      </c>
      <c r="I96">
        <f>SUM($F$3:F96)/H96</f>
        <v>12789790.840425532</v>
      </c>
      <c r="N96">
        <f t="shared" si="17"/>
        <v>1.0099999904632568</v>
      </c>
      <c r="O96">
        <f t="shared" si="18"/>
        <v>0.98100000619888306</v>
      </c>
      <c r="P96">
        <f t="shared" si="13"/>
        <v>0.99966667095820105</v>
      </c>
      <c r="Q96">
        <f t="shared" si="4"/>
        <v>0.99440476440248027</v>
      </c>
      <c r="R96">
        <f t="shared" si="5"/>
        <v>5.2619065557207856E-3</v>
      </c>
      <c r="S96">
        <f t="shared" si="6"/>
        <v>5.0612274481325959E-3</v>
      </c>
      <c r="T96">
        <f t="shared" si="7"/>
        <v>7.5918411721988941E-5</v>
      </c>
      <c r="U96">
        <f t="shared" si="8"/>
        <v>69.310018958111741</v>
      </c>
    </row>
    <row r="97" spans="1:21" x14ac:dyDescent="0.15">
      <c r="A97" s="1">
        <v>44516</v>
      </c>
      <c r="B97">
        <v>0.99699997901916504</v>
      </c>
      <c r="C97">
        <v>1.0039999485015869</v>
      </c>
      <c r="D97">
        <v>0.99599999189376831</v>
      </c>
      <c r="E97">
        <v>0.99599999189376831</v>
      </c>
      <c r="F97">
        <v>3911551.25</v>
      </c>
      <c r="G97">
        <v>3910.964111328125</v>
      </c>
      <c r="H97">
        <f t="shared" si="14"/>
        <v>95</v>
      </c>
      <c r="I97">
        <f>SUM($F$3:F97)/H97</f>
        <v>12696335.686842104</v>
      </c>
      <c r="N97">
        <f t="shared" si="17"/>
        <v>1.0099999904632568</v>
      </c>
      <c r="O97">
        <f t="shared" si="18"/>
        <v>0.98100000619888306</v>
      </c>
      <c r="P97">
        <f t="shared" si="13"/>
        <v>0.99866664409637451</v>
      </c>
      <c r="Q97">
        <f t="shared" si="4"/>
        <v>0.9953095245928989</v>
      </c>
      <c r="R97">
        <f t="shared" si="5"/>
        <v>3.3571195034756141E-3</v>
      </c>
      <c r="S97">
        <f t="shared" si="6"/>
        <v>4.6428569725581736E-3</v>
      </c>
      <c r="T97">
        <f t="shared" si="7"/>
        <v>6.9642854588372597E-5</v>
      </c>
      <c r="U97">
        <f t="shared" si="8"/>
        <v>48.204794638560244</v>
      </c>
    </row>
    <row r="98" spans="1:21" x14ac:dyDescent="0.15">
      <c r="A98" s="1">
        <v>44517</v>
      </c>
      <c r="B98">
        <v>0.99599999189376831</v>
      </c>
      <c r="C98">
        <v>1.0049999952316284</v>
      </c>
      <c r="D98">
        <v>0.99599999189376831</v>
      </c>
      <c r="E98">
        <v>1.003000020980835</v>
      </c>
      <c r="F98">
        <v>4511860</v>
      </c>
      <c r="G98">
        <v>4525.86083984375</v>
      </c>
      <c r="H98">
        <f t="shared" si="14"/>
        <v>96</v>
      </c>
      <c r="I98">
        <f>SUM($F$3:F98)/H98</f>
        <v>12611080.731770834</v>
      </c>
      <c r="N98">
        <f t="shared" si="17"/>
        <v>1.0099999904632568</v>
      </c>
      <c r="O98">
        <f t="shared" si="18"/>
        <v>0.98100000619888306</v>
      </c>
      <c r="P98">
        <f t="shared" si="13"/>
        <v>1.0013333360354106</v>
      </c>
      <c r="Q98">
        <f t="shared" si="4"/>
        <v>0.99661904857272177</v>
      </c>
      <c r="R98">
        <f t="shared" si="5"/>
        <v>4.7142874626888709E-3</v>
      </c>
      <c r="S98">
        <f t="shared" si="6"/>
        <v>4.095236460367857E-3</v>
      </c>
      <c r="T98">
        <f t="shared" si="7"/>
        <v>6.1428546905517857E-5</v>
      </c>
      <c r="U98">
        <f t="shared" si="8"/>
        <v>76.744245146150561</v>
      </c>
    </row>
    <row r="99" spans="1:21" x14ac:dyDescent="0.15">
      <c r="A99" s="1">
        <v>44518</v>
      </c>
      <c r="B99">
        <v>1.0060000419616699</v>
      </c>
      <c r="C99">
        <v>1.0060000419616699</v>
      </c>
      <c r="D99">
        <v>0.99199998378753662</v>
      </c>
      <c r="E99">
        <v>0.99299997091293335</v>
      </c>
      <c r="F99">
        <v>3573020</v>
      </c>
      <c r="G99">
        <v>3556.583984375</v>
      </c>
      <c r="H99">
        <f t="shared" si="14"/>
        <v>97</v>
      </c>
      <c r="I99">
        <f>SUM($F$3:F99)/H99</f>
        <v>12517904.847938145</v>
      </c>
      <c r="N99">
        <f t="shared" si="17"/>
        <v>1.0099999904632568</v>
      </c>
      <c r="O99">
        <f t="shared" si="18"/>
        <v>0.98100000619888306</v>
      </c>
      <c r="P99">
        <f t="shared" si="13"/>
        <v>0.99699999888738</v>
      </c>
      <c r="Q99">
        <f t="shared" si="4"/>
        <v>0.99730952438854015</v>
      </c>
      <c r="R99">
        <f t="shared" si="5"/>
        <v>-3.095255011601461E-4</v>
      </c>
      <c r="S99">
        <f t="shared" si="6"/>
        <v>3.496597007829299E-3</v>
      </c>
      <c r="T99">
        <f t="shared" si="7"/>
        <v>5.2448955117439481E-5</v>
      </c>
      <c r="U99">
        <f t="shared" si="8"/>
        <v>-5.9014617253495611</v>
      </c>
    </row>
    <row r="100" spans="1:21" x14ac:dyDescent="0.15">
      <c r="A100" s="1">
        <v>44519</v>
      </c>
      <c r="B100">
        <v>0.99500000476837158</v>
      </c>
      <c r="C100">
        <v>1.003000020980835</v>
      </c>
      <c r="D100">
        <v>0.99400001764297485</v>
      </c>
      <c r="E100">
        <v>1.0019999742507935</v>
      </c>
      <c r="F100">
        <v>3607827</v>
      </c>
      <c r="G100">
        <v>3598.861083984375</v>
      </c>
      <c r="H100">
        <f t="shared" si="14"/>
        <v>98</v>
      </c>
      <c r="I100">
        <f>SUM($F$3:F100)/H100</f>
        <v>12426985.68622449</v>
      </c>
      <c r="N100">
        <f t="shared" si="17"/>
        <v>1.0099999904632568</v>
      </c>
      <c r="O100">
        <f t="shared" si="18"/>
        <v>0.98100000619888306</v>
      </c>
      <c r="P100">
        <f t="shared" si="13"/>
        <v>0.99966667095820105</v>
      </c>
      <c r="Q100">
        <f t="shared" si="4"/>
        <v>0.99766666690508521</v>
      </c>
      <c r="R100">
        <f t="shared" si="5"/>
        <v>2.0000040531158447E-3</v>
      </c>
      <c r="S100">
        <f t="shared" si="6"/>
        <v>3.4761897155216842E-3</v>
      </c>
      <c r="T100">
        <f t="shared" si="7"/>
        <v>5.214284573282526E-5</v>
      </c>
      <c r="U100">
        <f t="shared" si="8"/>
        <v>38.356250507762198</v>
      </c>
    </row>
    <row r="101" spans="1:21" x14ac:dyDescent="0.15">
      <c r="A101" s="1">
        <v>44522</v>
      </c>
      <c r="B101">
        <v>1.0039999485015869</v>
      </c>
      <c r="C101">
        <v>1.0219999551773071</v>
      </c>
      <c r="D101">
        <v>1.0039999485015869</v>
      </c>
      <c r="E101">
        <v>1.0210000276565552</v>
      </c>
      <c r="F101">
        <v>15328411</v>
      </c>
      <c r="G101">
        <v>15549.439453125</v>
      </c>
      <c r="H101">
        <f t="shared" si="14"/>
        <v>99</v>
      </c>
      <c r="I101">
        <f>SUM($F$3:F101)/H101</f>
        <v>12456293.012626262</v>
      </c>
      <c r="N101">
        <f t="shared" si="17"/>
        <v>1.0219999551773071</v>
      </c>
      <c r="O101">
        <f t="shared" si="18"/>
        <v>0.98100000619888306</v>
      </c>
      <c r="P101">
        <f t="shared" si="13"/>
        <v>1.0156666437784831</v>
      </c>
      <c r="Q101">
        <f t="shared" si="4"/>
        <v>0.99923809511320927</v>
      </c>
      <c r="R101">
        <f t="shared" si="5"/>
        <v>1.6428548665273879E-2</v>
      </c>
      <c r="S101">
        <f t="shared" si="6"/>
        <v>4.3333328905559854E-3</v>
      </c>
      <c r="T101">
        <f t="shared" si="7"/>
        <v>6.4999993358339777E-5</v>
      </c>
      <c r="U101">
        <f t="shared" si="8"/>
        <v>252.74692836820154</v>
      </c>
    </row>
    <row r="102" spans="1:21" x14ac:dyDescent="0.15">
      <c r="A102" s="1">
        <v>44523</v>
      </c>
      <c r="B102">
        <v>1.0199999809265137</v>
      </c>
      <c r="C102">
        <v>1.0199999809265137</v>
      </c>
      <c r="D102">
        <v>1.0119999647140503</v>
      </c>
      <c r="E102">
        <v>1.0130000114440918</v>
      </c>
      <c r="F102">
        <v>9459840</v>
      </c>
      <c r="G102">
        <v>9609.9208984375</v>
      </c>
      <c r="H102">
        <f t="shared" si="14"/>
        <v>100</v>
      </c>
      <c r="I102">
        <f>SUM($F$3:F102)/H102</f>
        <v>12426328.4825</v>
      </c>
      <c r="N102">
        <f t="shared" si="17"/>
        <v>1.0219999551773071</v>
      </c>
      <c r="O102">
        <f t="shared" si="18"/>
        <v>0.98100000619888306</v>
      </c>
      <c r="P102">
        <f t="shared" si="13"/>
        <v>1.0149999856948853</v>
      </c>
      <c r="Q102">
        <f t="shared" si="4"/>
        <v>1.0011904750551497</v>
      </c>
      <c r="R102">
        <f t="shared" si="5"/>
        <v>1.3809510639735567E-2</v>
      </c>
      <c r="S102">
        <f t="shared" si="6"/>
        <v>5.0544175160985782E-3</v>
      </c>
      <c r="T102">
        <f t="shared" si="7"/>
        <v>7.5816262741478673E-5</v>
      </c>
      <c r="U102">
        <f t="shared" si="8"/>
        <v>182.14443894212761</v>
      </c>
    </row>
    <row r="103" spans="1:21" x14ac:dyDescent="0.15">
      <c r="A103" s="1">
        <v>44524</v>
      </c>
      <c r="B103">
        <v>1.0130000114440918</v>
      </c>
      <c r="C103">
        <v>1.0160000324249268</v>
      </c>
      <c r="D103">
        <v>1.0089999437332153</v>
      </c>
      <c r="E103">
        <v>1.0110000371932983</v>
      </c>
      <c r="F103">
        <v>4747023</v>
      </c>
      <c r="G103">
        <v>4802.89111328125</v>
      </c>
      <c r="H103">
        <f t="shared" si="14"/>
        <v>101</v>
      </c>
      <c r="I103">
        <f>SUM($F$3:F103)/H103</f>
        <v>12350295.754950495</v>
      </c>
      <c r="N103">
        <f t="shared" si="17"/>
        <v>1.0219999551773071</v>
      </c>
      <c r="O103">
        <f t="shared" si="18"/>
        <v>0.98100000619888306</v>
      </c>
      <c r="P103">
        <f t="shared" si="13"/>
        <v>1.0120000044504802</v>
      </c>
      <c r="Q103">
        <f t="shared" si="4"/>
        <v>1.0024047607467288</v>
      </c>
      <c r="R103">
        <f t="shared" si="5"/>
        <v>9.5952437037514215E-3</v>
      </c>
      <c r="S103">
        <f t="shared" si="6"/>
        <v>5.710880367123361E-3</v>
      </c>
      <c r="T103">
        <f t="shared" si="7"/>
        <v>8.5663205506850411E-5</v>
      </c>
      <c r="U103">
        <f t="shared" si="8"/>
        <v>112.01126139254851</v>
      </c>
    </row>
    <row r="104" spans="1:21" x14ac:dyDescent="0.15">
      <c r="A104" s="1">
        <v>44525</v>
      </c>
      <c r="B104">
        <v>1.0099999904632568</v>
      </c>
      <c r="C104">
        <v>1.0110000371932983</v>
      </c>
      <c r="D104">
        <v>1.0060000419616699</v>
      </c>
      <c r="E104">
        <v>1.0080000162124634</v>
      </c>
      <c r="F104">
        <v>4018310.25</v>
      </c>
      <c r="G104">
        <v>4053.112060546875</v>
      </c>
      <c r="H104">
        <f t="shared" si="14"/>
        <v>102</v>
      </c>
      <c r="I104">
        <f>SUM($F$3:F104)/H104</f>
        <v>12268609.62254902</v>
      </c>
      <c r="N104">
        <f t="shared" si="17"/>
        <v>1.0219999551773071</v>
      </c>
      <c r="O104">
        <f t="shared" si="18"/>
        <v>0.98100000619888306</v>
      </c>
      <c r="P104">
        <f t="shared" si="13"/>
        <v>1.0083333651224773</v>
      </c>
      <c r="Q104">
        <f t="shared" si="4"/>
        <v>1.0032380961236498</v>
      </c>
      <c r="R104">
        <f t="shared" si="5"/>
        <v>5.0952689988275068E-3</v>
      </c>
      <c r="S104">
        <f t="shared" si="6"/>
        <v>5.8435363834406983E-3</v>
      </c>
      <c r="T104">
        <f t="shared" si="7"/>
        <v>8.7653045751610477E-5</v>
      </c>
      <c r="U104">
        <f t="shared" si="8"/>
        <v>58.129970899886153</v>
      </c>
    </row>
    <row r="105" spans="1:21" x14ac:dyDescent="0.15">
      <c r="A105" s="1">
        <v>44526</v>
      </c>
      <c r="B105">
        <v>1.0099999904632568</v>
      </c>
      <c r="C105">
        <v>1.0130000114440918</v>
      </c>
      <c r="D105">
        <v>1.003000020980835</v>
      </c>
      <c r="E105">
        <v>1.0049999952316284</v>
      </c>
      <c r="F105">
        <v>2548336</v>
      </c>
      <c r="G105">
        <v>2571.751953125</v>
      </c>
      <c r="H105">
        <f t="shared" si="14"/>
        <v>103</v>
      </c>
      <c r="I105">
        <f>SUM($F$3:F105)/H105</f>
        <v>12174238.033980582</v>
      </c>
      <c r="N105">
        <f t="shared" si="17"/>
        <v>1.0219999551773071</v>
      </c>
      <c r="O105">
        <f t="shared" si="18"/>
        <v>0.98100000619888306</v>
      </c>
      <c r="P105">
        <f t="shared" si="13"/>
        <v>1.0070000092188518</v>
      </c>
      <c r="Q105">
        <f t="shared" si="4"/>
        <v>1.0040238102277119</v>
      </c>
      <c r="R105">
        <f t="shared" si="5"/>
        <v>2.9761989911398778E-3</v>
      </c>
      <c r="S105">
        <f t="shared" si="6"/>
        <v>5.5986415772211039E-3</v>
      </c>
      <c r="T105">
        <f t="shared" si="7"/>
        <v>8.3979623658316562E-5</v>
      </c>
      <c r="U105">
        <f t="shared" si="8"/>
        <v>35.439537134019325</v>
      </c>
    </row>
    <row r="106" spans="1:21" x14ac:dyDescent="0.15">
      <c r="A106" s="1">
        <v>44529</v>
      </c>
      <c r="B106">
        <v>1.0010000467300415</v>
      </c>
      <c r="C106">
        <v>1.0110000371932983</v>
      </c>
      <c r="D106">
        <v>0.99599999189376831</v>
      </c>
      <c r="E106">
        <v>1.0089999437332153</v>
      </c>
      <c r="F106">
        <v>4573849</v>
      </c>
      <c r="G106">
        <v>4607.95703125</v>
      </c>
      <c r="H106">
        <f t="shared" si="14"/>
        <v>104</v>
      </c>
      <c r="I106">
        <f>SUM($F$3:F106)/H106</f>
        <v>12101157.370192308</v>
      </c>
      <c r="N106">
        <f t="shared" si="17"/>
        <v>1.0219999551773071</v>
      </c>
      <c r="O106">
        <f t="shared" si="18"/>
        <v>0.98100000619888306</v>
      </c>
      <c r="P106">
        <f t="shared" si="13"/>
        <v>1.0053333242734273</v>
      </c>
      <c r="Q106">
        <f t="shared" si="4"/>
        <v>1.004452380396071</v>
      </c>
      <c r="R106">
        <f t="shared" si="5"/>
        <v>8.8094387735626611E-4</v>
      </c>
      <c r="S106">
        <f t="shared" si="6"/>
        <v>5.3571448439643631E-3</v>
      </c>
      <c r="T106">
        <f t="shared" si="7"/>
        <v>8.035717265946545E-5</v>
      </c>
      <c r="U106">
        <f t="shared" si="8"/>
        <v>10.962853074603512</v>
      </c>
    </row>
    <row r="107" spans="1:21" x14ac:dyDescent="0.15">
      <c r="A107" s="1">
        <v>44530</v>
      </c>
      <c r="B107">
        <v>1.0110000371932983</v>
      </c>
      <c r="C107">
        <v>1.0149999856948853</v>
      </c>
      <c r="D107">
        <v>1.0049999952316284</v>
      </c>
      <c r="E107">
        <v>1.0110000371932983</v>
      </c>
      <c r="F107">
        <v>3040778</v>
      </c>
      <c r="G107">
        <v>3072.791015625</v>
      </c>
      <c r="H107">
        <f t="shared" si="14"/>
        <v>105</v>
      </c>
      <c r="I107">
        <f>SUM($F$3:F107)/H107</f>
        <v>12014868.042857142</v>
      </c>
      <c r="N107">
        <f>VLOOKUP(L7,A:C,3)</f>
        <v>1.0110000371932983</v>
      </c>
      <c r="O107">
        <f>VLOOKUP(L7,A:D,4)</f>
        <v>1.0019999742507935</v>
      </c>
      <c r="P107">
        <f t="shared" si="13"/>
        <v>1.0103333393732707</v>
      </c>
      <c r="Q107">
        <f t="shared" si="4"/>
        <v>1.0056666660876501</v>
      </c>
      <c r="R107">
        <f t="shared" si="5"/>
        <v>4.6666732856206483E-3</v>
      </c>
      <c r="S107">
        <f t="shared" si="6"/>
        <v>4.9047644446496407E-3</v>
      </c>
      <c r="T107">
        <f t="shared" si="7"/>
        <v>7.3571466669744613E-5</v>
      </c>
      <c r="U107">
        <f t="shared" si="8"/>
        <v>63.430477831424852</v>
      </c>
    </row>
    <row r="108" spans="1:21" x14ac:dyDescent="0.15">
      <c r="A108" s="1">
        <v>44531</v>
      </c>
      <c r="B108">
        <v>1.0110000371932983</v>
      </c>
      <c r="C108">
        <v>1.0110000371932983</v>
      </c>
      <c r="D108">
        <v>1.0019999742507935</v>
      </c>
      <c r="E108">
        <v>1.0069999694824219</v>
      </c>
      <c r="F108">
        <v>1723848</v>
      </c>
      <c r="G108">
        <v>1733.385009765625</v>
      </c>
      <c r="H108">
        <f t="shared" si="14"/>
        <v>106</v>
      </c>
      <c r="I108">
        <f>SUM($F$3:F108)/H108</f>
        <v>11917782.948113207</v>
      </c>
      <c r="N108">
        <f t="shared" ref="N108:N129" si="19">IF(A108&lt;&gt;$K$7,MAX(N107,VLOOKUP(A108,A:C,3)),)</f>
        <v>1.0110000371932983</v>
      </c>
      <c r="O108">
        <f t="shared" ref="O108:O129" si="20">IF(A108&lt;&gt;$K$7,MIN(O107,VLOOKUP(A108,A:D,4)),)</f>
        <v>1.0019999742507935</v>
      </c>
      <c r="P108">
        <f t="shared" si="13"/>
        <v>1.0066666603088379</v>
      </c>
      <c r="Q108">
        <f t="shared" si="4"/>
        <v>1.0058571426641374</v>
      </c>
      <c r="R108">
        <f t="shared" si="5"/>
        <v>8.0951764470049703E-4</v>
      </c>
      <c r="S108">
        <f t="shared" si="6"/>
        <v>4.8571441854749643E-3</v>
      </c>
      <c r="T108">
        <f t="shared" si="7"/>
        <v>7.2857162782124461E-5</v>
      </c>
      <c r="U108">
        <f t="shared" si="8"/>
        <v>11.111023457244928</v>
      </c>
    </row>
    <row r="109" spans="1:21" x14ac:dyDescent="0.15">
      <c r="A109" s="1">
        <v>44532</v>
      </c>
      <c r="B109">
        <v>1.003000020980835</v>
      </c>
      <c r="C109">
        <v>1.0089999437332153</v>
      </c>
      <c r="D109">
        <v>1.0010000467300415</v>
      </c>
      <c r="E109">
        <v>1.003000020980835</v>
      </c>
      <c r="F109">
        <v>2275412</v>
      </c>
      <c r="G109">
        <v>2284.958984375</v>
      </c>
      <c r="H109">
        <f t="shared" si="14"/>
        <v>107</v>
      </c>
      <c r="I109">
        <f>SUM($F$3:F109)/H109</f>
        <v>11827667.331775701</v>
      </c>
      <c r="N109">
        <f t="shared" si="19"/>
        <v>1.0110000371932983</v>
      </c>
      <c r="O109">
        <f t="shared" si="20"/>
        <v>1.0010000467300415</v>
      </c>
      <c r="P109">
        <f t="shared" si="13"/>
        <v>1.0043333371480305</v>
      </c>
      <c r="Q109">
        <f t="shared" si="4"/>
        <v>1.0057857135931649</v>
      </c>
      <c r="R109">
        <f t="shared" si="5"/>
        <v>-1.4523764451344068E-3</v>
      </c>
      <c r="S109">
        <f t="shared" si="6"/>
        <v>4.9285732564472362E-3</v>
      </c>
      <c r="T109">
        <f t="shared" si="7"/>
        <v>7.3928598846708537E-5</v>
      </c>
      <c r="U109">
        <f t="shared" si="8"/>
        <v>-19.645664435571401</v>
      </c>
    </row>
    <row r="110" spans="1:21" x14ac:dyDescent="0.15">
      <c r="A110" s="1">
        <v>44533</v>
      </c>
      <c r="B110">
        <v>1.0049999952316284</v>
      </c>
      <c r="C110">
        <v>1.0069999694824219</v>
      </c>
      <c r="D110">
        <v>0.99800002574920654</v>
      </c>
      <c r="E110">
        <v>1.0060000419616699</v>
      </c>
      <c r="F110">
        <v>1681631</v>
      </c>
      <c r="G110">
        <v>1687.27001953125</v>
      </c>
      <c r="H110">
        <f t="shared" si="14"/>
        <v>108</v>
      </c>
      <c r="I110">
        <f>SUM($F$3:F110)/H110</f>
        <v>11733722.550925925</v>
      </c>
      <c r="N110">
        <f t="shared" si="19"/>
        <v>1.0110000371932983</v>
      </c>
      <c r="O110">
        <f t="shared" si="20"/>
        <v>0.99800002574920654</v>
      </c>
      <c r="P110">
        <f t="shared" si="13"/>
        <v>1.0036666790644329</v>
      </c>
      <c r="Q110">
        <f t="shared" si="4"/>
        <v>1.0060714284578958</v>
      </c>
      <c r="R110">
        <f t="shared" si="5"/>
        <v>-2.4047493934629127E-3</v>
      </c>
      <c r="S110">
        <f t="shared" si="6"/>
        <v>4.6428583917163934E-3</v>
      </c>
      <c r="T110">
        <f t="shared" si="7"/>
        <v>6.9642875875745896E-5</v>
      </c>
      <c r="U110">
        <f t="shared" si="8"/>
        <v>-34.529725592512477</v>
      </c>
    </row>
    <row r="111" spans="1:21" x14ac:dyDescent="0.15">
      <c r="A111" s="1">
        <v>44536</v>
      </c>
      <c r="B111">
        <v>1.003000020980835</v>
      </c>
      <c r="C111">
        <v>1.0099999904632568</v>
      </c>
      <c r="D111">
        <v>0.99500000476837158</v>
      </c>
      <c r="E111">
        <v>0.99500000476837158</v>
      </c>
      <c r="F111">
        <v>1038611.0625</v>
      </c>
      <c r="G111">
        <v>1041.5989990234375</v>
      </c>
      <c r="H111">
        <f t="shared" si="14"/>
        <v>109</v>
      </c>
      <c r="I111">
        <f>SUM($F$3:F111)/H111</f>
        <v>11635602.262041284</v>
      </c>
      <c r="N111">
        <f t="shared" si="19"/>
        <v>1.0110000371932983</v>
      </c>
      <c r="O111">
        <f t="shared" si="20"/>
        <v>0.99500000476837158</v>
      </c>
      <c r="P111">
        <f t="shared" si="13"/>
        <v>1</v>
      </c>
      <c r="Q111">
        <f t="shared" si="4"/>
        <v>1.0061666681652979</v>
      </c>
      <c r="R111">
        <f t="shared" si="5"/>
        <v>-6.1666681652978728E-3</v>
      </c>
      <c r="S111">
        <f t="shared" si="6"/>
        <v>4.5476186843145727E-3</v>
      </c>
      <c r="T111">
        <f t="shared" si="7"/>
        <v>6.8214280264718586E-5</v>
      </c>
      <c r="U111">
        <f t="shared" si="8"/>
        <v>-90.401425352095416</v>
      </c>
    </row>
    <row r="112" spans="1:21" x14ac:dyDescent="0.15">
      <c r="A112" s="1">
        <v>44537</v>
      </c>
      <c r="B112">
        <v>1.0010000467300415</v>
      </c>
      <c r="C112">
        <v>1.0010000467300415</v>
      </c>
      <c r="D112">
        <v>0.98400002717971802</v>
      </c>
      <c r="E112">
        <v>0.98900002241134644</v>
      </c>
      <c r="F112">
        <v>2848805</v>
      </c>
      <c r="G112">
        <v>2824.451904296875</v>
      </c>
      <c r="H112">
        <f t="shared" si="14"/>
        <v>110</v>
      </c>
      <c r="I112">
        <f>SUM($F$3:F112)/H112</f>
        <v>11555722.286931818</v>
      </c>
      <c r="N112">
        <f t="shared" si="19"/>
        <v>1.0110000371932983</v>
      </c>
      <c r="O112">
        <f t="shared" si="20"/>
        <v>0.98400002717971802</v>
      </c>
      <c r="P112">
        <f t="shared" si="13"/>
        <v>0.99133336544036865</v>
      </c>
      <c r="Q112">
        <f t="shared" si="4"/>
        <v>1.0054523845513663</v>
      </c>
      <c r="R112">
        <f t="shared" si="5"/>
        <v>-1.4119019110997666E-2</v>
      </c>
      <c r="S112">
        <f t="shared" si="6"/>
        <v>5.2619022982461428E-3</v>
      </c>
      <c r="T112">
        <f t="shared" si="7"/>
        <v>7.8928534473692139E-5</v>
      </c>
      <c r="U112">
        <f t="shared" si="8"/>
        <v>-178.88358380331653</v>
      </c>
    </row>
    <row r="113" spans="1:21" x14ac:dyDescent="0.15">
      <c r="A113" s="1">
        <v>44538</v>
      </c>
      <c r="B113">
        <v>0.99500000476837158</v>
      </c>
      <c r="C113">
        <v>1.0060000419616699</v>
      </c>
      <c r="D113">
        <v>0.99400001764297485</v>
      </c>
      <c r="E113">
        <v>1.0060000419616699</v>
      </c>
      <c r="F113">
        <v>3410173.75</v>
      </c>
      <c r="G113">
        <v>3419.632080078125</v>
      </c>
      <c r="H113">
        <f t="shared" si="14"/>
        <v>111</v>
      </c>
      <c r="I113">
        <f>SUM($F$3:F113)/H113</f>
        <v>11482338.966779279</v>
      </c>
      <c r="N113">
        <f t="shared" si="19"/>
        <v>1.0110000371932983</v>
      </c>
      <c r="O113">
        <f t="shared" si="20"/>
        <v>0.98400002717971802</v>
      </c>
      <c r="P113">
        <f t="shared" si="13"/>
        <v>1.0020000338554382</v>
      </c>
      <c r="Q113">
        <f t="shared" si="4"/>
        <v>1.0058095299062275</v>
      </c>
      <c r="R113">
        <f t="shared" si="5"/>
        <v>-3.809496050789285E-3</v>
      </c>
      <c r="S113">
        <f t="shared" si="6"/>
        <v>4.9047569433848404E-3</v>
      </c>
      <c r="T113">
        <f t="shared" si="7"/>
        <v>7.3571354150772609E-5</v>
      </c>
      <c r="U113">
        <f t="shared" si="8"/>
        <v>-51.779610349190229</v>
      </c>
    </row>
    <row r="114" spans="1:21" x14ac:dyDescent="0.15">
      <c r="A114" s="1">
        <v>44539</v>
      </c>
      <c r="B114">
        <v>1.0049999952316284</v>
      </c>
      <c r="C114">
        <v>1.0219999551773071</v>
      </c>
      <c r="D114">
        <v>1.0049999952316284</v>
      </c>
      <c r="E114">
        <v>1.0190000534057617</v>
      </c>
      <c r="F114">
        <v>10712061</v>
      </c>
      <c r="G114">
        <v>10902.970703125</v>
      </c>
      <c r="H114">
        <f t="shared" si="14"/>
        <v>112</v>
      </c>
      <c r="I114">
        <f>SUM($F$3:F114)/H114</f>
        <v>11475461.484933035</v>
      </c>
      <c r="N114">
        <f t="shared" si="19"/>
        <v>1.0219999551773071</v>
      </c>
      <c r="O114">
        <f t="shared" si="20"/>
        <v>0.98400002717971802</v>
      </c>
      <c r="P114">
        <f t="shared" si="13"/>
        <v>1.0153333346048992</v>
      </c>
      <c r="Q114">
        <f t="shared" si="4"/>
        <v>1.0069285773095631</v>
      </c>
      <c r="R114">
        <f t="shared" si="5"/>
        <v>8.4047572953360739E-3</v>
      </c>
      <c r="S114">
        <f t="shared" si="6"/>
        <v>5.0238058680580145E-3</v>
      </c>
      <c r="T114">
        <f t="shared" si="7"/>
        <v>7.5357088020870219E-5</v>
      </c>
      <c r="U114">
        <f t="shared" si="8"/>
        <v>111.53240545877208</v>
      </c>
    </row>
    <row r="115" spans="1:21" x14ac:dyDescent="0.15">
      <c r="A115" s="1">
        <v>44540</v>
      </c>
      <c r="B115">
        <v>1.0130000114440918</v>
      </c>
      <c r="C115">
        <v>1.0210000276565552</v>
      </c>
      <c r="D115">
        <v>1.0089999437332153</v>
      </c>
      <c r="E115">
        <v>1.0190000534057617</v>
      </c>
      <c r="F115">
        <v>1963998</v>
      </c>
      <c r="G115">
        <v>1997.758056640625</v>
      </c>
      <c r="H115">
        <f t="shared" si="14"/>
        <v>113</v>
      </c>
      <c r="I115">
        <f>SUM($F$3:F115)/H115</f>
        <v>11391289.24170354</v>
      </c>
      <c r="N115">
        <f t="shared" si="19"/>
        <v>1.0219999551773071</v>
      </c>
      <c r="O115">
        <f t="shared" si="20"/>
        <v>0.98400002717971802</v>
      </c>
      <c r="P115">
        <f t="shared" si="13"/>
        <v>1.0163333415985107</v>
      </c>
      <c r="Q115">
        <f t="shared" si="4"/>
        <v>1.0069761985824222</v>
      </c>
      <c r="R115">
        <f t="shared" si="5"/>
        <v>9.3571430160885871E-3</v>
      </c>
      <c r="S115">
        <f t="shared" si="6"/>
        <v>5.0714271409171285E-3</v>
      </c>
      <c r="T115">
        <f t="shared" si="7"/>
        <v>7.6071407113756929E-5</v>
      </c>
      <c r="U115">
        <f t="shared" si="8"/>
        <v>123.00473162138235</v>
      </c>
    </row>
    <row r="116" spans="1:21" x14ac:dyDescent="0.15">
      <c r="A116" s="1">
        <v>44543</v>
      </c>
      <c r="B116">
        <v>1.0130000114440918</v>
      </c>
      <c r="C116">
        <v>1.034000039100647</v>
      </c>
      <c r="D116">
        <v>1.0130000114440918</v>
      </c>
      <c r="E116">
        <v>1.0269999504089355</v>
      </c>
      <c r="F116">
        <v>8765824</v>
      </c>
      <c r="G116">
        <v>9026.02734375</v>
      </c>
      <c r="H116">
        <f t="shared" si="14"/>
        <v>114</v>
      </c>
      <c r="I116">
        <f>SUM($F$3:F116)/H116</f>
        <v>11368258.844846491</v>
      </c>
      <c r="N116">
        <f t="shared" si="19"/>
        <v>1.034000039100647</v>
      </c>
      <c r="O116">
        <f t="shared" si="20"/>
        <v>0.98400002717971802</v>
      </c>
      <c r="P116">
        <f t="shared" si="13"/>
        <v>1.0246666669845581</v>
      </c>
      <c r="Q116">
        <f t="shared" si="4"/>
        <v>1.0076666758173987</v>
      </c>
      <c r="R116">
        <f t="shared" si="5"/>
        <v>1.6999991167159445E-2</v>
      </c>
      <c r="S116">
        <f t="shared" si="6"/>
        <v>5.8571424614004552E-3</v>
      </c>
      <c r="T116">
        <f t="shared" si="7"/>
        <v>8.7857136921006823E-5</v>
      </c>
      <c r="U116">
        <f t="shared" si="8"/>
        <v>193.49584749665013</v>
      </c>
    </row>
    <row r="117" spans="1:21" x14ac:dyDescent="0.15">
      <c r="A117" s="1">
        <v>44544</v>
      </c>
      <c r="B117">
        <v>1.0269999504089355</v>
      </c>
      <c r="C117">
        <v>1.0269999504089355</v>
      </c>
      <c r="D117">
        <v>1.0180000066757202</v>
      </c>
      <c r="E117">
        <v>1.0180000066757202</v>
      </c>
      <c r="F117">
        <v>1627225</v>
      </c>
      <c r="G117">
        <v>1659.76904296875</v>
      </c>
      <c r="H117">
        <f t="shared" si="14"/>
        <v>115</v>
      </c>
      <c r="I117">
        <f>SUM($F$3:F117)/H117</f>
        <v>11283554.202717392</v>
      </c>
      <c r="N117">
        <f t="shared" si="19"/>
        <v>1.034000039100647</v>
      </c>
      <c r="O117">
        <f t="shared" si="20"/>
        <v>0.98400002717971802</v>
      </c>
      <c r="P117">
        <f t="shared" si="13"/>
        <v>1.0209999879201253</v>
      </c>
      <c r="Q117">
        <f t="shared" si="4"/>
        <v>1.0083095317795163</v>
      </c>
      <c r="R117">
        <f t="shared" si="5"/>
        <v>1.269045614060893E-2</v>
      </c>
      <c r="S117">
        <f t="shared" si="6"/>
        <v>6.5918349895347662E-3</v>
      </c>
      <c r="T117">
        <f t="shared" si="7"/>
        <v>9.8877524843021483E-5</v>
      </c>
      <c r="U117">
        <f t="shared" si="8"/>
        <v>128.34520444111411</v>
      </c>
    </row>
    <row r="118" spans="1:21" x14ac:dyDescent="0.15">
      <c r="A118" s="1">
        <v>44545</v>
      </c>
      <c r="B118">
        <v>1.0199999809265137</v>
      </c>
      <c r="C118">
        <v>1.0219999551773071</v>
      </c>
      <c r="D118">
        <v>1.0089999437332153</v>
      </c>
      <c r="E118">
        <v>1.0099999904632568</v>
      </c>
      <c r="F118">
        <v>3141458</v>
      </c>
      <c r="G118">
        <v>3196.468017578125</v>
      </c>
      <c r="H118">
        <f t="shared" si="14"/>
        <v>116</v>
      </c>
      <c r="I118">
        <f>SUM($F$3:F118)/H118</f>
        <v>11213363.718211208</v>
      </c>
      <c r="N118">
        <f t="shared" si="19"/>
        <v>1.034000039100647</v>
      </c>
      <c r="O118">
        <f t="shared" si="20"/>
        <v>0.98400002717971802</v>
      </c>
      <c r="P118">
        <f t="shared" si="13"/>
        <v>1.0136666297912598</v>
      </c>
      <c r="Q118">
        <f t="shared" si="4"/>
        <v>1.008690479255858</v>
      </c>
      <c r="R118">
        <f t="shared" si="5"/>
        <v>4.976150535401791E-3</v>
      </c>
      <c r="S118">
        <f t="shared" si="6"/>
        <v>7.0272035339251793E-3</v>
      </c>
      <c r="T118">
        <f t="shared" si="7"/>
        <v>1.0540805300887769E-4</v>
      </c>
      <c r="U118">
        <f t="shared" si="8"/>
        <v>47.208447489137185</v>
      </c>
    </row>
    <row r="119" spans="1:21" x14ac:dyDescent="0.15">
      <c r="A119" s="1">
        <v>44546</v>
      </c>
      <c r="B119">
        <v>1.0099999904632568</v>
      </c>
      <c r="C119">
        <v>1.0149999856948853</v>
      </c>
      <c r="D119">
        <v>1.0080000162124634</v>
      </c>
      <c r="E119">
        <v>1.0149999856948853</v>
      </c>
      <c r="F119">
        <v>2897243</v>
      </c>
      <c r="G119">
        <v>2928.18994140625</v>
      </c>
      <c r="H119">
        <f t="shared" si="14"/>
        <v>117</v>
      </c>
      <c r="I119">
        <f>SUM($F$3:F119)/H119</f>
        <v>11142285.7633547</v>
      </c>
      <c r="N119">
        <f t="shared" si="19"/>
        <v>1.034000039100647</v>
      </c>
      <c r="O119">
        <f t="shared" si="20"/>
        <v>0.98400002717971802</v>
      </c>
      <c r="P119">
        <f t="shared" si="13"/>
        <v>1.0126666625340779</v>
      </c>
      <c r="Q119">
        <f t="shared" si="4"/>
        <v>1.0090952402069455</v>
      </c>
      <c r="R119">
        <f t="shared" si="5"/>
        <v>3.5714223271323675E-3</v>
      </c>
      <c r="S119">
        <f t="shared" si="6"/>
        <v>7.1904687654404465E-3</v>
      </c>
      <c r="T119">
        <f t="shared" si="7"/>
        <v>1.0785703148160669E-4</v>
      </c>
      <c r="U119">
        <f t="shared" si="8"/>
        <v>33.112559080039368</v>
      </c>
    </row>
    <row r="120" spans="1:21" x14ac:dyDescent="0.15">
      <c r="A120" s="1">
        <v>44547</v>
      </c>
      <c r="B120">
        <v>1.0069999694824219</v>
      </c>
      <c r="C120">
        <v>1.0099999904632568</v>
      </c>
      <c r="D120">
        <v>0.99900001287460327</v>
      </c>
      <c r="E120">
        <v>1</v>
      </c>
      <c r="F120">
        <v>3019505</v>
      </c>
      <c r="G120">
        <v>3028.802001953125</v>
      </c>
      <c r="H120">
        <f t="shared" si="14"/>
        <v>118</v>
      </c>
      <c r="I120">
        <f>SUM($F$3:F120)/H120</f>
        <v>11073448.638241526</v>
      </c>
      <c r="N120">
        <f t="shared" si="19"/>
        <v>1.034000039100647</v>
      </c>
      <c r="O120">
        <f t="shared" si="20"/>
        <v>0.98400002717971802</v>
      </c>
      <c r="P120">
        <f t="shared" si="13"/>
        <v>1.0030000011126201</v>
      </c>
      <c r="Q120">
        <f t="shared" si="4"/>
        <v>1.0089285742668879</v>
      </c>
      <c r="R120">
        <f t="shared" si="5"/>
        <v>-5.9285731542677578E-3</v>
      </c>
      <c r="S120">
        <f t="shared" si="6"/>
        <v>7.3571347054980996E-3</v>
      </c>
      <c r="T120">
        <f t="shared" si="7"/>
        <v>1.1035702058247149E-4</v>
      </c>
      <c r="U120">
        <f t="shared" si="8"/>
        <v>-53.72175800847436</v>
      </c>
    </row>
    <row r="121" spans="1:21" x14ac:dyDescent="0.15">
      <c r="A121" s="1">
        <v>44550</v>
      </c>
      <c r="B121">
        <v>0.99900001287460327</v>
      </c>
      <c r="C121">
        <v>1</v>
      </c>
      <c r="D121">
        <v>0.97600001096725464</v>
      </c>
      <c r="E121">
        <v>0.97699999809265137</v>
      </c>
      <c r="F121">
        <v>4565101</v>
      </c>
      <c r="G121">
        <v>4501.97900390625</v>
      </c>
      <c r="H121">
        <f t="shared" si="14"/>
        <v>119</v>
      </c>
      <c r="I121">
        <f>SUM($F$3:F121)/H121</f>
        <v>11018756.641281513</v>
      </c>
      <c r="N121">
        <f t="shared" si="19"/>
        <v>1.034000039100647</v>
      </c>
      <c r="O121">
        <f t="shared" si="20"/>
        <v>0.97600001096725464</v>
      </c>
      <c r="P121">
        <f t="shared" si="13"/>
        <v>0.984333336353302</v>
      </c>
      <c r="Q121">
        <f t="shared" si="4"/>
        <v>1.007071431194033</v>
      </c>
      <c r="R121">
        <f t="shared" si="5"/>
        <v>-2.2738094840730971E-2</v>
      </c>
      <c r="S121">
        <f t="shared" si="6"/>
        <v>8.7482908956047576E-3</v>
      </c>
      <c r="T121">
        <f t="shared" si="7"/>
        <v>1.3122436343407135E-4</v>
      </c>
      <c r="U121">
        <f t="shared" si="8"/>
        <v>-173.27647279580714</v>
      </c>
    </row>
    <row r="122" spans="1:21" x14ac:dyDescent="0.15">
      <c r="A122" s="1">
        <v>44551</v>
      </c>
      <c r="B122">
        <v>0.98299998044967651</v>
      </c>
      <c r="C122">
        <v>0.98500001430511475</v>
      </c>
      <c r="D122">
        <v>0.97699999809265137</v>
      </c>
      <c r="E122">
        <v>0.98500001430511475</v>
      </c>
      <c r="F122">
        <v>3084602</v>
      </c>
      <c r="G122">
        <v>3024.156005859375</v>
      </c>
      <c r="H122">
        <f t="shared" si="14"/>
        <v>120</v>
      </c>
      <c r="I122">
        <f>SUM($F$3:F122)/H122</f>
        <v>10952638.6859375</v>
      </c>
      <c r="N122">
        <f t="shared" si="19"/>
        <v>1.034000039100647</v>
      </c>
      <c r="O122">
        <f t="shared" si="20"/>
        <v>0.97600001096725464</v>
      </c>
      <c r="P122">
        <f t="shared" si="13"/>
        <v>0.98233334223429358</v>
      </c>
      <c r="Q122">
        <f t="shared" si="4"/>
        <v>1.0053333370458513</v>
      </c>
      <c r="R122">
        <f t="shared" si="5"/>
        <v>-2.2999994811557678E-2</v>
      </c>
      <c r="S122">
        <f t="shared" si="6"/>
        <v>1.0238085879760534E-2</v>
      </c>
      <c r="T122">
        <f t="shared" si="7"/>
        <v>1.5357128819640801E-4</v>
      </c>
      <c r="U122">
        <f t="shared" si="8"/>
        <v>-149.76754497326436</v>
      </c>
    </row>
    <row r="123" spans="1:21" x14ac:dyDescent="0.15">
      <c r="A123" s="1">
        <v>44552</v>
      </c>
      <c r="B123">
        <v>0.98600000143051147</v>
      </c>
      <c r="C123">
        <v>0.99299997091293335</v>
      </c>
      <c r="D123">
        <v>0.98600000143051147</v>
      </c>
      <c r="E123">
        <v>0.99099999666213989</v>
      </c>
      <c r="F123">
        <v>2327117</v>
      </c>
      <c r="G123">
        <v>2305.64208984375</v>
      </c>
      <c r="H123">
        <f t="shared" si="14"/>
        <v>121</v>
      </c>
      <c r="I123">
        <f>SUM($F$3:F123)/H123</f>
        <v>10881353.382747933</v>
      </c>
      <c r="N123">
        <f t="shared" si="19"/>
        <v>1.034000039100647</v>
      </c>
      <c r="O123">
        <f t="shared" si="20"/>
        <v>0.97600001096725464</v>
      </c>
      <c r="P123">
        <f t="shared" si="13"/>
        <v>0.9899999896685282</v>
      </c>
      <c r="Q123">
        <f t="shared" si="4"/>
        <v>1.0043095265116011</v>
      </c>
      <c r="R123">
        <f t="shared" si="5"/>
        <v>-1.4309536843072901E-2</v>
      </c>
      <c r="S123">
        <f t="shared" si="6"/>
        <v>1.1115637766260678E-2</v>
      </c>
      <c r="T123">
        <f t="shared" si="7"/>
        <v>1.6673456649391016E-4</v>
      </c>
      <c r="U123">
        <f t="shared" si="8"/>
        <v>-85.822257159828609</v>
      </c>
    </row>
    <row r="124" spans="1:21" x14ac:dyDescent="0.15">
      <c r="A124" s="1">
        <v>44553</v>
      </c>
      <c r="B124">
        <v>0.99500000476837158</v>
      </c>
      <c r="C124">
        <v>0.99900001287460327</v>
      </c>
      <c r="D124">
        <v>0.99099999666213989</v>
      </c>
      <c r="E124">
        <v>0.99500000476837158</v>
      </c>
      <c r="F124">
        <v>3145225</v>
      </c>
      <c r="G124">
        <v>3126.48388671875</v>
      </c>
      <c r="H124">
        <f t="shared" si="14"/>
        <v>122</v>
      </c>
      <c r="I124">
        <f>SUM($F$3:F124)/H124</f>
        <v>10817942.494364753</v>
      </c>
      <c r="N124">
        <f t="shared" si="19"/>
        <v>1.034000039100647</v>
      </c>
      <c r="O124">
        <f t="shared" si="20"/>
        <v>0.97600001096725464</v>
      </c>
      <c r="P124">
        <f t="shared" si="13"/>
        <v>0.99500000476837158</v>
      </c>
      <c r="Q124">
        <f t="shared" si="4"/>
        <v>1.0036904783475966</v>
      </c>
      <c r="R124">
        <f t="shared" si="5"/>
        <v>-8.6904735792250332E-3</v>
      </c>
      <c r="S124">
        <f t="shared" si="6"/>
        <v>1.1646250478264413E-2</v>
      </c>
      <c r="T124">
        <f t="shared" si="7"/>
        <v>1.7469375717396617E-4</v>
      </c>
      <c r="U124">
        <f t="shared" si="8"/>
        <v>-49.746904066930995</v>
      </c>
    </row>
    <row r="125" spans="1:21" x14ac:dyDescent="0.15">
      <c r="A125" s="1">
        <v>44554</v>
      </c>
      <c r="B125">
        <v>0.99400001764297485</v>
      </c>
      <c r="C125">
        <v>0.99400001764297485</v>
      </c>
      <c r="D125">
        <v>0.9779999852180481</v>
      </c>
      <c r="E125">
        <v>0.98199999332427979</v>
      </c>
      <c r="F125">
        <v>3182907</v>
      </c>
      <c r="G125">
        <v>3132.027099609375</v>
      </c>
      <c r="H125">
        <f t="shared" si="14"/>
        <v>123</v>
      </c>
      <c r="I125">
        <f>SUM($F$3:F125)/H125</f>
        <v>10755869.035060976</v>
      </c>
      <c r="N125">
        <f t="shared" si="19"/>
        <v>1.034000039100647</v>
      </c>
      <c r="O125">
        <f t="shared" si="20"/>
        <v>0.97600001096725464</v>
      </c>
      <c r="P125">
        <f t="shared" si="13"/>
        <v>0.98466666539510095</v>
      </c>
      <c r="Q125">
        <f t="shared" si="4"/>
        <v>1.0025952401615323</v>
      </c>
      <c r="R125">
        <f t="shared" si="5"/>
        <v>-1.7928574766431393E-2</v>
      </c>
      <c r="S125">
        <f t="shared" si="6"/>
        <v>1.2642849059331987E-2</v>
      </c>
      <c r="T125">
        <f t="shared" si="7"/>
        <v>1.896427358899798E-4</v>
      </c>
      <c r="U125">
        <f t="shared" si="8"/>
        <v>-94.538684449440538</v>
      </c>
    </row>
    <row r="126" spans="1:21" x14ac:dyDescent="0.15">
      <c r="A126" s="1">
        <v>44557</v>
      </c>
      <c r="B126">
        <v>0.98400002717971802</v>
      </c>
      <c r="C126">
        <v>0.98900002241134644</v>
      </c>
      <c r="D126">
        <v>0.98000001907348633</v>
      </c>
      <c r="E126">
        <v>0.98299998044967651</v>
      </c>
      <c r="F126">
        <v>1800311.875</v>
      </c>
      <c r="G126">
        <v>1771.0479736328125</v>
      </c>
      <c r="H126">
        <f t="shared" si="14"/>
        <v>124</v>
      </c>
      <c r="I126">
        <f>SUM($F$3:F126)/H126</f>
        <v>10683646.799899194</v>
      </c>
      <c r="N126">
        <f t="shared" si="19"/>
        <v>1.034000039100647</v>
      </c>
      <c r="O126">
        <f t="shared" si="20"/>
        <v>0.97600001096725464</v>
      </c>
      <c r="P126">
        <f t="shared" si="13"/>
        <v>0.98400000731150306</v>
      </c>
      <c r="Q126">
        <f t="shared" si="4"/>
        <v>1.0020714288666135</v>
      </c>
      <c r="R126">
        <f t="shared" si="5"/>
        <v>-1.8071421555110434E-2</v>
      </c>
      <c r="S126">
        <f t="shared" si="6"/>
        <v>1.3166660354250959E-2</v>
      </c>
      <c r="T126">
        <f t="shared" si="7"/>
        <v>1.9749990531376437E-4</v>
      </c>
      <c r="U126">
        <f t="shared" si="8"/>
        <v>-91.500912501201995</v>
      </c>
    </row>
    <row r="127" spans="1:21" x14ac:dyDescent="0.15">
      <c r="A127" s="1">
        <v>44558</v>
      </c>
      <c r="B127">
        <v>0.9869999885559082</v>
      </c>
      <c r="C127">
        <v>0.99599999189376831</v>
      </c>
      <c r="D127">
        <v>0.98199999332427979</v>
      </c>
      <c r="E127">
        <v>0.99400001764297485</v>
      </c>
      <c r="F127">
        <v>4340008</v>
      </c>
      <c r="G127">
        <v>4296.35302734375</v>
      </c>
      <c r="H127">
        <f t="shared" si="14"/>
        <v>125</v>
      </c>
      <c r="I127">
        <f>SUM($F$3:F127)/H127</f>
        <v>10632897.6895</v>
      </c>
      <c r="N127">
        <f t="shared" si="19"/>
        <v>1.034000039100647</v>
      </c>
      <c r="O127">
        <f t="shared" si="20"/>
        <v>0.97600001096725464</v>
      </c>
      <c r="P127">
        <f t="shared" si="13"/>
        <v>0.99066666762034095</v>
      </c>
      <c r="Q127">
        <f t="shared" si="4"/>
        <v>1.0012619027069636</v>
      </c>
      <c r="R127">
        <f t="shared" si="5"/>
        <v>-1.0595235086622634E-2</v>
      </c>
      <c r="S127">
        <f t="shared" si="6"/>
        <v>1.3976186513900766E-2</v>
      </c>
      <c r="T127">
        <f t="shared" si="7"/>
        <v>2.0964279770851148E-4</v>
      </c>
      <c r="U127">
        <f t="shared" si="8"/>
        <v>-50.539466189314588</v>
      </c>
    </row>
    <row r="128" spans="1:21" x14ac:dyDescent="0.15">
      <c r="A128" s="1">
        <v>44559</v>
      </c>
      <c r="B128">
        <v>0.99500000476837158</v>
      </c>
      <c r="C128">
        <v>0.99500000476837158</v>
      </c>
      <c r="D128">
        <v>0.98299998044967651</v>
      </c>
      <c r="E128">
        <v>0.98299998044967651</v>
      </c>
      <c r="F128">
        <v>3106204</v>
      </c>
      <c r="G128">
        <v>3066.179931640625</v>
      </c>
      <c r="H128">
        <f t="shared" si="14"/>
        <v>126</v>
      </c>
      <c r="I128">
        <f>SUM($F$3:F128)/H128</f>
        <v>10573162.025297619</v>
      </c>
      <c r="N128">
        <f t="shared" si="19"/>
        <v>1.034000039100647</v>
      </c>
      <c r="O128">
        <f t="shared" si="20"/>
        <v>0.97600001096725464</v>
      </c>
      <c r="P128">
        <f t="shared" si="13"/>
        <v>0.9869999885559082</v>
      </c>
      <c r="Q128">
        <f t="shared" si="4"/>
        <v>0.9992380922748928</v>
      </c>
      <c r="R128">
        <f t="shared" si="5"/>
        <v>-1.2238103718984594E-2</v>
      </c>
      <c r="S128">
        <f t="shared" si="6"/>
        <v>1.3700676613113496E-2</v>
      </c>
      <c r="T128">
        <f t="shared" si="7"/>
        <v>2.0551014919670244E-4</v>
      </c>
      <c r="U128">
        <f t="shared" si="8"/>
        <v>-59.549875112352666</v>
      </c>
    </row>
    <row r="129" spans="1:21" x14ac:dyDescent="0.15">
      <c r="A129" s="1">
        <v>44560</v>
      </c>
      <c r="B129">
        <v>0.98299998044967651</v>
      </c>
      <c r="C129">
        <v>0.99400001764297485</v>
      </c>
      <c r="D129">
        <v>0.98299998044967651</v>
      </c>
      <c r="E129">
        <v>0.99000000953674316</v>
      </c>
      <c r="F129">
        <v>1774302.875</v>
      </c>
      <c r="G129">
        <v>1756.2440185546875</v>
      </c>
      <c r="H129">
        <f t="shared" si="14"/>
        <v>127</v>
      </c>
      <c r="I129">
        <f>SUM($F$3:F129)/H129</f>
        <v>10503879.669783464</v>
      </c>
      <c r="N129">
        <f t="shared" si="19"/>
        <v>1.034000039100647</v>
      </c>
      <c r="O129">
        <f t="shared" si="20"/>
        <v>0.97600001096725464</v>
      </c>
      <c r="P129">
        <f t="shared" si="13"/>
        <v>0.98900000254313147</v>
      </c>
      <c r="Q129">
        <f t="shared" si="4"/>
        <v>0.99728571091379425</v>
      </c>
      <c r="R129">
        <f t="shared" si="5"/>
        <v>-8.285708370662781E-3</v>
      </c>
      <c r="S129">
        <f t="shared" si="6"/>
        <v>1.2653056253381296E-2</v>
      </c>
      <c r="T129">
        <f t="shared" si="7"/>
        <v>1.8979584380071944E-4</v>
      </c>
      <c r="U129">
        <f t="shared" si="8"/>
        <v>-43.655899964609098</v>
      </c>
    </row>
    <row r="130" spans="1:21" x14ac:dyDescent="0.15">
      <c r="A130" s="1">
        <v>44561</v>
      </c>
      <c r="B130">
        <v>0.99500000476837158</v>
      </c>
      <c r="C130">
        <v>0.99500000476837158</v>
      </c>
      <c r="D130">
        <v>0.98600000143051147</v>
      </c>
      <c r="E130">
        <v>0.99199998378753662</v>
      </c>
      <c r="F130">
        <v>1988017</v>
      </c>
      <c r="G130">
        <v>1969.0880126953125</v>
      </c>
      <c r="H130">
        <f t="shared" si="14"/>
        <v>128</v>
      </c>
      <c r="I130">
        <f>SUM($F$3:F130)/H130</f>
        <v>10437349.492675781</v>
      </c>
      <c r="N130">
        <f>VLOOKUP(L8,A:C,3)</f>
        <v>0.99599999189376831</v>
      </c>
      <c r="O130">
        <f>VLOOKUP(L8,A:D,4)</f>
        <v>0.97600001096725464</v>
      </c>
      <c r="P130">
        <f t="shared" si="13"/>
        <v>0.99099999666213989</v>
      </c>
      <c r="Q130">
        <f t="shared" si="4"/>
        <v>0.99488094874790733</v>
      </c>
      <c r="R130">
        <f t="shared" si="5"/>
        <v>-3.8809520857674418E-3</v>
      </c>
      <c r="S130">
        <f t="shared" si="6"/>
        <v>1.0132648912416831E-2</v>
      </c>
      <c r="T130">
        <f t="shared" si="7"/>
        <v>1.5198973368625246E-4</v>
      </c>
      <c r="U130">
        <f t="shared" si="8"/>
        <v>-25.534304137796351</v>
      </c>
    </row>
    <row r="131" spans="1:21" x14ac:dyDescent="0.15">
      <c r="A131" s="1">
        <v>44565</v>
      </c>
      <c r="B131">
        <v>0.99199998378753662</v>
      </c>
      <c r="C131">
        <v>0.99599999189376831</v>
      </c>
      <c r="D131">
        <v>0.97600001096725464</v>
      </c>
      <c r="E131">
        <v>0.98299998044967651</v>
      </c>
      <c r="F131">
        <v>3473303</v>
      </c>
      <c r="G131">
        <v>3420.97705078125</v>
      </c>
      <c r="H131">
        <f t="shared" si="14"/>
        <v>129</v>
      </c>
      <c r="I131">
        <f>SUM($F$3:F131)/H131</f>
        <v>10383364.636143411</v>
      </c>
      <c r="N131">
        <f t="shared" ref="N131:N148" si="21">IF(A131&lt;&gt;$K$8,MAX(N130,VLOOKUP(A131,A:C,3)),)</f>
        <v>0.99599999189376831</v>
      </c>
      <c r="O131">
        <f t="shared" ref="O131:O148" si="22">IF(A131&lt;&gt;$K$8,MIN(O130,VLOOKUP(A131,A:D,4)),)</f>
        <v>0.97600001096725464</v>
      </c>
      <c r="P131">
        <f t="shared" si="13"/>
        <v>0.98499999443689978</v>
      </c>
      <c r="Q131">
        <f t="shared" si="4"/>
        <v>0.99230952064196265</v>
      </c>
      <c r="R131">
        <f t="shared" si="5"/>
        <v>-7.3095262050628662E-3</v>
      </c>
      <c r="S131">
        <f t="shared" si="6"/>
        <v>7.8707450912112262E-3</v>
      </c>
      <c r="T131">
        <f t="shared" si="7"/>
        <v>1.1806117636816839E-4</v>
      </c>
      <c r="U131">
        <f t="shared" si="8"/>
        <v>-61.913038900005894</v>
      </c>
    </row>
    <row r="132" spans="1:21" x14ac:dyDescent="0.15">
      <c r="A132" s="1">
        <v>44566</v>
      </c>
      <c r="B132">
        <v>0.97699999809265137</v>
      </c>
      <c r="C132">
        <v>0.97699999809265137</v>
      </c>
      <c r="D132">
        <v>0.95599997043609619</v>
      </c>
      <c r="E132">
        <v>0.96100002527236938</v>
      </c>
      <c r="F132">
        <v>5904303</v>
      </c>
      <c r="G132">
        <v>5693.3017578125</v>
      </c>
      <c r="H132">
        <f t="shared" si="14"/>
        <v>130</v>
      </c>
      <c r="I132">
        <f>SUM($F$3:F132)/H132</f>
        <v>10348910.315865384</v>
      </c>
      <c r="N132">
        <f t="shared" si="21"/>
        <v>0.99599999189376831</v>
      </c>
      <c r="O132">
        <f t="shared" si="22"/>
        <v>0.95599997043609619</v>
      </c>
      <c r="P132">
        <f t="shared" si="13"/>
        <v>0.96466666460037231</v>
      </c>
      <c r="Q132">
        <f t="shared" si="4"/>
        <v>0.98880952312832782</v>
      </c>
      <c r="R132">
        <f t="shared" si="5"/>
        <v>-2.4142858527955502E-2</v>
      </c>
      <c r="S132">
        <f t="shared" si="6"/>
        <v>7.0952375729878715E-3</v>
      </c>
      <c r="T132">
        <f t="shared" si="7"/>
        <v>1.0642856359481806E-4</v>
      </c>
      <c r="U132">
        <f t="shared" si="8"/>
        <v>-226.84566729538199</v>
      </c>
    </row>
    <row r="133" spans="1:21" x14ac:dyDescent="0.15">
      <c r="A133" s="1">
        <v>44567</v>
      </c>
      <c r="B133">
        <v>0.95599997043609619</v>
      </c>
      <c r="C133">
        <v>0.9570000171661377</v>
      </c>
      <c r="D133">
        <v>0.94300001859664917</v>
      </c>
      <c r="E133">
        <v>0.95200002193450928</v>
      </c>
      <c r="F133">
        <v>6038001</v>
      </c>
      <c r="G133">
        <v>5740.23486328125</v>
      </c>
      <c r="H133">
        <f t="shared" si="14"/>
        <v>131</v>
      </c>
      <c r="I133">
        <f>SUM($F$3:F133)/H133</f>
        <v>10316002.611164123</v>
      </c>
      <c r="N133">
        <f t="shared" si="21"/>
        <v>0.99599999189376831</v>
      </c>
      <c r="O133">
        <f t="shared" si="22"/>
        <v>0.94300001859664917</v>
      </c>
      <c r="P133">
        <f t="shared" si="13"/>
        <v>0.95066668589909875</v>
      </c>
      <c r="Q133">
        <f t="shared" si="4"/>
        <v>0.98438095336868658</v>
      </c>
      <c r="R133">
        <f t="shared" si="5"/>
        <v>-3.3714267469587833E-2</v>
      </c>
      <c r="S133">
        <f t="shared" si="6"/>
        <v>7.9863900635517935E-3</v>
      </c>
      <c r="T133">
        <f t="shared" si="7"/>
        <v>1.1979585095327689E-4</v>
      </c>
      <c r="U133">
        <f t="shared" si="8"/>
        <v>-281.43101118533031</v>
      </c>
    </row>
    <row r="134" spans="1:21" x14ac:dyDescent="0.15">
      <c r="A134" s="1">
        <v>44568</v>
      </c>
      <c r="B134">
        <v>0.95599997043609619</v>
      </c>
      <c r="C134">
        <v>0.95899999141693115</v>
      </c>
      <c r="D134">
        <v>0.94900000095367432</v>
      </c>
      <c r="E134">
        <v>0.94999998807907104</v>
      </c>
      <c r="F134">
        <v>2948303</v>
      </c>
      <c r="G134">
        <v>2812.489990234375</v>
      </c>
      <c r="H134">
        <f t="shared" si="14"/>
        <v>132</v>
      </c>
      <c r="I134">
        <f>SUM($F$3:F134)/H134</f>
        <v>10260186.705018939</v>
      </c>
      <c r="N134">
        <f t="shared" si="21"/>
        <v>0.99599999189376831</v>
      </c>
      <c r="O134">
        <f t="shared" si="22"/>
        <v>0.94300001859664917</v>
      </c>
      <c r="P134">
        <f t="shared" si="13"/>
        <v>0.95266666014989221</v>
      </c>
      <c r="Q134">
        <f t="shared" si="4"/>
        <v>0.98078571472849163</v>
      </c>
      <c r="R134">
        <f t="shared" si="5"/>
        <v>-2.8119054578599423E-2</v>
      </c>
      <c r="S134">
        <f t="shared" si="6"/>
        <v>1.0622447648015954E-2</v>
      </c>
      <c r="T134">
        <f t="shared" si="7"/>
        <v>1.5933671472023928E-4</v>
      </c>
      <c r="U134">
        <f t="shared" si="8"/>
        <v>-176.47567685809503</v>
      </c>
    </row>
    <row r="135" spans="1:21" x14ac:dyDescent="0.15">
      <c r="A135" s="1">
        <v>44571</v>
      </c>
      <c r="B135">
        <v>0.95300000905990601</v>
      </c>
      <c r="C135">
        <v>0.95399999618530273</v>
      </c>
      <c r="D135">
        <v>0.93800002336502075</v>
      </c>
      <c r="E135">
        <v>0.94999998807907104</v>
      </c>
      <c r="F135">
        <v>2877113</v>
      </c>
      <c r="G135">
        <v>2723.02392578125</v>
      </c>
      <c r="H135">
        <f t="shared" si="14"/>
        <v>133</v>
      </c>
      <c r="I135">
        <f>SUM($F$3:F135)/H135</f>
        <v>10204674.872650376</v>
      </c>
      <c r="N135">
        <f t="shared" si="21"/>
        <v>0.99599999189376831</v>
      </c>
      <c r="O135">
        <f t="shared" si="22"/>
        <v>0.93800002336502075</v>
      </c>
      <c r="P135">
        <f t="shared" si="13"/>
        <v>0.94733333587646484</v>
      </c>
      <c r="Q135">
        <f t="shared" si="4"/>
        <v>0.97814285755157482</v>
      </c>
      <c r="R135">
        <f t="shared" si="5"/>
        <v>-3.0809521675109974E-2</v>
      </c>
      <c r="S135">
        <f t="shared" si="6"/>
        <v>1.3891154811495761E-2</v>
      </c>
      <c r="T135">
        <f t="shared" si="7"/>
        <v>2.083673221724364E-4</v>
      </c>
      <c r="U135">
        <f t="shared" si="8"/>
        <v>-147.8615809518023</v>
      </c>
    </row>
    <row r="136" spans="1:21" x14ac:dyDescent="0.15">
      <c r="A136" s="1">
        <v>44572</v>
      </c>
      <c r="B136">
        <v>0.94999998807907104</v>
      </c>
      <c r="C136">
        <v>0.95200002193450928</v>
      </c>
      <c r="D136">
        <v>0.93800002336502075</v>
      </c>
      <c r="E136">
        <v>0.93900001049041748</v>
      </c>
      <c r="F136">
        <v>4772900</v>
      </c>
      <c r="G136">
        <v>4504.2998046875</v>
      </c>
      <c r="H136">
        <f t="shared" si="14"/>
        <v>134</v>
      </c>
      <c r="I136">
        <f>SUM($F$3:F136)/H136</f>
        <v>10164139.239272388</v>
      </c>
      <c r="N136">
        <f t="shared" si="21"/>
        <v>0.99599999189376831</v>
      </c>
      <c r="O136">
        <f t="shared" si="22"/>
        <v>0.93800002336502075</v>
      </c>
      <c r="P136">
        <f t="shared" si="13"/>
        <v>0.94300001859664917</v>
      </c>
      <c r="Q136">
        <f t="shared" si="4"/>
        <v>0.97533333443460013</v>
      </c>
      <c r="R136">
        <f t="shared" si="5"/>
        <v>-3.233331583795096E-2</v>
      </c>
      <c r="S136">
        <f t="shared" si="6"/>
        <v>1.6904758150074733E-2</v>
      </c>
      <c r="T136">
        <f t="shared" si="7"/>
        <v>2.53571372251121E-4</v>
      </c>
      <c r="U136">
        <f t="shared" si="8"/>
        <v>-127.51169641472814</v>
      </c>
    </row>
    <row r="137" spans="1:21" x14ac:dyDescent="0.15">
      <c r="A137" s="1">
        <v>44573</v>
      </c>
      <c r="B137">
        <v>0.94700002670288086</v>
      </c>
      <c r="C137">
        <v>0.95200002193450928</v>
      </c>
      <c r="D137">
        <v>0.94300001859664917</v>
      </c>
      <c r="E137">
        <v>0.95200002193450928</v>
      </c>
      <c r="F137">
        <v>1687809</v>
      </c>
      <c r="G137">
        <v>1599.0799560546875</v>
      </c>
      <c r="H137">
        <f t="shared" si="14"/>
        <v>135</v>
      </c>
      <c r="I137">
        <f>SUM($F$3:F137)/H137</f>
        <v>10101351.60787037</v>
      </c>
      <c r="N137">
        <f t="shared" si="21"/>
        <v>0.99599999189376831</v>
      </c>
      <c r="O137">
        <f t="shared" si="22"/>
        <v>0.93800002336502075</v>
      </c>
      <c r="P137">
        <f t="shared" si="13"/>
        <v>0.94900002082188928</v>
      </c>
      <c r="Q137">
        <f t="shared" si="4"/>
        <v>0.97240476523126884</v>
      </c>
      <c r="R137">
        <f t="shared" si="5"/>
        <v>-2.3404744409379563E-2</v>
      </c>
      <c r="S137">
        <f t="shared" si="6"/>
        <v>1.8156457920463689E-2</v>
      </c>
      <c r="T137">
        <f t="shared" si="7"/>
        <v>2.7234686880695533E-4</v>
      </c>
      <c r="U137">
        <f t="shared" si="8"/>
        <v>-85.937262697039827</v>
      </c>
    </row>
    <row r="138" spans="1:21" x14ac:dyDescent="0.15">
      <c r="A138" s="1">
        <v>44574</v>
      </c>
      <c r="B138">
        <v>0.95200002193450928</v>
      </c>
      <c r="C138">
        <v>0.95300000905990601</v>
      </c>
      <c r="D138">
        <v>0.93500000238418579</v>
      </c>
      <c r="E138">
        <v>0.93599998950958252</v>
      </c>
      <c r="F138">
        <v>3237800</v>
      </c>
      <c r="G138">
        <v>3048.388916015625</v>
      </c>
      <c r="H138">
        <f t="shared" si="14"/>
        <v>136</v>
      </c>
      <c r="I138">
        <f>SUM($F$3:F138)/H138</f>
        <v>10050884.31663603</v>
      </c>
      <c r="N138">
        <f t="shared" si="21"/>
        <v>0.99599999189376831</v>
      </c>
      <c r="O138">
        <f t="shared" si="22"/>
        <v>0.93500000238418579</v>
      </c>
      <c r="P138">
        <f t="shared" si="13"/>
        <v>0.94133333365122474</v>
      </c>
      <c r="Q138">
        <f t="shared" si="4"/>
        <v>0.96857143158004411</v>
      </c>
      <c r="R138">
        <f t="shared" si="5"/>
        <v>-2.7238097928819371E-2</v>
      </c>
      <c r="S138">
        <f t="shared" si="6"/>
        <v>1.8761900209245213E-2</v>
      </c>
      <c r="T138">
        <f t="shared" si="7"/>
        <v>2.814285031386782E-4</v>
      </c>
      <c r="U138">
        <f t="shared" si="8"/>
        <v>-96.785143029373188</v>
      </c>
    </row>
    <row r="139" spans="1:21" x14ac:dyDescent="0.15">
      <c r="A139" s="1">
        <v>44575</v>
      </c>
      <c r="B139">
        <v>0.94800001382827759</v>
      </c>
      <c r="C139">
        <v>0.94800001382827759</v>
      </c>
      <c r="D139">
        <v>0.93000000715255737</v>
      </c>
      <c r="E139">
        <v>0.93800002336502075</v>
      </c>
      <c r="F139">
        <v>1447505</v>
      </c>
      <c r="G139">
        <v>1356.9019775390625</v>
      </c>
      <c r="H139">
        <f t="shared" si="14"/>
        <v>137</v>
      </c>
      <c r="I139">
        <f>SUM($F$3:F139)/H139</f>
        <v>9988085.9274635036</v>
      </c>
      <c r="N139">
        <f t="shared" si="21"/>
        <v>0.99599999189376831</v>
      </c>
      <c r="O139">
        <f t="shared" si="22"/>
        <v>0.93000000715255737</v>
      </c>
      <c r="P139">
        <f t="shared" si="13"/>
        <v>0.93866668144861853</v>
      </c>
      <c r="Q139">
        <f t="shared" si="4"/>
        <v>0.96528571844100952</v>
      </c>
      <c r="R139">
        <f t="shared" si="5"/>
        <v>-2.6619036992390988E-2</v>
      </c>
      <c r="S139">
        <f t="shared" si="6"/>
        <v>1.9278906640552325E-2</v>
      </c>
      <c r="T139">
        <f t="shared" si="7"/>
        <v>2.8918359960828488E-4</v>
      </c>
      <c r="U139">
        <f t="shared" si="8"/>
        <v>-92.048916426961767</v>
      </c>
    </row>
    <row r="140" spans="1:21" x14ac:dyDescent="0.15">
      <c r="A140" s="1">
        <v>44578</v>
      </c>
      <c r="B140">
        <v>0.93800002336502075</v>
      </c>
      <c r="C140">
        <v>0.95499998331069946</v>
      </c>
      <c r="D140">
        <v>0.93800002336502075</v>
      </c>
      <c r="E140">
        <v>0.95300000905990601</v>
      </c>
      <c r="F140">
        <v>1462618</v>
      </c>
      <c r="G140">
        <v>1390.68994140625</v>
      </c>
      <c r="H140">
        <f t="shared" si="14"/>
        <v>138</v>
      </c>
      <c r="I140">
        <f>SUM($F$3:F140)/H140</f>
        <v>9926307.1743659414</v>
      </c>
      <c r="N140">
        <f t="shared" si="21"/>
        <v>0.99599999189376831</v>
      </c>
      <c r="O140">
        <f t="shared" si="22"/>
        <v>0.93000000715255737</v>
      </c>
      <c r="P140">
        <f t="shared" si="13"/>
        <v>0.94866667191187537</v>
      </c>
      <c r="Q140">
        <f t="shared" si="4"/>
        <v>0.96276190876960743</v>
      </c>
      <c r="R140">
        <f t="shared" si="5"/>
        <v>-1.4095236857732063E-2</v>
      </c>
      <c r="S140">
        <f t="shared" si="6"/>
        <v>1.8680265971592471E-2</v>
      </c>
      <c r="T140">
        <f t="shared" si="7"/>
        <v>2.8020398957388705E-4</v>
      </c>
      <c r="U140">
        <f t="shared" si="8"/>
        <v>-50.303483826790007</v>
      </c>
    </row>
    <row r="141" spans="1:21" x14ac:dyDescent="0.15">
      <c r="A141" s="1">
        <v>44579</v>
      </c>
      <c r="B141">
        <v>0.95899999141693115</v>
      </c>
      <c r="C141">
        <v>0.95899999141693115</v>
      </c>
      <c r="D141">
        <v>0.94700002670288086</v>
      </c>
      <c r="E141">
        <v>0.95399999618530273</v>
      </c>
      <c r="F141">
        <v>2637102</v>
      </c>
      <c r="G141">
        <v>2516.280029296875</v>
      </c>
      <c r="H141">
        <f t="shared" si="14"/>
        <v>139</v>
      </c>
      <c r="I141">
        <f>SUM($F$3:F141)/H141</f>
        <v>9873866.8493705038</v>
      </c>
      <c r="N141">
        <f t="shared" si="21"/>
        <v>0.99599999189376831</v>
      </c>
      <c r="O141">
        <f t="shared" si="22"/>
        <v>0.93000000715255737</v>
      </c>
      <c r="P141">
        <f t="shared" si="13"/>
        <v>0.95333333810170495</v>
      </c>
      <c r="Q141">
        <f t="shared" si="4"/>
        <v>0.96009524237541921</v>
      </c>
      <c r="R141">
        <f t="shared" si="5"/>
        <v>-6.7619042737142587E-3</v>
      </c>
      <c r="S141">
        <f t="shared" si="6"/>
        <v>1.6598633560193619E-2</v>
      </c>
      <c r="T141">
        <f t="shared" si="7"/>
        <v>2.489795034029043E-4</v>
      </c>
      <c r="U141">
        <f t="shared" si="8"/>
        <v>-27.158477630875467</v>
      </c>
    </row>
    <row r="142" spans="1:21" x14ac:dyDescent="0.15">
      <c r="A142" s="1">
        <v>44580</v>
      </c>
      <c r="B142">
        <v>0.95800000429153442</v>
      </c>
      <c r="C142">
        <v>0.95800000429153442</v>
      </c>
      <c r="D142">
        <v>0.93300002813339233</v>
      </c>
      <c r="E142">
        <v>0.93900001049041748</v>
      </c>
      <c r="F142">
        <v>3376500</v>
      </c>
      <c r="G142">
        <v>3168.449951171875</v>
      </c>
      <c r="H142">
        <f t="shared" si="14"/>
        <v>140</v>
      </c>
      <c r="I142">
        <f>SUM($F$3:F142)/H142</f>
        <v>9827457.0861607138</v>
      </c>
      <c r="N142">
        <f t="shared" si="21"/>
        <v>0.99599999189376831</v>
      </c>
      <c r="O142">
        <f t="shared" si="22"/>
        <v>0.93000000715255737</v>
      </c>
      <c r="P142">
        <f t="shared" si="13"/>
        <v>0.94333334763844812</v>
      </c>
      <c r="Q142">
        <f t="shared" si="4"/>
        <v>0.95697619659560051</v>
      </c>
      <c r="R142">
        <f t="shared" si="5"/>
        <v>-1.3642848957152398E-2</v>
      </c>
      <c r="S142">
        <f t="shared" si="6"/>
        <v>1.4537410265734328E-2</v>
      </c>
      <c r="T142">
        <f t="shared" si="7"/>
        <v>2.1806115398601491E-4</v>
      </c>
      <c r="U142">
        <f t="shared" si="8"/>
        <v>-62.564325226066472</v>
      </c>
    </row>
    <row r="143" spans="1:21" x14ac:dyDescent="0.15">
      <c r="A143" s="1">
        <v>44581</v>
      </c>
      <c r="B143">
        <v>0.94099998474121094</v>
      </c>
      <c r="C143">
        <v>0.9440000057220459</v>
      </c>
      <c r="D143">
        <v>0.93500000238418579</v>
      </c>
      <c r="E143">
        <v>0.93900001049041748</v>
      </c>
      <c r="F143">
        <v>1368202</v>
      </c>
      <c r="G143">
        <v>1286.06201171875</v>
      </c>
      <c r="H143">
        <f t="shared" si="14"/>
        <v>141</v>
      </c>
      <c r="I143">
        <f>SUM($F$3:F143)/H143</f>
        <v>9767462.3692375887</v>
      </c>
      <c r="N143">
        <f t="shared" si="21"/>
        <v>0.99599999189376831</v>
      </c>
      <c r="O143">
        <f t="shared" si="22"/>
        <v>0.93000000715255737</v>
      </c>
      <c r="P143">
        <f t="shared" si="13"/>
        <v>0.93933333953221643</v>
      </c>
      <c r="Q143">
        <f t="shared" si="4"/>
        <v>0.95342857780910673</v>
      </c>
      <c r="R143">
        <f t="shared" si="5"/>
        <v>-1.4095238276890298E-2</v>
      </c>
      <c r="S143">
        <f t="shared" si="6"/>
        <v>1.14829888960131E-2</v>
      </c>
      <c r="T143">
        <f t="shared" si="7"/>
        <v>1.722448334401965E-4</v>
      </c>
      <c r="U143">
        <f t="shared" si="8"/>
        <v>-81.832575151138997</v>
      </c>
    </row>
    <row r="144" spans="1:21" x14ac:dyDescent="0.15">
      <c r="A144" s="1">
        <v>44582</v>
      </c>
      <c r="B144">
        <v>0.94700002670288086</v>
      </c>
      <c r="C144">
        <v>0.94700002670288086</v>
      </c>
      <c r="D144">
        <v>0.92500001192092896</v>
      </c>
      <c r="E144">
        <v>0.92699998617172241</v>
      </c>
      <c r="F144">
        <v>3362521</v>
      </c>
      <c r="G144">
        <v>3127.39404296875</v>
      </c>
      <c r="H144">
        <f t="shared" si="14"/>
        <v>142</v>
      </c>
      <c r="I144">
        <f>SUM($F$3:F144)/H144</f>
        <v>9722357.1483274642</v>
      </c>
      <c r="N144">
        <f t="shared" si="21"/>
        <v>0.99599999189376831</v>
      </c>
      <c r="O144">
        <f t="shared" si="22"/>
        <v>0.92500001192092896</v>
      </c>
      <c r="P144">
        <f t="shared" si="13"/>
        <v>0.93300000826517737</v>
      </c>
      <c r="Q144">
        <f t="shared" si="4"/>
        <v>0.94928572149503798</v>
      </c>
      <c r="R144">
        <f t="shared" si="5"/>
        <v>-1.628571322986061E-2</v>
      </c>
      <c r="S144">
        <f t="shared" si="6"/>
        <v>8.5578193875397203E-3</v>
      </c>
      <c r="T144">
        <f t="shared" si="7"/>
        <v>1.283672908130958E-4</v>
      </c>
      <c r="U144">
        <f t="shared" si="8"/>
        <v>-126.86809176001688</v>
      </c>
    </row>
    <row r="145" spans="1:21" x14ac:dyDescent="0.15">
      <c r="A145" s="1">
        <v>44585</v>
      </c>
      <c r="B145">
        <v>0.92699998617172241</v>
      </c>
      <c r="C145">
        <v>0.93599998950958252</v>
      </c>
      <c r="D145">
        <v>0.92299997806549072</v>
      </c>
      <c r="E145">
        <v>0.93300002813339233</v>
      </c>
      <c r="F145">
        <v>1527212</v>
      </c>
      <c r="G145">
        <v>1420.634033203125</v>
      </c>
      <c r="H145">
        <f t="shared" si="14"/>
        <v>143</v>
      </c>
      <c r="I145">
        <f>SUM($F$3:F145)/H145</f>
        <v>9665048.4409965035</v>
      </c>
      <c r="N145">
        <f t="shared" si="21"/>
        <v>0.99599999189376831</v>
      </c>
      <c r="O145">
        <f t="shared" si="22"/>
        <v>0.92299997806549072</v>
      </c>
      <c r="P145">
        <f t="shared" si="13"/>
        <v>0.93066666523615516</v>
      </c>
      <c r="Q145">
        <f t="shared" si="4"/>
        <v>0.94540476940927054</v>
      </c>
      <c r="R145">
        <f t="shared" si="5"/>
        <v>-1.4738104173115385E-2</v>
      </c>
      <c r="S145">
        <f t="shared" si="6"/>
        <v>6.9285702137720151E-3</v>
      </c>
      <c r="T145">
        <f t="shared" si="7"/>
        <v>1.0392855320658022E-4</v>
      </c>
      <c r="U145">
        <f t="shared" si="8"/>
        <v>-141.80996192471045</v>
      </c>
    </row>
    <row r="146" spans="1:21" x14ac:dyDescent="0.15">
      <c r="A146" s="1">
        <v>44586</v>
      </c>
      <c r="B146">
        <v>0.92100000381469727</v>
      </c>
      <c r="C146">
        <v>0.93500000238418579</v>
      </c>
      <c r="D146">
        <v>0.91399997472763062</v>
      </c>
      <c r="E146">
        <v>0.91399997472763062</v>
      </c>
      <c r="F146">
        <v>1894109</v>
      </c>
      <c r="G146">
        <v>1748.9329833984375</v>
      </c>
      <c r="H146">
        <f t="shared" si="14"/>
        <v>144</v>
      </c>
      <c r="I146">
        <f>SUM($F$3:F146)/H146</f>
        <v>9611083.5837673619</v>
      </c>
      <c r="N146">
        <f t="shared" si="21"/>
        <v>0.99599999189376831</v>
      </c>
      <c r="O146">
        <f t="shared" si="22"/>
        <v>0.91399997472763062</v>
      </c>
      <c r="P146">
        <f t="shared" si="13"/>
        <v>0.9209999839464823</v>
      </c>
      <c r="Q146">
        <f t="shared" si="4"/>
        <v>0.94228572079113548</v>
      </c>
      <c r="R146">
        <f t="shared" si="5"/>
        <v>-2.128573684465318E-2</v>
      </c>
      <c r="S146">
        <f t="shared" si="6"/>
        <v>7.1020446667055138E-3</v>
      </c>
      <c r="T146">
        <f t="shared" si="7"/>
        <v>1.0653067000058271E-4</v>
      </c>
      <c r="U146">
        <f t="shared" si="8"/>
        <v>-199.80853255251986</v>
      </c>
    </row>
    <row r="147" spans="1:21" x14ac:dyDescent="0.15">
      <c r="A147" s="1">
        <v>44587</v>
      </c>
      <c r="B147">
        <v>0.91500002145767212</v>
      </c>
      <c r="C147">
        <v>0.92400002479553223</v>
      </c>
      <c r="D147">
        <v>0.90799999237060547</v>
      </c>
      <c r="E147">
        <v>0.92100000381469727</v>
      </c>
      <c r="F147">
        <v>1920309</v>
      </c>
      <c r="G147">
        <v>1765.64794921875</v>
      </c>
      <c r="H147">
        <f t="shared" si="14"/>
        <v>145</v>
      </c>
      <c r="I147">
        <f>SUM($F$3:F147)/H147</f>
        <v>9558043.7590517234</v>
      </c>
      <c r="N147">
        <f t="shared" si="21"/>
        <v>0.99599999189376831</v>
      </c>
      <c r="O147">
        <f t="shared" si="22"/>
        <v>0.90799999237060547</v>
      </c>
      <c r="P147">
        <f t="shared" si="13"/>
        <v>0.91766667366027832</v>
      </c>
      <c r="Q147">
        <f t="shared" si="4"/>
        <v>0.93992857705979116</v>
      </c>
      <c r="R147">
        <f t="shared" si="5"/>
        <v>-2.2261903399512839E-2</v>
      </c>
      <c r="S147">
        <f t="shared" si="6"/>
        <v>8.462587181402732E-3</v>
      </c>
      <c r="T147">
        <f t="shared" si="7"/>
        <v>1.2693880772104098E-4</v>
      </c>
      <c r="U147">
        <f t="shared" si="8"/>
        <v>-175.37507874215504</v>
      </c>
    </row>
    <row r="148" spans="1:21" x14ac:dyDescent="0.15">
      <c r="A148" s="1">
        <v>44588</v>
      </c>
      <c r="B148">
        <v>0.91900002956390381</v>
      </c>
      <c r="C148">
        <v>0.91900002956390381</v>
      </c>
      <c r="D148">
        <v>0.89300000667572021</v>
      </c>
      <c r="E148">
        <v>0.89300000667572021</v>
      </c>
      <c r="F148">
        <v>2677822</v>
      </c>
      <c r="G148">
        <v>2423.487060546875</v>
      </c>
      <c r="H148">
        <f t="shared" si="14"/>
        <v>146</v>
      </c>
      <c r="I148">
        <f>SUM($F$3:F148)/H148</f>
        <v>9510918.9524828773</v>
      </c>
      <c r="N148">
        <f t="shared" si="21"/>
        <v>0.99599999189376831</v>
      </c>
      <c r="O148">
        <f t="shared" si="22"/>
        <v>0.89300000667572021</v>
      </c>
      <c r="P148">
        <f t="shared" si="13"/>
        <v>0.90166668097178138</v>
      </c>
      <c r="Q148">
        <f t="shared" si="4"/>
        <v>0.93628572140421173</v>
      </c>
      <c r="R148">
        <f t="shared" si="5"/>
        <v>-3.4619040432430359E-2</v>
      </c>
      <c r="S148">
        <f t="shared" si="6"/>
        <v>1.1061227848740711E-2</v>
      </c>
      <c r="T148">
        <f t="shared" si="7"/>
        <v>1.6591841773111067E-4</v>
      </c>
      <c r="U148">
        <f t="shared" si="8"/>
        <v>-208.65097983597204</v>
      </c>
    </row>
    <row r="149" spans="1:21" x14ac:dyDescent="0.15">
      <c r="A149" s="1">
        <v>44589</v>
      </c>
      <c r="B149">
        <v>0.90499997138977051</v>
      </c>
      <c r="C149">
        <v>0.90499997138977051</v>
      </c>
      <c r="D149">
        <v>0.88499999046325684</v>
      </c>
      <c r="E149">
        <v>0.89099997282028198</v>
      </c>
      <c r="F149">
        <v>2257005</v>
      </c>
      <c r="G149">
        <v>2018.9129638671875</v>
      </c>
      <c r="H149">
        <f t="shared" si="14"/>
        <v>147</v>
      </c>
      <c r="I149">
        <f>SUM($F$3:F149)/H149</f>
        <v>9461572.5990646258</v>
      </c>
      <c r="N149">
        <f>VLOOKUP(L9,A:C,3)</f>
        <v>0.91100001335144043</v>
      </c>
      <c r="O149">
        <f>VLOOKUP(L9,A:D,4)</f>
        <v>0.89200001955032349</v>
      </c>
      <c r="P149">
        <f t="shared" si="13"/>
        <v>0.89366664489110315</v>
      </c>
      <c r="Q149">
        <f t="shared" si="4"/>
        <v>0.93245238633382865</v>
      </c>
      <c r="R149">
        <f t="shared" si="5"/>
        <v>-3.8785741442725508E-2</v>
      </c>
      <c r="S149">
        <f t="shared" si="6"/>
        <v>1.3942183280477789E-2</v>
      </c>
      <c r="T149">
        <f t="shared" si="7"/>
        <v>2.0913274920716682E-4</v>
      </c>
      <c r="U149">
        <f t="shared" si="8"/>
        <v>-185.45991285326798</v>
      </c>
    </row>
    <row r="150" spans="1:21" x14ac:dyDescent="0.15">
      <c r="A150" s="1">
        <v>44599</v>
      </c>
      <c r="B150">
        <v>0.90700000524520874</v>
      </c>
      <c r="C150">
        <v>0.91100001335144043</v>
      </c>
      <c r="D150">
        <v>0.89200001955032349</v>
      </c>
      <c r="E150">
        <v>0.89300000667572021</v>
      </c>
      <c r="F150">
        <v>1191102</v>
      </c>
      <c r="G150">
        <v>1076.927001953125</v>
      </c>
      <c r="H150">
        <f t="shared" si="14"/>
        <v>148</v>
      </c>
      <c r="I150">
        <f>SUM($F$3:F150)/H150</f>
        <v>9405691.0409628376</v>
      </c>
      <c r="N150">
        <f t="shared" ref="N150:N164" si="23">IF(A150&lt;&gt;$K$9,MAX(N149,VLOOKUP(A150,A:C,3)),)</f>
        <v>0.91100001335144043</v>
      </c>
      <c r="O150">
        <f t="shared" ref="O150:O164" si="24">IF(A150&lt;&gt;$K$9,MIN(O149,VLOOKUP(A150,A:D,4)),)</f>
        <v>0.89200001955032349</v>
      </c>
      <c r="P150">
        <f t="shared" si="13"/>
        <v>0.89866667985916138</v>
      </c>
      <c r="Q150">
        <f t="shared" si="4"/>
        <v>0.92928571928115111</v>
      </c>
      <c r="R150">
        <f t="shared" si="5"/>
        <v>-3.0619039421989735E-2</v>
      </c>
      <c r="S150">
        <f t="shared" si="6"/>
        <v>1.6251704725278499E-2</v>
      </c>
      <c r="T150">
        <f t="shared" si="7"/>
        <v>2.4377557087917748E-4</v>
      </c>
      <c r="U150">
        <f t="shared" si="8"/>
        <v>-125.60339541637441</v>
      </c>
    </row>
    <row r="151" spans="1:21" x14ac:dyDescent="0.15">
      <c r="A151" s="1">
        <v>44600</v>
      </c>
      <c r="B151">
        <v>0.88999998569488525</v>
      </c>
      <c r="C151">
        <v>0.88999998569488525</v>
      </c>
      <c r="D151">
        <v>0.86100000143051147</v>
      </c>
      <c r="E151">
        <v>0.87699997425079346</v>
      </c>
      <c r="F151">
        <v>4656026</v>
      </c>
      <c r="G151">
        <v>4068.3359375</v>
      </c>
      <c r="H151">
        <f t="shared" si="14"/>
        <v>149</v>
      </c>
      <c r="I151">
        <f>SUM($F$3:F151)/H151</f>
        <v>9373814.0943791941</v>
      </c>
      <c r="N151">
        <f t="shared" si="23"/>
        <v>0.91100001335144043</v>
      </c>
      <c r="O151">
        <f t="shared" si="24"/>
        <v>0.86100000143051147</v>
      </c>
      <c r="P151">
        <f t="shared" si="13"/>
        <v>0.87599998712539673</v>
      </c>
      <c r="Q151">
        <f t="shared" si="4"/>
        <v>0.92407143115997314</v>
      </c>
      <c r="R151">
        <f t="shared" si="5"/>
        <v>-4.8071444034576416E-2</v>
      </c>
      <c r="S151">
        <f t="shared" si="6"/>
        <v>1.9394562357947936E-2</v>
      </c>
      <c r="T151">
        <f t="shared" si="7"/>
        <v>2.9091843536921901E-4</v>
      </c>
      <c r="U151">
        <f t="shared" si="8"/>
        <v>-165.24028108966888</v>
      </c>
    </row>
    <row r="152" spans="1:21" x14ac:dyDescent="0.15">
      <c r="A152" s="1">
        <v>44601</v>
      </c>
      <c r="B152">
        <v>0.87400001287460327</v>
      </c>
      <c r="C152">
        <v>0.88899999856948853</v>
      </c>
      <c r="D152">
        <v>0.87000000476837158</v>
      </c>
      <c r="E152">
        <v>0.8880000114440918</v>
      </c>
      <c r="F152">
        <v>1261603</v>
      </c>
      <c r="G152">
        <v>1109.7239990234375</v>
      </c>
      <c r="H152">
        <f t="shared" si="14"/>
        <v>150</v>
      </c>
      <c r="I152">
        <f>SUM($F$3:F152)/H152</f>
        <v>9319732.6870833337</v>
      </c>
      <c r="N152">
        <f t="shared" si="23"/>
        <v>0.91100001335144043</v>
      </c>
      <c r="O152">
        <f t="shared" si="24"/>
        <v>0.86100000143051147</v>
      </c>
      <c r="P152">
        <f t="shared" si="13"/>
        <v>0.88233333826065063</v>
      </c>
      <c r="Q152">
        <f t="shared" si="4"/>
        <v>0.91985714577493216</v>
      </c>
      <c r="R152">
        <f t="shared" si="5"/>
        <v>-3.7523807514281526E-2</v>
      </c>
      <c r="S152">
        <f t="shared" si="6"/>
        <v>2.1306124268745879E-2</v>
      </c>
      <c r="T152">
        <f t="shared" si="7"/>
        <v>3.1959186403118816E-4</v>
      </c>
      <c r="U152">
        <f t="shared" si="8"/>
        <v>-117.41164822212018</v>
      </c>
    </row>
    <row r="153" spans="1:21" x14ac:dyDescent="0.15">
      <c r="A153" s="1">
        <v>44602</v>
      </c>
      <c r="B153">
        <v>0.90100002288818359</v>
      </c>
      <c r="C153">
        <v>0.90100002288818359</v>
      </c>
      <c r="D153">
        <v>0.87000000476837158</v>
      </c>
      <c r="E153">
        <v>0.87699997425079346</v>
      </c>
      <c r="F153">
        <v>2198404</v>
      </c>
      <c r="G153">
        <v>1924.845947265625</v>
      </c>
      <c r="H153">
        <f t="shared" si="14"/>
        <v>151</v>
      </c>
      <c r="I153">
        <f>SUM($F$3:F153)/H153</f>
        <v>9272571.569950331</v>
      </c>
      <c r="N153">
        <f t="shared" si="23"/>
        <v>0.91100001335144043</v>
      </c>
      <c r="O153">
        <f t="shared" si="24"/>
        <v>0.86100000143051147</v>
      </c>
      <c r="P153">
        <f t="shared" si="13"/>
        <v>0.88266666730244958</v>
      </c>
      <c r="Q153">
        <f t="shared" si="4"/>
        <v>0.91585714476449165</v>
      </c>
      <c r="R153">
        <f t="shared" si="5"/>
        <v>-3.3190477462042067E-2</v>
      </c>
      <c r="S153">
        <f t="shared" si="6"/>
        <v>2.2877552882343704E-2</v>
      </c>
      <c r="T153">
        <f t="shared" si="7"/>
        <v>3.4316329323515557E-4</v>
      </c>
      <c r="U153">
        <f t="shared" si="8"/>
        <v>-96.719194961501927</v>
      </c>
    </row>
    <row r="154" spans="1:21" x14ac:dyDescent="0.15">
      <c r="A154" s="1">
        <v>44603</v>
      </c>
      <c r="B154">
        <v>0.87800002098083496</v>
      </c>
      <c r="C154">
        <v>0.87800002098083496</v>
      </c>
      <c r="D154">
        <v>0.85900002717971802</v>
      </c>
      <c r="E154">
        <v>0.86000001430511475</v>
      </c>
      <c r="F154">
        <v>2927609</v>
      </c>
      <c r="G154">
        <v>2549.548095703125</v>
      </c>
      <c r="H154">
        <f t="shared" si="14"/>
        <v>152</v>
      </c>
      <c r="I154">
        <f>SUM($F$3:F154)/H154</f>
        <v>9230828.3951480258</v>
      </c>
      <c r="N154">
        <f t="shared" si="23"/>
        <v>0.91100001335144043</v>
      </c>
      <c r="O154">
        <f t="shared" si="24"/>
        <v>0.85900002717971802</v>
      </c>
      <c r="P154">
        <f t="shared" si="13"/>
        <v>0.86566668748855591</v>
      </c>
      <c r="Q154">
        <f t="shared" si="4"/>
        <v>0.90992857444854014</v>
      </c>
      <c r="R154">
        <f t="shared" si="5"/>
        <v>-4.4261886959984231E-2</v>
      </c>
      <c r="S154">
        <f t="shared" si="6"/>
        <v>2.4119047891525993E-2</v>
      </c>
      <c r="T154">
        <f t="shared" si="7"/>
        <v>3.6178571837288987E-4</v>
      </c>
      <c r="U154">
        <f t="shared" si="8"/>
        <v>-122.34282535819679</v>
      </c>
    </row>
    <row r="155" spans="1:21" x14ac:dyDescent="0.15">
      <c r="A155" s="1">
        <v>44606</v>
      </c>
      <c r="B155">
        <v>0.8529999852180481</v>
      </c>
      <c r="C155">
        <v>0.86599999666213989</v>
      </c>
      <c r="D155">
        <v>0.85000002384185791</v>
      </c>
      <c r="E155">
        <v>0.85500001907348633</v>
      </c>
      <c r="F155">
        <v>2468311</v>
      </c>
      <c r="G155">
        <v>2110.842041015625</v>
      </c>
      <c r="H155">
        <f t="shared" si="14"/>
        <v>153</v>
      </c>
      <c r="I155">
        <f>SUM($F$3:F155)/H155</f>
        <v>9186628.9350490198</v>
      </c>
      <c r="N155">
        <f t="shared" si="23"/>
        <v>0.91100001335144043</v>
      </c>
      <c r="O155">
        <f t="shared" si="24"/>
        <v>0.85000002384185791</v>
      </c>
      <c r="P155">
        <f t="shared" si="13"/>
        <v>0.85700001319249475</v>
      </c>
      <c r="Q155">
        <f t="shared" si="4"/>
        <v>0.90304762266931093</v>
      </c>
      <c r="R155">
        <f t="shared" si="5"/>
        <v>-4.6047609476816187E-2</v>
      </c>
      <c r="S155">
        <f t="shared" si="6"/>
        <v>2.3816326037556148E-2</v>
      </c>
      <c r="T155">
        <f t="shared" si="7"/>
        <v>3.572448905633422E-4</v>
      </c>
      <c r="U155">
        <f t="shared" si="8"/>
        <v>-128.89648163813723</v>
      </c>
    </row>
    <row r="156" spans="1:21" x14ac:dyDescent="0.15">
      <c r="A156" s="1">
        <v>44607</v>
      </c>
      <c r="B156">
        <v>0.86000001430511475</v>
      </c>
      <c r="C156">
        <v>0.875</v>
      </c>
      <c r="D156">
        <v>0.86000001430511475</v>
      </c>
      <c r="E156">
        <v>0.875</v>
      </c>
      <c r="F156">
        <v>775004</v>
      </c>
      <c r="G156">
        <v>674.23199462890625</v>
      </c>
      <c r="H156">
        <f t="shared" si="14"/>
        <v>154</v>
      </c>
      <c r="I156">
        <f>SUM($F$3:F156)/H156</f>
        <v>9132007.9939123373</v>
      </c>
      <c r="N156">
        <f t="shared" si="23"/>
        <v>0.91100001335144043</v>
      </c>
      <c r="O156">
        <f t="shared" si="24"/>
        <v>0.85000002384185791</v>
      </c>
      <c r="P156">
        <f t="shared" si="13"/>
        <v>0.87000000476837158</v>
      </c>
      <c r="Q156">
        <f t="shared" si="4"/>
        <v>0.89780952675001957</v>
      </c>
      <c r="R156">
        <f t="shared" si="5"/>
        <v>-2.7809521981647989E-2</v>
      </c>
      <c r="S156">
        <f t="shared" si="6"/>
        <v>2.2476192031587856E-2</v>
      </c>
      <c r="T156">
        <f t="shared" si="7"/>
        <v>3.3714288047381784E-4</v>
      </c>
      <c r="U156">
        <f t="shared" si="8"/>
        <v>-82.485864576362147</v>
      </c>
    </row>
    <row r="157" spans="1:21" x14ac:dyDescent="0.15">
      <c r="A157" s="1">
        <v>44608</v>
      </c>
      <c r="B157">
        <v>0.88200002908706665</v>
      </c>
      <c r="C157">
        <v>0.88200002908706665</v>
      </c>
      <c r="D157">
        <v>0.875</v>
      </c>
      <c r="E157">
        <v>0.87699997425079346</v>
      </c>
      <c r="F157">
        <v>880201.9375</v>
      </c>
      <c r="G157">
        <v>771.77801513671875</v>
      </c>
      <c r="H157">
        <f t="shared" si="14"/>
        <v>155</v>
      </c>
      <c r="I157">
        <f>SUM($F$3:F157)/H157</f>
        <v>9078770.5354838707</v>
      </c>
      <c r="N157">
        <f t="shared" si="23"/>
        <v>0.91100001335144043</v>
      </c>
      <c r="O157">
        <f t="shared" si="24"/>
        <v>0.85000002384185791</v>
      </c>
      <c r="P157">
        <f t="shared" si="13"/>
        <v>0.87800000111262</v>
      </c>
      <c r="Q157">
        <f t="shared" si="4"/>
        <v>0.89342857400576281</v>
      </c>
      <c r="R157">
        <f t="shared" si="5"/>
        <v>-1.5428572893142811E-2</v>
      </c>
      <c r="S157">
        <f t="shared" si="6"/>
        <v>2.0333331255685705E-2</v>
      </c>
      <c r="T157">
        <f t="shared" si="7"/>
        <v>3.0499996883528557E-4</v>
      </c>
      <c r="U157">
        <f t="shared" si="8"/>
        <v>-50.585490064344796</v>
      </c>
    </row>
    <row r="158" spans="1:21" x14ac:dyDescent="0.15">
      <c r="A158" s="1">
        <v>44609</v>
      </c>
      <c r="B158">
        <v>0.87900000810623169</v>
      </c>
      <c r="C158">
        <v>0.88700002431869507</v>
      </c>
      <c r="D158">
        <v>0.87400001287460327</v>
      </c>
      <c r="E158">
        <v>0.88099998235702515</v>
      </c>
      <c r="F158">
        <v>712602</v>
      </c>
      <c r="G158">
        <v>627.53399658203125</v>
      </c>
      <c r="H158">
        <f t="shared" si="14"/>
        <v>156</v>
      </c>
      <c r="I158">
        <f>SUM($F$3:F158)/H158</f>
        <v>9025141.25</v>
      </c>
      <c r="N158">
        <f t="shared" si="23"/>
        <v>0.91100001335144043</v>
      </c>
      <c r="O158">
        <f t="shared" si="24"/>
        <v>0.85000002384185791</v>
      </c>
      <c r="P158">
        <f t="shared" si="13"/>
        <v>0.88066667318344116</v>
      </c>
      <c r="Q158">
        <f t="shared" si="4"/>
        <v>0.8896904786427815</v>
      </c>
      <c r="R158">
        <f t="shared" si="5"/>
        <v>-9.0238054593403394E-3</v>
      </c>
      <c r="S158">
        <f t="shared" si="6"/>
        <v>1.7884350958324597E-2</v>
      </c>
      <c r="T158">
        <f t="shared" si="7"/>
        <v>2.6826526437486896E-4</v>
      </c>
      <c r="U158">
        <f t="shared" si="8"/>
        <v>-33.637621629353546</v>
      </c>
    </row>
    <row r="159" spans="1:21" x14ac:dyDescent="0.15">
      <c r="A159" s="1">
        <v>44610</v>
      </c>
      <c r="B159">
        <v>0.87400001287460327</v>
      </c>
      <c r="C159">
        <v>0.87900000810623169</v>
      </c>
      <c r="D159">
        <v>0.87300002574920654</v>
      </c>
      <c r="E159">
        <v>0.87900000810623169</v>
      </c>
      <c r="F159">
        <v>536304</v>
      </c>
      <c r="G159">
        <v>469.42098999023437</v>
      </c>
      <c r="H159">
        <f t="shared" si="14"/>
        <v>157</v>
      </c>
      <c r="I159">
        <f>SUM($F$3:F159)/H159</f>
        <v>8971072.2229299359</v>
      </c>
      <c r="N159">
        <f t="shared" si="23"/>
        <v>0.91100001335144043</v>
      </c>
      <c r="O159">
        <f t="shared" si="24"/>
        <v>0.85000002384185791</v>
      </c>
      <c r="P159">
        <f t="shared" si="13"/>
        <v>0.87700001398722327</v>
      </c>
      <c r="Q159">
        <f t="shared" si="4"/>
        <v>0.885857146410715</v>
      </c>
      <c r="R159">
        <f t="shared" si="5"/>
        <v>-8.8571324234917315E-3</v>
      </c>
      <c r="S159">
        <f t="shared" si="6"/>
        <v>1.4768704467890208E-2</v>
      </c>
      <c r="T159">
        <f t="shared" si="7"/>
        <v>2.2153056701835312E-4</v>
      </c>
      <c r="U159">
        <f t="shared" si="8"/>
        <v>-39.981536375329846</v>
      </c>
    </row>
    <row r="160" spans="1:21" x14ac:dyDescent="0.15">
      <c r="A160" s="1">
        <v>44613</v>
      </c>
      <c r="B160">
        <v>0.87800002098083496</v>
      </c>
      <c r="C160">
        <v>0.87900000810623169</v>
      </c>
      <c r="D160">
        <v>0.87400001287460327</v>
      </c>
      <c r="E160">
        <v>0.87699997425079346</v>
      </c>
      <c r="F160">
        <v>320901</v>
      </c>
      <c r="G160">
        <v>281.20199584960937</v>
      </c>
      <c r="H160">
        <f t="shared" si="14"/>
        <v>158</v>
      </c>
      <c r="I160">
        <f>SUM($F$3:F160)/H160</f>
        <v>8916324.3037974685</v>
      </c>
      <c r="N160">
        <f t="shared" si="23"/>
        <v>0.91100001335144043</v>
      </c>
      <c r="O160">
        <f t="shared" si="24"/>
        <v>0.85000002384185791</v>
      </c>
      <c r="P160">
        <f t="shared" si="13"/>
        <v>0.87666666507720947</v>
      </c>
      <c r="Q160">
        <f t="shared" si="4"/>
        <v>0.88269048077719536</v>
      </c>
      <c r="R160">
        <f t="shared" si="5"/>
        <v>-6.0238156999858905E-3</v>
      </c>
      <c r="S160">
        <f t="shared" si="6"/>
        <v>1.1557822324791665E-2</v>
      </c>
      <c r="T160">
        <f t="shared" si="7"/>
        <v>1.7336733487187498E-4</v>
      </c>
      <c r="U160">
        <f t="shared" si="8"/>
        <v>-34.745967021052252</v>
      </c>
    </row>
    <row r="161" spans="1:21" x14ac:dyDescent="0.15">
      <c r="A161" s="1">
        <v>44614</v>
      </c>
      <c r="B161">
        <v>0.875</v>
      </c>
      <c r="C161">
        <v>0.875</v>
      </c>
      <c r="D161">
        <v>0.86100000143051147</v>
      </c>
      <c r="E161">
        <v>0.86599999666213989</v>
      </c>
      <c r="F161">
        <v>2683700</v>
      </c>
      <c r="G161">
        <v>2322.748046875</v>
      </c>
      <c r="H161">
        <f t="shared" si="14"/>
        <v>159</v>
      </c>
      <c r="I161">
        <f>SUM($F$3:F161)/H161</f>
        <v>8877125.4088050313</v>
      </c>
      <c r="N161">
        <f t="shared" si="23"/>
        <v>0.91100001335144043</v>
      </c>
      <c r="O161">
        <f t="shared" si="24"/>
        <v>0.85000002384185791</v>
      </c>
      <c r="P161">
        <f t="shared" si="13"/>
        <v>0.86733333269755042</v>
      </c>
      <c r="Q161">
        <f t="shared" si="4"/>
        <v>0.87909524213700052</v>
      </c>
      <c r="R161">
        <f t="shared" si="5"/>
        <v>-1.1761909439450102E-2</v>
      </c>
      <c r="S161">
        <f t="shared" si="6"/>
        <v>9.2993188066547283E-3</v>
      </c>
      <c r="T161">
        <f t="shared" si="7"/>
        <v>1.3948978209982091E-4</v>
      </c>
      <c r="U161">
        <f t="shared" si="8"/>
        <v>-84.320939228603208</v>
      </c>
    </row>
    <row r="162" spans="1:21" x14ac:dyDescent="0.15">
      <c r="A162" s="1">
        <v>44615</v>
      </c>
      <c r="B162">
        <v>0.86900001764297485</v>
      </c>
      <c r="C162">
        <v>0.8880000114440918</v>
      </c>
      <c r="D162">
        <v>0.86900001764297485</v>
      </c>
      <c r="E162">
        <v>0.88700002431869507</v>
      </c>
      <c r="F162">
        <v>1673102.875</v>
      </c>
      <c r="G162">
        <v>1476.133056640625</v>
      </c>
      <c r="H162">
        <f t="shared" si="14"/>
        <v>160</v>
      </c>
      <c r="I162">
        <f>SUM($F$3:F162)/H162</f>
        <v>8832100.2679687496</v>
      </c>
      <c r="N162">
        <f t="shared" si="23"/>
        <v>0.91100001335144043</v>
      </c>
      <c r="O162">
        <f t="shared" si="24"/>
        <v>0.85000002384185791</v>
      </c>
      <c r="P162">
        <f t="shared" si="13"/>
        <v>0.88133335113525391</v>
      </c>
      <c r="Q162">
        <f t="shared" si="4"/>
        <v>0.87764286143439152</v>
      </c>
      <c r="R162">
        <f t="shared" si="5"/>
        <v>3.6904897008623871E-3</v>
      </c>
      <c r="S162">
        <f t="shared" si="6"/>
        <v>7.6904751005626914E-3</v>
      </c>
      <c r="T162">
        <f t="shared" si="7"/>
        <v>1.1535712650844036E-4</v>
      </c>
      <c r="U162">
        <f t="shared" si="8"/>
        <v>31.99186571791353</v>
      </c>
    </row>
    <row r="163" spans="1:21" x14ac:dyDescent="0.15">
      <c r="A163" s="1">
        <v>44616</v>
      </c>
      <c r="B163">
        <v>0.88700002431869507</v>
      </c>
      <c r="C163">
        <v>0.8880000114440918</v>
      </c>
      <c r="D163">
        <v>0.85799998044967651</v>
      </c>
      <c r="E163">
        <v>0.86900001764297485</v>
      </c>
      <c r="F163">
        <v>2679516</v>
      </c>
      <c r="G163">
        <v>2344.927978515625</v>
      </c>
      <c r="H163">
        <f t="shared" si="14"/>
        <v>161</v>
      </c>
      <c r="I163">
        <f>SUM($F$3:F163)/H163</f>
        <v>8793885.4588509314</v>
      </c>
      <c r="N163">
        <f t="shared" si="23"/>
        <v>0.91100001335144043</v>
      </c>
      <c r="O163">
        <f t="shared" si="24"/>
        <v>0.85000002384185791</v>
      </c>
      <c r="P163">
        <f t="shared" si="13"/>
        <v>0.87166666984558105</v>
      </c>
      <c r="Q163">
        <f t="shared" si="4"/>
        <v>0.8760714346454257</v>
      </c>
      <c r="R163">
        <f t="shared" si="5"/>
        <v>-4.4047647998446404E-3</v>
      </c>
      <c r="S163">
        <f t="shared" si="6"/>
        <v>6.9659875363719693E-3</v>
      </c>
      <c r="T163">
        <f t="shared" si="7"/>
        <v>1.0448981304557953E-4</v>
      </c>
      <c r="U163">
        <f t="shared" si="8"/>
        <v>-42.154968713775347</v>
      </c>
    </row>
    <row r="164" spans="1:21" x14ac:dyDescent="0.15">
      <c r="A164" s="1">
        <v>44617</v>
      </c>
      <c r="B164">
        <v>0.86599999666213989</v>
      </c>
      <c r="C164">
        <v>0.88999998569488525</v>
      </c>
      <c r="D164">
        <v>0.86599999666213989</v>
      </c>
      <c r="E164">
        <v>0.88300001621246338</v>
      </c>
      <c r="F164">
        <v>1296209</v>
      </c>
      <c r="G164">
        <v>1148.3599853515625</v>
      </c>
      <c r="H164">
        <f t="shared" si="14"/>
        <v>162</v>
      </c>
      <c r="I164">
        <f>SUM($F$3:F164)/H164</f>
        <v>8747603.5054012351</v>
      </c>
      <c r="N164">
        <f t="shared" si="23"/>
        <v>0.91100001335144043</v>
      </c>
      <c r="O164">
        <f t="shared" si="24"/>
        <v>0.85000002384185791</v>
      </c>
      <c r="P164">
        <f t="shared" si="13"/>
        <v>0.87966666618982947</v>
      </c>
      <c r="Q164">
        <f t="shared" si="4"/>
        <v>0.87471429081190188</v>
      </c>
      <c r="R164">
        <f t="shared" si="5"/>
        <v>4.952375377927587E-3</v>
      </c>
      <c r="S164">
        <f t="shared" si="6"/>
        <v>5.986392295279498E-3</v>
      </c>
      <c r="T164">
        <f t="shared" si="7"/>
        <v>8.979588442919247E-5</v>
      </c>
      <c r="U164">
        <f t="shared" si="8"/>
        <v>55.151473916744223</v>
      </c>
    </row>
    <row r="165" spans="1:21" x14ac:dyDescent="0.15">
      <c r="A165" s="1">
        <v>44620</v>
      </c>
      <c r="B165">
        <v>0.87400001287460327</v>
      </c>
      <c r="C165">
        <v>0.88400000333786011</v>
      </c>
      <c r="D165">
        <v>0.87400001287460327</v>
      </c>
      <c r="E165">
        <v>0.88200002908706665</v>
      </c>
      <c r="F165">
        <v>906904</v>
      </c>
      <c r="G165">
        <v>799.25701904296875</v>
      </c>
      <c r="H165">
        <f t="shared" si="14"/>
        <v>163</v>
      </c>
      <c r="I165">
        <f>SUM($F$3:F165)/H165</f>
        <v>8699501.0544478521</v>
      </c>
      <c r="N165">
        <f>VLOOKUP(L10,A:C,3)</f>
        <v>0.88599997758865356</v>
      </c>
      <c r="O165">
        <f>VLOOKUP(L10,A:D,4)</f>
        <v>0.87800002098083496</v>
      </c>
      <c r="P165">
        <f t="shared" si="13"/>
        <v>0.88000001509984338</v>
      </c>
      <c r="Q165">
        <f t="shared" si="4"/>
        <v>0.87500000709579118</v>
      </c>
      <c r="R165">
        <f t="shared" si="5"/>
        <v>5.0000080040522032E-3</v>
      </c>
      <c r="S165">
        <f t="shared" si="6"/>
        <v>6.1904753552001757E-3</v>
      </c>
      <c r="T165">
        <f t="shared" si="7"/>
        <v>9.2857130328002631E-5</v>
      </c>
      <c r="U165">
        <f t="shared" si="8"/>
        <v>53.846247309070314</v>
      </c>
    </row>
    <row r="166" spans="1:21" x14ac:dyDescent="0.15">
      <c r="A166" s="1">
        <v>44621</v>
      </c>
      <c r="B166">
        <v>0.88099998235702515</v>
      </c>
      <c r="C166">
        <v>0.88599997758865356</v>
      </c>
      <c r="D166">
        <v>0.87800002098083496</v>
      </c>
      <c r="E166">
        <v>0.88300001621246338</v>
      </c>
      <c r="F166">
        <v>1023300</v>
      </c>
      <c r="G166">
        <v>901.9520263671875</v>
      </c>
      <c r="H166">
        <f t="shared" si="14"/>
        <v>164</v>
      </c>
      <c r="I166">
        <f>SUM($F$3:F166)/H166</f>
        <v>8652694.9504573178</v>
      </c>
      <c r="N166">
        <f t="shared" ref="N166:N187" si="25">IF(A166&lt;&gt;$K$10,MAX(N165,VLOOKUP(A166,A:C,3)),)</f>
        <v>0.88599997758865356</v>
      </c>
      <c r="O166">
        <f t="shared" ref="O166:O187" si="26">IF(A166&lt;&gt;$K$10,MIN(O165,VLOOKUP(A166,A:D,4)),)</f>
        <v>0.87800002098083496</v>
      </c>
      <c r="P166">
        <f t="shared" si="13"/>
        <v>0.88233333826065063</v>
      </c>
      <c r="Q166">
        <f t="shared" si="4"/>
        <v>0.87500000709579118</v>
      </c>
      <c r="R166">
        <f t="shared" si="5"/>
        <v>7.3333311648594579E-3</v>
      </c>
      <c r="S166">
        <f t="shared" si="6"/>
        <v>6.1904753552001757E-3</v>
      </c>
      <c r="T166">
        <f t="shared" si="7"/>
        <v>9.2857130328002631E-5</v>
      </c>
      <c r="U166">
        <f t="shared" si="8"/>
        <v>78.974346277508943</v>
      </c>
    </row>
    <row r="167" spans="1:21" x14ac:dyDescent="0.15">
      <c r="A167" s="1">
        <v>44622</v>
      </c>
      <c r="B167">
        <v>0.87400001287460327</v>
      </c>
      <c r="C167">
        <v>0.875</v>
      </c>
      <c r="D167">
        <v>0.86500000953674316</v>
      </c>
      <c r="E167">
        <v>0.87199997901916504</v>
      </c>
      <c r="F167">
        <v>3593001.25</v>
      </c>
      <c r="G167">
        <v>3125.152099609375</v>
      </c>
      <c r="H167">
        <f t="shared" si="14"/>
        <v>165</v>
      </c>
      <c r="I167">
        <f>SUM($F$3:F167)/H167</f>
        <v>8622030.1401515156</v>
      </c>
      <c r="N167">
        <f t="shared" si="25"/>
        <v>0.88599997758865356</v>
      </c>
      <c r="O167">
        <f t="shared" si="26"/>
        <v>0.86500000953674316</v>
      </c>
      <c r="P167">
        <f t="shared" si="13"/>
        <v>0.87066666285196936</v>
      </c>
      <c r="Q167">
        <f t="shared" si="4"/>
        <v>0.8741428639207568</v>
      </c>
      <c r="R167">
        <f t="shared" si="5"/>
        <v>-3.4762010687874323E-3</v>
      </c>
      <c r="S167">
        <f t="shared" si="6"/>
        <v>6.0748303828596162E-3</v>
      </c>
      <c r="T167">
        <f t="shared" si="7"/>
        <v>9.1122455742894242E-5</v>
      </c>
      <c r="U167">
        <f t="shared" si="8"/>
        <v>-38.148676310872006</v>
      </c>
    </row>
    <row r="168" spans="1:21" x14ac:dyDescent="0.15">
      <c r="A168" s="1">
        <v>44623</v>
      </c>
      <c r="B168">
        <v>0.87400001287460327</v>
      </c>
      <c r="C168">
        <v>0.87400001287460327</v>
      </c>
      <c r="D168">
        <v>0.86100000143051147</v>
      </c>
      <c r="E168">
        <v>0.8619999885559082</v>
      </c>
      <c r="F168">
        <v>904101</v>
      </c>
      <c r="G168">
        <v>780.48602294921875</v>
      </c>
      <c r="H168">
        <f t="shared" si="14"/>
        <v>166</v>
      </c>
      <c r="I168">
        <f>SUM($F$3:F168)/H168</f>
        <v>8575536.5911144577</v>
      </c>
      <c r="N168">
        <f t="shared" si="25"/>
        <v>0.88599997758865356</v>
      </c>
      <c r="O168">
        <f t="shared" si="26"/>
        <v>0.86100000143051147</v>
      </c>
      <c r="P168">
        <f t="shared" si="13"/>
        <v>0.86566666762034095</v>
      </c>
      <c r="Q168">
        <f t="shared" si="4"/>
        <v>0.87414286250159845</v>
      </c>
      <c r="R168">
        <f t="shared" si="5"/>
        <v>-8.4761948812575039E-3</v>
      </c>
      <c r="S168">
        <f t="shared" si="6"/>
        <v>6.0748320047547344E-3</v>
      </c>
      <c r="T168">
        <f t="shared" si="7"/>
        <v>9.1122480071321007E-5</v>
      </c>
      <c r="U168">
        <f t="shared" si="8"/>
        <v>-93.019800104466412</v>
      </c>
    </row>
    <row r="169" spans="1:21" x14ac:dyDescent="0.15">
      <c r="A169" s="1">
        <v>44624</v>
      </c>
      <c r="B169">
        <v>0.86000001430511475</v>
      </c>
      <c r="C169">
        <v>0.86100000143051147</v>
      </c>
      <c r="D169">
        <v>0.84700000286102295</v>
      </c>
      <c r="E169">
        <v>0.85000002384185791</v>
      </c>
      <c r="F169">
        <v>2099500</v>
      </c>
      <c r="G169">
        <v>1788.68603515625</v>
      </c>
      <c r="H169">
        <f t="shared" si="14"/>
        <v>167</v>
      </c>
      <c r="I169">
        <f>SUM($F$3:F169)/H169</f>
        <v>8536757.9288922157</v>
      </c>
      <c r="N169">
        <f t="shared" si="25"/>
        <v>0.88599997758865356</v>
      </c>
      <c r="O169">
        <f t="shared" si="26"/>
        <v>0.84700000286102295</v>
      </c>
      <c r="P169">
        <f t="shared" si="13"/>
        <v>0.85266667604446411</v>
      </c>
      <c r="Q169">
        <f t="shared" si="4"/>
        <v>0.87383333841959632</v>
      </c>
      <c r="R169">
        <f t="shared" si="5"/>
        <v>-2.1166662375132206E-2</v>
      </c>
      <c r="S169">
        <f t="shared" si="6"/>
        <v>6.4285738127572278E-3</v>
      </c>
      <c r="T169">
        <f t="shared" si="7"/>
        <v>9.642860719135841E-5</v>
      </c>
      <c r="U169">
        <f t="shared" si="8"/>
        <v>-219.50604692576215</v>
      </c>
    </row>
    <row r="170" spans="1:21" x14ac:dyDescent="0.15">
      <c r="A170" s="1">
        <v>44627</v>
      </c>
      <c r="B170">
        <v>0.85199999809265137</v>
      </c>
      <c r="C170">
        <v>0.85199999809265137</v>
      </c>
      <c r="D170">
        <v>0.81199997663497925</v>
      </c>
      <c r="E170">
        <v>0.81400001049041748</v>
      </c>
      <c r="F170">
        <v>2547118</v>
      </c>
      <c r="G170">
        <v>2088.75390625</v>
      </c>
      <c r="H170">
        <f t="shared" si="14"/>
        <v>168</v>
      </c>
      <c r="I170">
        <f>SUM($F$3:F170)/H170</f>
        <v>8501105.3102678563</v>
      </c>
      <c r="N170">
        <f t="shared" si="25"/>
        <v>0.88599997758865356</v>
      </c>
      <c r="O170">
        <f t="shared" si="26"/>
        <v>0.81199997663497925</v>
      </c>
      <c r="P170">
        <f t="shared" si="13"/>
        <v>0.82599999507268274</v>
      </c>
      <c r="Q170">
        <f t="shared" si="4"/>
        <v>0.87069048058418996</v>
      </c>
      <c r="R170">
        <f t="shared" si="5"/>
        <v>-4.4690485511507227E-2</v>
      </c>
      <c r="S170">
        <f t="shared" si="6"/>
        <v>1.0159866947706066E-2</v>
      </c>
      <c r="T170">
        <f t="shared" si="7"/>
        <v>1.52398004215591E-4</v>
      </c>
      <c r="U170">
        <f t="shared" si="8"/>
        <v>-293.2484958811238</v>
      </c>
    </row>
    <row r="171" spans="1:21" x14ac:dyDescent="0.15">
      <c r="A171" s="1">
        <v>44628</v>
      </c>
      <c r="B171">
        <v>0.81599998474121094</v>
      </c>
      <c r="C171">
        <v>0.81999999284744263</v>
      </c>
      <c r="D171">
        <v>0.79100000858306885</v>
      </c>
      <c r="E171">
        <v>0.79600000381469727</v>
      </c>
      <c r="F171">
        <v>1877014</v>
      </c>
      <c r="G171">
        <v>1509.1009521484375</v>
      </c>
      <c r="H171">
        <f t="shared" si="14"/>
        <v>169</v>
      </c>
      <c r="I171">
        <f>SUM($F$3:F171)/H171</f>
        <v>8461909.5036982242</v>
      </c>
      <c r="N171">
        <f t="shared" si="25"/>
        <v>0.88599997758865356</v>
      </c>
      <c r="O171">
        <f t="shared" si="26"/>
        <v>0.79100000858306885</v>
      </c>
      <c r="P171">
        <f t="shared" si="13"/>
        <v>0.80233333508173621</v>
      </c>
      <c r="Q171">
        <f t="shared" si="4"/>
        <v>0.86528571872484117</v>
      </c>
      <c r="R171">
        <f t="shared" si="5"/>
        <v>-6.2952383643104959E-2</v>
      </c>
      <c r="S171">
        <f t="shared" si="6"/>
        <v>1.6408164282234333E-2</v>
      </c>
      <c r="T171">
        <f t="shared" si="7"/>
        <v>2.4612246423351501E-4</v>
      </c>
      <c r="U171">
        <f t="shared" si="8"/>
        <v>-255.776667274781</v>
      </c>
    </row>
    <row r="172" spans="1:21" x14ac:dyDescent="0.15">
      <c r="A172" s="1">
        <v>44629</v>
      </c>
      <c r="B172">
        <v>0.80000001192092896</v>
      </c>
      <c r="C172">
        <v>0.80199998617172241</v>
      </c>
      <c r="D172">
        <v>0.75900000333786011</v>
      </c>
      <c r="E172">
        <v>0.79000002145767212</v>
      </c>
      <c r="F172">
        <v>1891715</v>
      </c>
      <c r="G172">
        <v>1479.85205078125</v>
      </c>
      <c r="H172">
        <f t="shared" si="14"/>
        <v>170</v>
      </c>
      <c r="I172">
        <f>SUM($F$3:F172)/H172</f>
        <v>8423261.3007352948</v>
      </c>
      <c r="N172">
        <f t="shared" si="25"/>
        <v>0.88599997758865356</v>
      </c>
      <c r="O172">
        <f t="shared" si="26"/>
        <v>0.75900000333786011</v>
      </c>
      <c r="P172">
        <f t="shared" si="13"/>
        <v>0.78366667032241821</v>
      </c>
      <c r="Q172">
        <f t="shared" si="4"/>
        <v>0.85835714709191091</v>
      </c>
      <c r="R172">
        <f t="shared" si="5"/>
        <v>-7.4690476769492697E-2</v>
      </c>
      <c r="S172">
        <f t="shared" si="6"/>
        <v>2.4108844549477513E-2</v>
      </c>
      <c r="T172">
        <f t="shared" si="7"/>
        <v>3.6163266824216269E-4</v>
      </c>
      <c r="U172">
        <f t="shared" si="8"/>
        <v>-206.53686275786671</v>
      </c>
    </row>
    <row r="173" spans="1:21" x14ac:dyDescent="0.15">
      <c r="A173" s="1">
        <v>44630</v>
      </c>
      <c r="B173">
        <v>0.80000001192092896</v>
      </c>
      <c r="C173">
        <v>0.81499999761581421</v>
      </c>
      <c r="D173">
        <v>0.80000001192092896</v>
      </c>
      <c r="E173">
        <v>0.80900001525878906</v>
      </c>
      <c r="F173">
        <v>2855105</v>
      </c>
      <c r="G173">
        <v>2313.18505859375</v>
      </c>
      <c r="H173">
        <f t="shared" si="14"/>
        <v>171</v>
      </c>
      <c r="I173">
        <f>SUM($F$3:F173)/H173</f>
        <v>8390698.9831871353</v>
      </c>
      <c r="N173">
        <f t="shared" si="25"/>
        <v>0.88599997758865356</v>
      </c>
      <c r="O173">
        <f t="shared" si="26"/>
        <v>0.75900000333786011</v>
      </c>
      <c r="P173">
        <f t="shared" si="13"/>
        <v>0.80800000826517737</v>
      </c>
      <c r="Q173">
        <f t="shared" si="4"/>
        <v>0.8534285752546219</v>
      </c>
      <c r="R173">
        <f t="shared" si="5"/>
        <v>-4.542856698944453E-2</v>
      </c>
      <c r="S173">
        <f t="shared" si="6"/>
        <v>2.7782313069518744E-2</v>
      </c>
      <c r="T173">
        <f t="shared" si="7"/>
        <v>4.1673469604278118E-4</v>
      </c>
      <c r="U173">
        <f t="shared" si="8"/>
        <v>-109.01076253267119</v>
      </c>
    </row>
    <row r="174" spans="1:21" x14ac:dyDescent="0.15">
      <c r="A174" s="1">
        <v>44631</v>
      </c>
      <c r="B174">
        <v>0.81400001049041748</v>
      </c>
      <c r="C174">
        <v>0.81400001049041748</v>
      </c>
      <c r="D174">
        <v>0.78799998760223389</v>
      </c>
      <c r="E174">
        <v>0.81199997663497925</v>
      </c>
      <c r="F174">
        <v>2379500</v>
      </c>
      <c r="G174">
        <v>1913.7049560546875</v>
      </c>
      <c r="H174">
        <f t="shared" si="14"/>
        <v>172</v>
      </c>
      <c r="I174">
        <f>SUM($F$3:F174)/H174</f>
        <v>8355750.1518895347</v>
      </c>
      <c r="N174">
        <f t="shared" si="25"/>
        <v>0.88599997758865356</v>
      </c>
      <c r="O174">
        <f t="shared" si="26"/>
        <v>0.75900000333786011</v>
      </c>
      <c r="P174">
        <f t="shared" si="13"/>
        <v>0.80466665824254358</v>
      </c>
      <c r="Q174">
        <f t="shared" si="4"/>
        <v>0.84828571762357441</v>
      </c>
      <c r="R174">
        <f t="shared" si="5"/>
        <v>-4.3619059381030834E-2</v>
      </c>
      <c r="S174">
        <f t="shared" si="6"/>
        <v>3.0965988733330539E-2</v>
      </c>
      <c r="T174">
        <f t="shared" si="7"/>
        <v>4.6448983099995809E-4</v>
      </c>
      <c r="U174">
        <f t="shared" si="8"/>
        <v>-93.907458182943017</v>
      </c>
    </row>
    <row r="175" spans="1:21" x14ac:dyDescent="0.15">
      <c r="A175" s="1">
        <v>44634</v>
      </c>
      <c r="B175">
        <v>0.81499999761581421</v>
      </c>
      <c r="C175">
        <v>0.81499999761581421</v>
      </c>
      <c r="D175">
        <v>0.78799998760223389</v>
      </c>
      <c r="E175">
        <v>0.78799998760223389</v>
      </c>
      <c r="F175">
        <v>925204</v>
      </c>
      <c r="G175">
        <v>736.51300048828125</v>
      </c>
      <c r="H175">
        <f t="shared" si="14"/>
        <v>173</v>
      </c>
      <c r="I175">
        <f>SUM($F$3:F175)/H175</f>
        <v>8312799.0180635834</v>
      </c>
      <c r="N175">
        <f t="shared" si="25"/>
        <v>0.88599997758865356</v>
      </c>
      <c r="O175">
        <f t="shared" si="26"/>
        <v>0.75900000333786011</v>
      </c>
      <c r="P175">
        <f t="shared" si="13"/>
        <v>0.79699999094009399</v>
      </c>
      <c r="Q175">
        <f t="shared" si="4"/>
        <v>0.84326190749804186</v>
      </c>
      <c r="R175">
        <f t="shared" si="5"/>
        <v>-4.6261916557947869E-2</v>
      </c>
      <c r="S175">
        <f t="shared" si="6"/>
        <v>3.3986398151942647E-2</v>
      </c>
      <c r="T175">
        <f t="shared" si="7"/>
        <v>5.0979597227913964E-4</v>
      </c>
      <c r="U175">
        <f t="shared" si="8"/>
        <v>-90.745943619611566</v>
      </c>
    </row>
    <row r="176" spans="1:21" x14ac:dyDescent="0.15">
      <c r="A176" s="1">
        <v>44635</v>
      </c>
      <c r="B176">
        <v>0.79699999094009399</v>
      </c>
      <c r="C176">
        <v>0.79699999094009399</v>
      </c>
      <c r="D176">
        <v>0.76200002431869507</v>
      </c>
      <c r="E176">
        <v>0.76200002431869507</v>
      </c>
      <c r="F176">
        <v>1554500</v>
      </c>
      <c r="G176">
        <v>1201.6419677734375</v>
      </c>
      <c r="H176">
        <f t="shared" si="14"/>
        <v>174</v>
      </c>
      <c r="I176">
        <f>SUM($F$3:F176)/H176</f>
        <v>8273958.2191091953</v>
      </c>
      <c r="N176">
        <f t="shared" si="25"/>
        <v>0.88599997758865356</v>
      </c>
      <c r="O176">
        <f t="shared" si="26"/>
        <v>0.75900000333786011</v>
      </c>
      <c r="P176">
        <f t="shared" si="13"/>
        <v>0.77366667985916138</v>
      </c>
      <c r="Q176">
        <f t="shared" si="4"/>
        <v>0.83557143097832098</v>
      </c>
      <c r="R176">
        <f t="shared" si="5"/>
        <v>-6.1904751119159607E-2</v>
      </c>
      <c r="S176">
        <f t="shared" si="6"/>
        <v>3.6238097009204676E-2</v>
      </c>
      <c r="T176">
        <f t="shared" si="7"/>
        <v>5.435714551380701E-4</v>
      </c>
      <c r="U176">
        <f t="shared" si="8"/>
        <v>-113.88521331282097</v>
      </c>
    </row>
    <row r="177" spans="1:21" x14ac:dyDescent="0.15">
      <c r="A177" s="1">
        <v>44636</v>
      </c>
      <c r="B177">
        <v>0.7630000114440918</v>
      </c>
      <c r="C177">
        <v>0.7929999828338623</v>
      </c>
      <c r="D177">
        <v>0.75</v>
      </c>
      <c r="E177">
        <v>0.79000002145767212</v>
      </c>
      <c r="F177">
        <v>3271618</v>
      </c>
      <c r="G177">
        <v>2545.72509765625</v>
      </c>
      <c r="H177">
        <f t="shared" si="14"/>
        <v>175</v>
      </c>
      <c r="I177">
        <f>SUM($F$3:F177)/H177</f>
        <v>8245373.4178571431</v>
      </c>
      <c r="N177">
        <f t="shared" si="25"/>
        <v>0.88599997758865356</v>
      </c>
      <c r="O177">
        <f t="shared" si="26"/>
        <v>0.75</v>
      </c>
      <c r="P177">
        <f t="shared" si="13"/>
        <v>0.7776666680971781</v>
      </c>
      <c r="Q177">
        <f t="shared" si="4"/>
        <v>0.82885714513914921</v>
      </c>
      <c r="R177">
        <f t="shared" si="5"/>
        <v>-5.1190477041971105E-2</v>
      </c>
      <c r="S177">
        <f t="shared" si="6"/>
        <v>3.6836736461743194E-2</v>
      </c>
      <c r="T177">
        <f t="shared" si="7"/>
        <v>5.5255104692614784E-4</v>
      </c>
      <c r="U177">
        <f t="shared" si="8"/>
        <v>-92.643887522690832</v>
      </c>
    </row>
    <row r="178" spans="1:21" x14ac:dyDescent="0.15">
      <c r="A178" s="1">
        <v>44637</v>
      </c>
      <c r="B178">
        <v>0.79799997806549072</v>
      </c>
      <c r="C178">
        <v>0.82499998807907104</v>
      </c>
      <c r="D178">
        <v>0.79799997806549072</v>
      </c>
      <c r="E178">
        <v>0.81000000238418579</v>
      </c>
      <c r="F178">
        <v>2188720</v>
      </c>
      <c r="G178">
        <v>1788.75</v>
      </c>
      <c r="H178">
        <f t="shared" si="14"/>
        <v>176</v>
      </c>
      <c r="I178">
        <f>SUM($F$3:F178)/H178</f>
        <v>8210960.6143465908</v>
      </c>
      <c r="N178">
        <f t="shared" si="25"/>
        <v>0.88599997758865356</v>
      </c>
      <c r="O178">
        <f t="shared" si="26"/>
        <v>0.75</v>
      </c>
      <c r="P178">
        <f t="shared" si="13"/>
        <v>0.81099998950958252</v>
      </c>
      <c r="Q178">
        <f t="shared" si="4"/>
        <v>0.8239523825191315</v>
      </c>
      <c r="R178">
        <f t="shared" si="5"/>
        <v>-1.2952393009548979E-2</v>
      </c>
      <c r="S178">
        <f t="shared" si="6"/>
        <v>3.3374151405023054E-2</v>
      </c>
      <c r="T178">
        <f t="shared" si="7"/>
        <v>5.0061227107534576E-4</v>
      </c>
      <c r="U178">
        <f t="shared" si="8"/>
        <v>-25.873103313521355</v>
      </c>
    </row>
    <row r="179" spans="1:21" x14ac:dyDescent="0.15">
      <c r="A179" s="1">
        <v>44638</v>
      </c>
      <c r="B179">
        <v>0.81599998474121094</v>
      </c>
      <c r="C179">
        <v>0.81599998474121094</v>
      </c>
      <c r="D179">
        <v>0.80000001192092896</v>
      </c>
      <c r="E179">
        <v>0.81099998950958252</v>
      </c>
      <c r="F179">
        <v>827743</v>
      </c>
      <c r="G179">
        <v>666.7750244140625</v>
      </c>
      <c r="H179">
        <f t="shared" si="14"/>
        <v>177</v>
      </c>
      <c r="I179">
        <f>SUM($F$3:F179)/H179</f>
        <v>8169247.5204802258</v>
      </c>
      <c r="N179">
        <f t="shared" si="25"/>
        <v>0.88599997758865356</v>
      </c>
      <c r="O179">
        <f t="shared" si="26"/>
        <v>0.75</v>
      </c>
      <c r="P179">
        <f t="shared" si="13"/>
        <v>0.8089999953905741</v>
      </c>
      <c r="Q179">
        <f t="shared" si="4"/>
        <v>0.8188809525398979</v>
      </c>
      <c r="R179">
        <f t="shared" si="5"/>
        <v>-9.8809571493237991E-3</v>
      </c>
      <c r="S179">
        <f t="shared" si="6"/>
        <v>2.8989796735802424E-2</v>
      </c>
      <c r="T179">
        <f t="shared" si="7"/>
        <v>4.3484695103703636E-4</v>
      </c>
      <c r="U179">
        <f t="shared" si="8"/>
        <v>-22.722838749954182</v>
      </c>
    </row>
    <row r="180" spans="1:21" x14ac:dyDescent="0.15">
      <c r="A180" s="1">
        <v>44641</v>
      </c>
      <c r="B180">
        <v>0.81400001049041748</v>
      </c>
      <c r="C180">
        <v>0.81999999284744263</v>
      </c>
      <c r="D180">
        <v>0.80699998140335083</v>
      </c>
      <c r="E180">
        <v>0.81400001049041748</v>
      </c>
      <c r="F180">
        <v>779401</v>
      </c>
      <c r="G180">
        <v>635.23602294921875</v>
      </c>
      <c r="H180">
        <f t="shared" si="14"/>
        <v>178</v>
      </c>
      <c r="I180">
        <f>SUM($F$3:F180)/H180</f>
        <v>8127731.5287921345</v>
      </c>
      <c r="N180">
        <f t="shared" si="25"/>
        <v>0.88599997758865356</v>
      </c>
      <c r="O180">
        <f t="shared" si="26"/>
        <v>0.75</v>
      </c>
      <c r="P180">
        <f t="shared" si="13"/>
        <v>0.81366666158040368</v>
      </c>
      <c r="Q180">
        <f t="shared" si="4"/>
        <v>0.8139761899198803</v>
      </c>
      <c r="R180">
        <f t="shared" si="5"/>
        <v>-3.0952833947661684E-4</v>
      </c>
      <c r="S180">
        <f t="shared" si="6"/>
        <v>2.2727891701419273E-2</v>
      </c>
      <c r="T180">
        <f t="shared" si="7"/>
        <v>3.4091837552128909E-4</v>
      </c>
      <c r="U180">
        <f t="shared" si="8"/>
        <v>-0.90792506858372013</v>
      </c>
    </row>
    <row r="181" spans="1:21" x14ac:dyDescent="0.15">
      <c r="A181" s="1">
        <v>44642</v>
      </c>
      <c r="B181">
        <v>0.81099998950958252</v>
      </c>
      <c r="C181">
        <v>0.81099998950958252</v>
      </c>
      <c r="D181">
        <v>0.8059999942779541</v>
      </c>
      <c r="E181">
        <v>0.80699998140335083</v>
      </c>
      <c r="F181">
        <v>1041201.9375</v>
      </c>
      <c r="G181">
        <v>841.54498291015625</v>
      </c>
      <c r="H181">
        <f t="shared" si="14"/>
        <v>179</v>
      </c>
      <c r="I181">
        <f>SUM($F$3:F181)/H181</f>
        <v>8088141.9780027932</v>
      </c>
      <c r="N181">
        <f t="shared" si="25"/>
        <v>0.88599997758865356</v>
      </c>
      <c r="O181">
        <f t="shared" si="26"/>
        <v>0.75</v>
      </c>
      <c r="P181">
        <f t="shared" si="13"/>
        <v>0.80799998839696252</v>
      </c>
      <c r="Q181">
        <f t="shared" si="4"/>
        <v>0.80949999888737989</v>
      </c>
      <c r="R181">
        <f t="shared" si="5"/>
        <v>-1.5000104904173694E-3</v>
      </c>
      <c r="S181">
        <f t="shared" si="6"/>
        <v>1.7357142198653436E-2</v>
      </c>
      <c r="T181">
        <f t="shared" si="7"/>
        <v>2.6035713297980156E-4</v>
      </c>
      <c r="U181">
        <f t="shared" si="8"/>
        <v>-5.7613573834128058</v>
      </c>
    </row>
    <row r="182" spans="1:21" x14ac:dyDescent="0.15">
      <c r="A182" s="1">
        <v>44643</v>
      </c>
      <c r="B182">
        <v>0.80900001525878906</v>
      </c>
      <c r="C182">
        <v>0.81599998474121094</v>
      </c>
      <c r="D182">
        <v>0.80400002002716064</v>
      </c>
      <c r="E182">
        <v>0.81400001049041748</v>
      </c>
      <c r="F182">
        <v>3580100</v>
      </c>
      <c r="G182">
        <v>2911.240966796875</v>
      </c>
      <c r="H182">
        <f t="shared" si="14"/>
        <v>180</v>
      </c>
      <c r="I182">
        <f>SUM($F$3:F182)/H182</f>
        <v>8063097.300347222</v>
      </c>
      <c r="N182">
        <f t="shared" si="25"/>
        <v>0.88599997758865356</v>
      </c>
      <c r="O182">
        <f t="shared" si="26"/>
        <v>0.75</v>
      </c>
      <c r="P182">
        <f t="shared" si="13"/>
        <v>0.81133333841959632</v>
      </c>
      <c r="Q182">
        <f t="shared" si="4"/>
        <v>0.80561904680161256</v>
      </c>
      <c r="R182">
        <f t="shared" si="5"/>
        <v>5.7142916179837577E-3</v>
      </c>
      <c r="S182">
        <f t="shared" si="6"/>
        <v>1.3530611180934769E-2</v>
      </c>
      <c r="T182">
        <f t="shared" si="7"/>
        <v>2.0295916771402152E-4</v>
      </c>
      <c r="U182">
        <f t="shared" si="8"/>
        <v>28.154882986293323</v>
      </c>
    </row>
    <row r="183" spans="1:21" x14ac:dyDescent="0.15">
      <c r="A183" s="1">
        <v>44644</v>
      </c>
      <c r="B183">
        <v>0.80699998140335083</v>
      </c>
      <c r="C183">
        <v>0.81300002336502075</v>
      </c>
      <c r="D183">
        <v>0.80000001192092896</v>
      </c>
      <c r="E183">
        <v>0.80900001525878906</v>
      </c>
      <c r="F183">
        <v>1274100</v>
      </c>
      <c r="G183">
        <v>1026.7230224609375</v>
      </c>
      <c r="H183">
        <f t="shared" si="14"/>
        <v>181</v>
      </c>
      <c r="I183">
        <f>SUM($F$3:F183)/H183</f>
        <v>8025589.0279696137</v>
      </c>
      <c r="N183">
        <f t="shared" si="25"/>
        <v>0.88599997758865356</v>
      </c>
      <c r="O183">
        <f t="shared" si="26"/>
        <v>0.75</v>
      </c>
      <c r="P183">
        <f t="shared" si="13"/>
        <v>0.80733335018157959</v>
      </c>
      <c r="Q183">
        <f t="shared" si="4"/>
        <v>0.80238095209712079</v>
      </c>
      <c r="R183">
        <f t="shared" si="5"/>
        <v>4.9523980844587978E-3</v>
      </c>
      <c r="S183">
        <f t="shared" si="6"/>
        <v>1.1081630883573668E-2</v>
      </c>
      <c r="T183">
        <f t="shared" si="7"/>
        <v>1.6622446325360502E-4</v>
      </c>
      <c r="U183">
        <f t="shared" si="8"/>
        <v>29.793437064092259</v>
      </c>
    </row>
    <row r="184" spans="1:21" x14ac:dyDescent="0.15">
      <c r="A184" s="1">
        <v>44645</v>
      </c>
      <c r="B184">
        <v>0.80900001525878906</v>
      </c>
      <c r="C184">
        <v>0.80900001525878906</v>
      </c>
      <c r="D184">
        <v>0.79100000858306885</v>
      </c>
      <c r="E184">
        <v>0.79100000858306885</v>
      </c>
      <c r="F184">
        <v>914900</v>
      </c>
      <c r="G184">
        <v>730.801025390625</v>
      </c>
      <c r="H184">
        <f t="shared" si="14"/>
        <v>182</v>
      </c>
      <c r="I184">
        <f>SUM($F$3:F184)/H184</f>
        <v>7986519.3080357146</v>
      </c>
      <c r="N184">
        <f t="shared" si="25"/>
        <v>0.88599997758865356</v>
      </c>
      <c r="O184">
        <f t="shared" si="26"/>
        <v>0.75</v>
      </c>
      <c r="P184">
        <f t="shared" si="13"/>
        <v>0.79700001080830896</v>
      </c>
      <c r="Q184">
        <f t="shared" si="4"/>
        <v>0.80030952464966543</v>
      </c>
      <c r="R184">
        <f t="shared" si="5"/>
        <v>-3.3095138413564706E-3</v>
      </c>
      <c r="S184">
        <f t="shared" si="6"/>
        <v>1.0363943317309538E-2</v>
      </c>
      <c r="T184">
        <f t="shared" si="7"/>
        <v>1.5545914975964307E-4</v>
      </c>
      <c r="U184">
        <f t="shared" si="8"/>
        <v>-21.288639790410166</v>
      </c>
    </row>
    <row r="185" spans="1:21" x14ac:dyDescent="0.15">
      <c r="A185" s="1">
        <v>44648</v>
      </c>
      <c r="B185">
        <v>0.78899997472763062</v>
      </c>
      <c r="C185">
        <v>0.78899997472763062</v>
      </c>
      <c r="D185">
        <v>0.77499997615814209</v>
      </c>
      <c r="E185">
        <v>0.77899998426437378</v>
      </c>
      <c r="F185">
        <v>692703</v>
      </c>
      <c r="G185">
        <v>539.21502685546875</v>
      </c>
      <c r="H185">
        <f t="shared" si="14"/>
        <v>183</v>
      </c>
      <c r="I185">
        <f>SUM($F$3:F185)/H185</f>
        <v>7946662.3883196721</v>
      </c>
      <c r="N185">
        <f t="shared" si="25"/>
        <v>0.88599997758865356</v>
      </c>
      <c r="O185">
        <f t="shared" si="26"/>
        <v>0.75</v>
      </c>
      <c r="P185">
        <f t="shared" si="13"/>
        <v>0.7809999783833822</v>
      </c>
      <c r="Q185">
        <f t="shared" si="4"/>
        <v>0.79878571345692595</v>
      </c>
      <c r="R185">
        <f t="shared" si="5"/>
        <v>-1.7785735073543751E-2</v>
      </c>
      <c r="S185">
        <f t="shared" si="6"/>
        <v>1.1816326047287495E-2</v>
      </c>
      <c r="T185">
        <f t="shared" si="7"/>
        <v>1.7724489070931242E-4</v>
      </c>
      <c r="U185">
        <f t="shared" si="8"/>
        <v>-100.34554453088838</v>
      </c>
    </row>
    <row r="186" spans="1:21" x14ac:dyDescent="0.15">
      <c r="A186" s="1">
        <v>44649</v>
      </c>
      <c r="B186">
        <v>0.78899997472763062</v>
      </c>
      <c r="C186">
        <v>0.78899997472763062</v>
      </c>
      <c r="D186">
        <v>0.7720000147819519</v>
      </c>
      <c r="E186">
        <v>0.77399998903274536</v>
      </c>
      <c r="F186">
        <v>881700</v>
      </c>
      <c r="G186">
        <v>687.166015625</v>
      </c>
      <c r="H186">
        <f t="shared" si="14"/>
        <v>184</v>
      </c>
      <c r="I186">
        <f>SUM($F$3:F186)/H186</f>
        <v>7908265.8536005439</v>
      </c>
      <c r="N186">
        <f t="shared" si="25"/>
        <v>0.88599997758865356</v>
      </c>
      <c r="O186">
        <f t="shared" si="26"/>
        <v>0.75</v>
      </c>
      <c r="P186">
        <f t="shared" si="13"/>
        <v>0.778333326180776</v>
      </c>
      <c r="Q186">
        <f t="shared" si="4"/>
        <v>0.79840476030395158</v>
      </c>
      <c r="R186">
        <f t="shared" si="5"/>
        <v>-2.007143412317558E-2</v>
      </c>
      <c r="S186">
        <f t="shared" si="6"/>
        <v>1.2251701079258279E-2</v>
      </c>
      <c r="T186">
        <f t="shared" si="7"/>
        <v>1.8377551618887418E-4</v>
      </c>
      <c r="U186">
        <f t="shared" si="8"/>
        <v>-109.2171282628709</v>
      </c>
    </row>
    <row r="187" spans="1:21" x14ac:dyDescent="0.15">
      <c r="A187" s="1">
        <v>44650</v>
      </c>
      <c r="B187">
        <v>0.78100001811981201</v>
      </c>
      <c r="C187">
        <v>0.80000001192092896</v>
      </c>
      <c r="D187">
        <v>0.78100001811981201</v>
      </c>
      <c r="E187">
        <v>0.80000001192092896</v>
      </c>
      <c r="F187">
        <v>1145900</v>
      </c>
      <c r="G187">
        <v>904.89398193359375</v>
      </c>
      <c r="H187">
        <f t="shared" si="14"/>
        <v>185</v>
      </c>
      <c r="I187">
        <f>SUM($F$3:F187)/H187</f>
        <v>7871712.5246621622</v>
      </c>
      <c r="N187">
        <f t="shared" si="25"/>
        <v>0.88599997758865356</v>
      </c>
      <c r="O187">
        <f t="shared" si="26"/>
        <v>0.75</v>
      </c>
      <c r="P187">
        <f t="shared" si="13"/>
        <v>0.79366668065389001</v>
      </c>
      <c r="Q187">
        <f t="shared" si="4"/>
        <v>0.79738095118885965</v>
      </c>
      <c r="R187">
        <f t="shared" si="5"/>
        <v>-3.7142705349696437E-3</v>
      </c>
      <c r="S187">
        <f t="shared" si="6"/>
        <v>1.1904760485603691E-2</v>
      </c>
      <c r="T187">
        <f t="shared" si="7"/>
        <v>1.7857140728405537E-4</v>
      </c>
      <c r="U187">
        <f t="shared" si="8"/>
        <v>-20.799917475373398</v>
      </c>
    </row>
    <row r="188" spans="1:21" x14ac:dyDescent="0.15">
      <c r="A188" s="1">
        <v>44651</v>
      </c>
      <c r="B188">
        <v>0.80099999904632568</v>
      </c>
      <c r="C188">
        <v>0.80099999904632568</v>
      </c>
      <c r="D188">
        <v>0.79000002145767212</v>
      </c>
      <c r="E188">
        <v>0.79199999570846558</v>
      </c>
      <c r="F188">
        <v>1401901</v>
      </c>
      <c r="G188">
        <v>1111.7139892578125</v>
      </c>
      <c r="H188">
        <f t="shared" si="14"/>
        <v>186</v>
      </c>
      <c r="I188">
        <f>SUM($F$3:F188)/H188</f>
        <v>7836928.591733871</v>
      </c>
      <c r="N188">
        <f>VLOOKUP(L11,A:C,3)</f>
        <v>0.80199998617172241</v>
      </c>
      <c r="O188">
        <f>VLOOKUP(L11,A:D,4)</f>
        <v>0.79400002956390381</v>
      </c>
      <c r="P188">
        <f t="shared" si="13"/>
        <v>0.79433333873748779</v>
      </c>
      <c r="Q188">
        <f t="shared" si="4"/>
        <v>0.79664285693849846</v>
      </c>
      <c r="R188">
        <f t="shared" si="5"/>
        <v>-2.309518201010663E-3</v>
      </c>
      <c r="S188">
        <f t="shared" si="6"/>
        <v>1.1598638531302092E-2</v>
      </c>
      <c r="T188">
        <f t="shared" si="7"/>
        <v>1.7397957796953139E-4</v>
      </c>
      <c r="U188">
        <f t="shared" si="8"/>
        <v>-13.27465112839349</v>
      </c>
    </row>
    <row r="189" spans="1:21" x14ac:dyDescent="0.15">
      <c r="A189" s="1">
        <v>44652</v>
      </c>
      <c r="B189">
        <v>0.79400002956390381</v>
      </c>
      <c r="C189">
        <v>0.80199998617172241</v>
      </c>
      <c r="D189">
        <v>0.79400002956390381</v>
      </c>
      <c r="E189">
        <v>0.79799997806549072</v>
      </c>
      <c r="F189">
        <v>246701</v>
      </c>
      <c r="G189">
        <v>196.80499267578125</v>
      </c>
      <c r="H189">
        <f t="shared" si="14"/>
        <v>187</v>
      </c>
      <c r="I189">
        <f>SUM($F$3:F189)/H189</f>
        <v>7796339.1393716577</v>
      </c>
      <c r="N189">
        <f t="shared" ref="N189:N206" si="27">IF(A189&lt;&gt;$K$11,MAX(N188,VLOOKUP(A189,A:C,3)),)</f>
        <v>0.80199998617172241</v>
      </c>
      <c r="O189">
        <f t="shared" ref="O189:O206" si="28">IF(A189&lt;&gt;$K$11,MIN(O188,VLOOKUP(A189,A:D,4)),)</f>
        <v>0.79400002956390381</v>
      </c>
      <c r="P189">
        <f t="shared" si="13"/>
        <v>0.79799999793370568</v>
      </c>
      <c r="Q189">
        <f t="shared" si="4"/>
        <v>0.7967142860094707</v>
      </c>
      <c r="R189">
        <f t="shared" si="5"/>
        <v>1.285711924234989E-3</v>
      </c>
      <c r="S189">
        <f t="shared" si="6"/>
        <v>1.1659863449278321E-2</v>
      </c>
      <c r="T189">
        <f t="shared" si="7"/>
        <v>1.748979517391748E-4</v>
      </c>
      <c r="U189">
        <f t="shared" si="8"/>
        <v>7.351212015063334</v>
      </c>
    </row>
    <row r="190" spans="1:21" x14ac:dyDescent="0.15">
      <c r="A190" s="1">
        <v>44657</v>
      </c>
      <c r="B190">
        <v>0.79500001668930054</v>
      </c>
      <c r="C190">
        <v>0.79600000381469727</v>
      </c>
      <c r="D190">
        <v>0.78799998760223389</v>
      </c>
      <c r="E190">
        <v>0.79100000858306885</v>
      </c>
      <c r="F190">
        <v>802500</v>
      </c>
      <c r="G190">
        <v>634.76202392578125</v>
      </c>
      <c r="H190">
        <f t="shared" si="14"/>
        <v>188</v>
      </c>
      <c r="I190">
        <f>SUM($F$3:F190)/H190</f>
        <v>7759137.8673537234</v>
      </c>
      <c r="N190">
        <f t="shared" si="27"/>
        <v>0.80199998617172241</v>
      </c>
      <c r="O190">
        <f t="shared" si="28"/>
        <v>0.78799998760223389</v>
      </c>
      <c r="P190">
        <f t="shared" si="13"/>
        <v>0.79166666666666663</v>
      </c>
      <c r="Q190">
        <f t="shared" si="4"/>
        <v>0.79799999935286381</v>
      </c>
      <c r="R190">
        <f t="shared" si="5"/>
        <v>-6.3333326861971795E-3</v>
      </c>
      <c r="S190">
        <f t="shared" si="6"/>
        <v>1.0333332480216497E-2</v>
      </c>
      <c r="T190">
        <f t="shared" si="7"/>
        <v>1.5499998720324746E-4</v>
      </c>
      <c r="U190">
        <f t="shared" si="8"/>
        <v>-40.86021425209826</v>
      </c>
    </row>
    <row r="191" spans="1:21" x14ac:dyDescent="0.15">
      <c r="A191" s="1">
        <v>44658</v>
      </c>
      <c r="B191">
        <v>0.7850000262260437</v>
      </c>
      <c r="C191">
        <v>0.79000002145767212</v>
      </c>
      <c r="D191">
        <v>0.77899998426437378</v>
      </c>
      <c r="E191">
        <v>0.77999997138977051</v>
      </c>
      <c r="F191">
        <v>378901</v>
      </c>
      <c r="G191">
        <v>297.0830078125</v>
      </c>
      <c r="H191">
        <f t="shared" si="14"/>
        <v>189</v>
      </c>
      <c r="I191">
        <f>SUM($F$3:F191)/H191</f>
        <v>7720088.9950396828</v>
      </c>
      <c r="N191">
        <f t="shared" si="27"/>
        <v>0.80199998617172241</v>
      </c>
      <c r="O191">
        <f t="shared" si="28"/>
        <v>0.77899998426437378</v>
      </c>
      <c r="P191">
        <f t="shared" si="13"/>
        <v>0.78299999237060547</v>
      </c>
      <c r="Q191">
        <f t="shared" si="4"/>
        <v>0.79838095108668006</v>
      </c>
      <c r="R191">
        <f t="shared" si="5"/>
        <v>-1.5380958716074589E-2</v>
      </c>
      <c r="S191">
        <f t="shared" si="6"/>
        <v>1.0006802422659722E-2</v>
      </c>
      <c r="T191">
        <f t="shared" si="7"/>
        <v>1.5010203633989582E-4</v>
      </c>
      <c r="U191">
        <f t="shared" si="8"/>
        <v>-102.4700203350037</v>
      </c>
    </row>
    <row r="192" spans="1:21" x14ac:dyDescent="0.15">
      <c r="A192" s="1">
        <v>44659</v>
      </c>
      <c r="B192">
        <v>0.7839999794960022</v>
      </c>
      <c r="C192">
        <v>0.7839999794960022</v>
      </c>
      <c r="D192">
        <v>0.76999998092651367</v>
      </c>
      <c r="E192">
        <v>0.77799999713897705</v>
      </c>
      <c r="F192">
        <v>513700</v>
      </c>
      <c r="G192">
        <v>399.04800415039062</v>
      </c>
      <c r="H192">
        <f t="shared" si="14"/>
        <v>190</v>
      </c>
      <c r="I192">
        <f>SUM($F$3:F192)/H192</f>
        <v>7682160.6319078943</v>
      </c>
      <c r="N192">
        <f t="shared" si="27"/>
        <v>0.80199998617172241</v>
      </c>
      <c r="O192">
        <f t="shared" si="28"/>
        <v>0.76999998092651367</v>
      </c>
      <c r="P192">
        <f t="shared" si="13"/>
        <v>0.77733331918716431</v>
      </c>
      <c r="Q192">
        <f t="shared" si="4"/>
        <v>0.79597618892079303</v>
      </c>
      <c r="R192">
        <f t="shared" si="5"/>
        <v>-1.864286973362872E-2</v>
      </c>
      <c r="S192">
        <f t="shared" si="6"/>
        <v>1.0357145752225603E-2</v>
      </c>
      <c r="T192">
        <f t="shared" si="7"/>
        <v>1.5535718628338405E-4</v>
      </c>
      <c r="U192">
        <f t="shared" si="8"/>
        <v>-120.00004750100598</v>
      </c>
    </row>
    <row r="193" spans="1:21" x14ac:dyDescent="0.15">
      <c r="A193" s="1">
        <v>44662</v>
      </c>
      <c r="B193">
        <v>0.78200000524520874</v>
      </c>
      <c r="C193">
        <v>0.78200000524520874</v>
      </c>
      <c r="D193">
        <v>0.74599999189376831</v>
      </c>
      <c r="E193">
        <v>0.74699997901916504</v>
      </c>
      <c r="F193">
        <v>1995908</v>
      </c>
      <c r="G193">
        <v>1498.2559814453125</v>
      </c>
      <c r="H193">
        <f t="shared" si="14"/>
        <v>191</v>
      </c>
      <c r="I193">
        <f>SUM($F$3:F193)/H193</f>
        <v>7652389.6757198954</v>
      </c>
      <c r="N193">
        <f t="shared" si="27"/>
        <v>0.80199998617172241</v>
      </c>
      <c r="O193">
        <f t="shared" si="28"/>
        <v>0.74599999189376831</v>
      </c>
      <c r="P193">
        <f t="shared" si="13"/>
        <v>0.75833332538604736</v>
      </c>
      <c r="Q193">
        <f t="shared" si="4"/>
        <v>0.79235714106332689</v>
      </c>
      <c r="R193">
        <f t="shared" si="5"/>
        <v>-3.4023815677279523E-2</v>
      </c>
      <c r="S193">
        <f t="shared" si="6"/>
        <v>1.2068034029331345E-2</v>
      </c>
      <c r="T193">
        <f t="shared" si="7"/>
        <v>1.8102051043997016E-4</v>
      </c>
      <c r="U193">
        <f t="shared" si="8"/>
        <v>-187.95558356666146</v>
      </c>
    </row>
    <row r="194" spans="1:21" x14ac:dyDescent="0.15">
      <c r="A194" s="1">
        <v>44663</v>
      </c>
      <c r="B194">
        <v>0.74699997901916504</v>
      </c>
      <c r="C194">
        <v>0.76099997758865356</v>
      </c>
      <c r="D194">
        <v>0.74199998378753662</v>
      </c>
      <c r="E194">
        <v>0.76099997758865356</v>
      </c>
      <c r="F194">
        <v>3429202</v>
      </c>
      <c r="G194">
        <v>2573.47412109375</v>
      </c>
      <c r="H194">
        <f t="shared" si="14"/>
        <v>192</v>
      </c>
      <c r="I194">
        <f>SUM($F$3:F194)/H194</f>
        <v>7630393.9065755205</v>
      </c>
      <c r="N194">
        <f t="shared" si="27"/>
        <v>0.80199998617172241</v>
      </c>
      <c r="O194">
        <f t="shared" si="28"/>
        <v>0.74199998378753662</v>
      </c>
      <c r="P194">
        <f t="shared" si="13"/>
        <v>0.75466664632161462</v>
      </c>
      <c r="Q194">
        <f t="shared" si="4"/>
        <v>0.78814285425912767</v>
      </c>
      <c r="R194">
        <f t="shared" si="5"/>
        <v>-3.3476207937513047E-2</v>
      </c>
      <c r="S194">
        <f t="shared" si="6"/>
        <v>1.3741505389310873E-2</v>
      </c>
      <c r="T194">
        <f t="shared" si="7"/>
        <v>2.0612258083966309E-4</v>
      </c>
      <c r="U194">
        <f t="shared" si="8"/>
        <v>-162.40922174147062</v>
      </c>
    </row>
    <row r="195" spans="1:21" x14ac:dyDescent="0.15">
      <c r="A195" s="1">
        <v>44664</v>
      </c>
      <c r="B195">
        <v>0.75199997425079346</v>
      </c>
      <c r="C195">
        <v>0.75999999046325684</v>
      </c>
      <c r="D195">
        <v>0.75</v>
      </c>
      <c r="E195">
        <v>0.75</v>
      </c>
      <c r="F195">
        <v>862409</v>
      </c>
      <c r="G195">
        <v>651.0250244140625</v>
      </c>
      <c r="H195">
        <f t="shared" si="14"/>
        <v>193</v>
      </c>
      <c r="I195">
        <f>SUM($F$3:F195)/H195</f>
        <v>7595326.6272668391</v>
      </c>
      <c r="N195">
        <f t="shared" si="27"/>
        <v>0.80199998617172241</v>
      </c>
      <c r="O195">
        <f t="shared" si="28"/>
        <v>0.74199998378753662</v>
      </c>
      <c r="P195">
        <f t="shared" si="13"/>
        <v>0.75333333015441895</v>
      </c>
      <c r="Q195">
        <f t="shared" si="4"/>
        <v>0.78423809295608893</v>
      </c>
      <c r="R195">
        <f t="shared" si="5"/>
        <v>-3.0904762801669983E-2</v>
      </c>
      <c r="S195">
        <f t="shared" si="6"/>
        <v>1.4809533244087578E-2</v>
      </c>
      <c r="T195">
        <f t="shared" si="7"/>
        <v>2.2214299866131365E-4</v>
      </c>
      <c r="U195">
        <f t="shared" si="8"/>
        <v>-139.1210300928204</v>
      </c>
    </row>
    <row r="196" spans="1:21" x14ac:dyDescent="0.15">
      <c r="A196" s="1">
        <v>44665</v>
      </c>
      <c r="B196">
        <v>0.75199997425079346</v>
      </c>
      <c r="C196">
        <v>0.75700002908706665</v>
      </c>
      <c r="D196">
        <v>0.74699997901916504</v>
      </c>
      <c r="E196">
        <v>0.75300002098083496</v>
      </c>
      <c r="F196">
        <v>4063216</v>
      </c>
      <c r="G196">
        <v>3053.993896484375</v>
      </c>
      <c r="H196">
        <f t="shared" si="14"/>
        <v>194</v>
      </c>
      <c r="I196">
        <f>SUM($F$3:F196)/H196</f>
        <v>7577119.8714561854</v>
      </c>
      <c r="N196">
        <f t="shared" si="27"/>
        <v>0.80199998617172241</v>
      </c>
      <c r="O196">
        <f t="shared" si="28"/>
        <v>0.74199998378753662</v>
      </c>
      <c r="P196">
        <f t="shared" si="13"/>
        <v>0.75233334302902222</v>
      </c>
      <c r="Q196">
        <f t="shared" si="4"/>
        <v>0.78002380757104794</v>
      </c>
      <c r="R196">
        <f t="shared" si="5"/>
        <v>-2.7690464542025728E-2</v>
      </c>
      <c r="S196">
        <f t="shared" si="6"/>
        <v>1.5115650738177642E-2</v>
      </c>
      <c r="T196">
        <f t="shared" si="7"/>
        <v>2.2673476107266461E-4</v>
      </c>
      <c r="U196">
        <f t="shared" si="8"/>
        <v>-122.12712515286267</v>
      </c>
    </row>
    <row r="197" spans="1:21" x14ac:dyDescent="0.15">
      <c r="A197" s="1">
        <v>44666</v>
      </c>
      <c r="B197">
        <v>0.74299997091293335</v>
      </c>
      <c r="C197">
        <v>0.75300002098083496</v>
      </c>
      <c r="D197">
        <v>0.73799997568130493</v>
      </c>
      <c r="E197">
        <v>0.74800002574920654</v>
      </c>
      <c r="F197">
        <v>2779301</v>
      </c>
      <c r="G197">
        <v>2068.803955078125</v>
      </c>
      <c r="H197">
        <f t="shared" si="14"/>
        <v>195</v>
      </c>
      <c r="I197">
        <f>SUM($F$3:F197)/H197</f>
        <v>7552515.6721153846</v>
      </c>
      <c r="N197">
        <f t="shared" si="27"/>
        <v>0.80199998617172241</v>
      </c>
      <c r="O197">
        <f t="shared" si="28"/>
        <v>0.73799997568130493</v>
      </c>
      <c r="P197">
        <f t="shared" si="13"/>
        <v>0.74633334080378211</v>
      </c>
      <c r="Q197">
        <f t="shared" si="4"/>
        <v>0.77566666404406237</v>
      </c>
      <c r="R197">
        <f t="shared" si="5"/>
        <v>-2.9333323240280262E-2</v>
      </c>
      <c r="S197">
        <f t="shared" si="6"/>
        <v>1.6190476360775165E-2</v>
      </c>
      <c r="T197">
        <f t="shared" si="7"/>
        <v>2.4285714541162748E-4</v>
      </c>
      <c r="U197">
        <f t="shared" si="8"/>
        <v>-120.78427089539464</v>
      </c>
    </row>
    <row r="198" spans="1:21" x14ac:dyDescent="0.15">
      <c r="A198" s="1">
        <v>44669</v>
      </c>
      <c r="B198">
        <v>0.75300002098083496</v>
      </c>
      <c r="C198">
        <v>0.75400000810623169</v>
      </c>
      <c r="D198">
        <v>0.73600000143051147</v>
      </c>
      <c r="E198">
        <v>0.75400000810623169</v>
      </c>
      <c r="F198">
        <v>3013102</v>
      </c>
      <c r="G198">
        <v>2258.364990234375</v>
      </c>
      <c r="H198">
        <f t="shared" si="14"/>
        <v>196</v>
      </c>
      <c r="I198">
        <f>SUM($F$3:F198)/H198</f>
        <v>7529355.3982780613</v>
      </c>
      <c r="N198">
        <f t="shared" si="27"/>
        <v>0.80199998617172241</v>
      </c>
      <c r="O198">
        <f t="shared" si="28"/>
        <v>0.73600000143051147</v>
      </c>
      <c r="P198">
        <f t="shared" si="13"/>
        <v>0.74800000588099158</v>
      </c>
      <c r="Q198">
        <f t="shared" si="4"/>
        <v>0.77216666369211084</v>
      </c>
      <c r="R198">
        <f t="shared" si="5"/>
        <v>-2.4166657811119263E-2</v>
      </c>
      <c r="S198">
        <f t="shared" si="6"/>
        <v>1.7142855796684255E-2</v>
      </c>
      <c r="T198">
        <f t="shared" si="7"/>
        <v>2.5714283695026384E-4</v>
      </c>
      <c r="U198">
        <f t="shared" si="8"/>
        <v>-93.981454423299922</v>
      </c>
    </row>
    <row r="199" spans="1:21" x14ac:dyDescent="0.15">
      <c r="A199" s="1">
        <v>44670</v>
      </c>
      <c r="B199">
        <v>0.75800001621246338</v>
      </c>
      <c r="C199">
        <v>0.75800001621246338</v>
      </c>
      <c r="D199">
        <v>0.74400001764297485</v>
      </c>
      <c r="E199">
        <v>0.74599999189376831</v>
      </c>
      <c r="F199">
        <v>1872500</v>
      </c>
      <c r="G199">
        <v>1398.3699951171875</v>
      </c>
      <c r="H199">
        <f t="shared" si="14"/>
        <v>197</v>
      </c>
      <c r="I199">
        <f>SUM($F$3:F199)/H199</f>
        <v>7500640.3962563453</v>
      </c>
      <c r="N199">
        <f t="shared" si="27"/>
        <v>0.80199998617172241</v>
      </c>
      <c r="O199">
        <f t="shared" si="28"/>
        <v>0.73600000143051147</v>
      </c>
      <c r="P199">
        <f t="shared" si="13"/>
        <v>0.74933334191640222</v>
      </c>
      <c r="Q199">
        <f t="shared" si="4"/>
        <v>0.76990476108732675</v>
      </c>
      <c r="R199">
        <f t="shared" si="5"/>
        <v>-2.0571419170924532E-2</v>
      </c>
      <c r="S199">
        <f t="shared" si="6"/>
        <v>1.8142856302715487E-2</v>
      </c>
      <c r="T199">
        <f t="shared" si="7"/>
        <v>2.7214284454073228E-4</v>
      </c>
      <c r="U199">
        <f t="shared" si="8"/>
        <v>-75.590520138939596</v>
      </c>
    </row>
    <row r="200" spans="1:21" x14ac:dyDescent="0.15">
      <c r="A200" s="1">
        <v>44671</v>
      </c>
      <c r="B200">
        <v>0.75800001621246338</v>
      </c>
      <c r="C200">
        <v>0.75800001621246338</v>
      </c>
      <c r="D200">
        <v>0.7279999852180481</v>
      </c>
      <c r="E200">
        <v>0.73100000619888306</v>
      </c>
      <c r="F200">
        <v>2084605.125</v>
      </c>
      <c r="G200">
        <v>1528.2230224609375</v>
      </c>
      <c r="H200">
        <f t="shared" si="14"/>
        <v>198</v>
      </c>
      <c r="I200">
        <f>SUM($F$3:F200)/H200</f>
        <v>7473286.6827651514</v>
      </c>
      <c r="N200">
        <f t="shared" si="27"/>
        <v>0.80199998617172241</v>
      </c>
      <c r="O200">
        <f t="shared" si="28"/>
        <v>0.7279999852180481</v>
      </c>
      <c r="P200">
        <f t="shared" si="13"/>
        <v>0.73900000254313147</v>
      </c>
      <c r="Q200">
        <f t="shared" si="4"/>
        <v>0.76709523797035217</v>
      </c>
      <c r="R200">
        <f t="shared" si="5"/>
        <v>-2.8095235427220699E-2</v>
      </c>
      <c r="S200">
        <f t="shared" si="6"/>
        <v>1.9346938246772409E-2</v>
      </c>
      <c r="T200">
        <f t="shared" si="7"/>
        <v>2.9020407370158614E-4</v>
      </c>
      <c r="U200">
        <f t="shared" si="8"/>
        <v>-96.811995327504405</v>
      </c>
    </row>
    <row r="201" spans="1:21" x14ac:dyDescent="0.15">
      <c r="A201" s="1">
        <v>44672</v>
      </c>
      <c r="B201">
        <v>0.73799997568130493</v>
      </c>
      <c r="C201">
        <v>0.73799997568130493</v>
      </c>
      <c r="D201">
        <v>0.70800000429153442</v>
      </c>
      <c r="E201">
        <v>0.70899999141693115</v>
      </c>
      <c r="F201">
        <v>2819701</v>
      </c>
      <c r="G201">
        <v>2022.1629638671875</v>
      </c>
      <c r="H201">
        <f t="shared" si="14"/>
        <v>199</v>
      </c>
      <c r="I201">
        <f>SUM($F$3:F201)/H201</f>
        <v>7449901.8300879393</v>
      </c>
      <c r="N201">
        <f t="shared" si="27"/>
        <v>0.80199998617172241</v>
      </c>
      <c r="O201">
        <f t="shared" si="28"/>
        <v>0.70800000429153442</v>
      </c>
      <c r="P201">
        <f t="shared" si="13"/>
        <v>0.71833332379659021</v>
      </c>
      <c r="Q201">
        <f t="shared" si="4"/>
        <v>0.76171428390911644</v>
      </c>
      <c r="R201">
        <f t="shared" si="5"/>
        <v>-4.3380960112526235E-2</v>
      </c>
      <c r="S201">
        <f t="shared" si="6"/>
        <v>1.9394556478578209E-2</v>
      </c>
      <c r="T201">
        <f t="shared" si="7"/>
        <v>2.9091834717867311E-4</v>
      </c>
      <c r="U201">
        <f t="shared" si="8"/>
        <v>-149.1173057087492</v>
      </c>
    </row>
    <row r="202" spans="1:21" x14ac:dyDescent="0.15">
      <c r="A202" s="1">
        <v>44673</v>
      </c>
      <c r="B202">
        <v>0.70499998331069946</v>
      </c>
      <c r="C202">
        <v>0.7160000205039978</v>
      </c>
      <c r="D202">
        <v>0.70200002193450928</v>
      </c>
      <c r="E202">
        <v>0.70899999141693115</v>
      </c>
      <c r="F202">
        <v>1129815</v>
      </c>
      <c r="G202">
        <v>802.17999267578125</v>
      </c>
      <c r="H202">
        <f t="shared" si="14"/>
        <v>200</v>
      </c>
      <c r="I202">
        <f>SUM($F$3:F202)/H202</f>
        <v>7418301.3959374996</v>
      </c>
      <c r="N202">
        <f t="shared" si="27"/>
        <v>0.80199998617172241</v>
      </c>
      <c r="O202">
        <f t="shared" si="28"/>
        <v>0.70200002193450928</v>
      </c>
      <c r="P202">
        <f t="shared" si="13"/>
        <v>0.70900001128514611</v>
      </c>
      <c r="Q202">
        <f t="shared" si="4"/>
        <v>0.75561904623394927</v>
      </c>
      <c r="R202">
        <f t="shared" si="5"/>
        <v>-4.6619034948803151E-2</v>
      </c>
      <c r="S202">
        <f t="shared" si="6"/>
        <v>1.8605438624920503E-2</v>
      </c>
      <c r="T202">
        <f t="shared" si="7"/>
        <v>2.7908157937380754E-4</v>
      </c>
      <c r="U202">
        <f t="shared" si="8"/>
        <v>-167.04447156062804</v>
      </c>
    </row>
    <row r="203" spans="1:21" x14ac:dyDescent="0.15">
      <c r="A203" s="1">
        <v>44676</v>
      </c>
      <c r="B203">
        <v>0.71299999952316284</v>
      </c>
      <c r="C203">
        <v>0.71299999952316284</v>
      </c>
      <c r="D203">
        <v>0.67100000381469727</v>
      </c>
      <c r="E203">
        <v>0.67299997806549072</v>
      </c>
      <c r="F203">
        <v>1799902</v>
      </c>
      <c r="G203">
        <v>1239.696044921875</v>
      </c>
      <c r="H203">
        <f t="shared" si="14"/>
        <v>201</v>
      </c>
      <c r="I203">
        <f>SUM($F$3:F203)/H203</f>
        <v>7390349.1601368161</v>
      </c>
      <c r="N203">
        <f t="shared" si="27"/>
        <v>0.80199998617172241</v>
      </c>
      <c r="O203">
        <f t="shared" si="28"/>
        <v>0.67100000381469727</v>
      </c>
      <c r="P203">
        <f t="shared" si="13"/>
        <v>0.68566666046778357</v>
      </c>
      <c r="Q203">
        <f t="shared" si="4"/>
        <v>0.74759523641495484</v>
      </c>
      <c r="R203">
        <f t="shared" si="5"/>
        <v>-6.1928575947171272E-2</v>
      </c>
      <c r="S203">
        <f t="shared" si="6"/>
        <v>1.994897759690575E-2</v>
      </c>
      <c r="T203">
        <f t="shared" si="7"/>
        <v>2.9923466395358623E-4</v>
      </c>
      <c r="U203">
        <f t="shared" si="8"/>
        <v>-206.95655753565003</v>
      </c>
    </row>
    <row r="204" spans="1:21" x14ac:dyDescent="0.15">
      <c r="A204" s="1">
        <v>44677</v>
      </c>
      <c r="B204">
        <v>0.67000001668930054</v>
      </c>
      <c r="C204">
        <v>0.68000000715255737</v>
      </c>
      <c r="D204">
        <v>0.66100001335144043</v>
      </c>
      <c r="E204">
        <v>0.66100001335144043</v>
      </c>
      <c r="F204">
        <v>5469009</v>
      </c>
      <c r="G204">
        <v>3642.27392578125</v>
      </c>
      <c r="H204">
        <f t="shared" si="14"/>
        <v>202</v>
      </c>
      <c r="I204">
        <f>SUM($F$3:F204)/H204</f>
        <v>7380837.5751856435</v>
      </c>
      <c r="N204">
        <f t="shared" si="27"/>
        <v>0.80199998617172241</v>
      </c>
      <c r="O204">
        <f t="shared" si="28"/>
        <v>0.66100001335144043</v>
      </c>
      <c r="P204">
        <f t="shared" si="13"/>
        <v>0.66733334461847937</v>
      </c>
      <c r="Q204">
        <f t="shared" si="4"/>
        <v>0.73871428484008439</v>
      </c>
      <c r="R204">
        <f t="shared" si="5"/>
        <v>-7.1380940221605016E-2</v>
      </c>
      <c r="S204">
        <f t="shared" si="6"/>
        <v>2.493197131319105E-2</v>
      </c>
      <c r="T204">
        <f t="shared" si="7"/>
        <v>3.7397956969786574E-4</v>
      </c>
      <c r="U204">
        <f t="shared" si="8"/>
        <v>-190.86855541139039</v>
      </c>
    </row>
    <row r="205" spans="1:21" x14ac:dyDescent="0.15">
      <c r="A205" s="1">
        <v>44678</v>
      </c>
      <c r="B205">
        <v>0.66200000047683716</v>
      </c>
      <c r="C205">
        <v>0.69300001859664917</v>
      </c>
      <c r="D205">
        <v>0.65399998426437378</v>
      </c>
      <c r="E205">
        <v>0.69300001859664917</v>
      </c>
      <c r="F205">
        <v>2363909</v>
      </c>
      <c r="G205">
        <v>1584.9010009765625</v>
      </c>
      <c r="H205">
        <f t="shared" si="14"/>
        <v>203</v>
      </c>
      <c r="I205">
        <f>SUM($F$3:F205)/H205</f>
        <v>7356123.6413177336</v>
      </c>
      <c r="N205">
        <f t="shared" si="27"/>
        <v>0.80199998617172241</v>
      </c>
      <c r="O205">
        <f t="shared" si="28"/>
        <v>0.65399998426437378</v>
      </c>
      <c r="P205">
        <f t="shared" si="13"/>
        <v>0.68000000715255737</v>
      </c>
      <c r="Q205">
        <f t="shared" si="4"/>
        <v>0.73135714303879507</v>
      </c>
      <c r="R205">
        <f t="shared" si="5"/>
        <v>-5.1357135886237693E-2</v>
      </c>
      <c r="S205">
        <f t="shared" si="6"/>
        <v>2.8064623981916996E-2</v>
      </c>
      <c r="T205">
        <f t="shared" si="7"/>
        <v>4.2096935972875491E-4</v>
      </c>
      <c r="U205">
        <f t="shared" si="8"/>
        <v>-121.99732521941471</v>
      </c>
    </row>
    <row r="206" spans="1:21" x14ac:dyDescent="0.15">
      <c r="A206" s="1">
        <v>44679</v>
      </c>
      <c r="B206">
        <v>0.68800002336502075</v>
      </c>
      <c r="C206">
        <v>0.69700002670288086</v>
      </c>
      <c r="D206">
        <v>0.68300002813339233</v>
      </c>
      <c r="E206">
        <v>0.68800002336502075</v>
      </c>
      <c r="F206">
        <v>2685504</v>
      </c>
      <c r="G206">
        <v>1844.656982421875</v>
      </c>
      <c r="H206">
        <f t="shared" si="14"/>
        <v>204</v>
      </c>
      <c r="I206">
        <f>SUM($F$3:F206)/H206</f>
        <v>7333228.4469975494</v>
      </c>
      <c r="N206">
        <f t="shared" si="27"/>
        <v>0.80199998617172241</v>
      </c>
      <c r="O206">
        <f t="shared" si="28"/>
        <v>0.65399998426437378</v>
      </c>
      <c r="P206">
        <f t="shared" si="13"/>
        <v>0.68933335940043128</v>
      </c>
      <c r="Q206">
        <f t="shared" si="4"/>
        <v>0.72507143162545695</v>
      </c>
      <c r="R206">
        <f t="shared" si="5"/>
        <v>-3.5738072225025674E-2</v>
      </c>
      <c r="S206">
        <f t="shared" si="6"/>
        <v>2.8680269004536334E-2</v>
      </c>
      <c r="T206">
        <f t="shared" si="7"/>
        <v>4.3020403506804499E-4</v>
      </c>
      <c r="U206">
        <f t="shared" si="8"/>
        <v>-83.072378015638591</v>
      </c>
    </row>
    <row r="207" spans="1:21" x14ac:dyDescent="0.15">
      <c r="A207" s="1">
        <v>44680</v>
      </c>
      <c r="B207">
        <v>0.6940000057220459</v>
      </c>
      <c r="C207">
        <v>0.71899998188018799</v>
      </c>
      <c r="D207">
        <v>0.68999999761581421</v>
      </c>
      <c r="E207">
        <v>0.71899998188018799</v>
      </c>
      <c r="F207">
        <v>2631500</v>
      </c>
      <c r="G207">
        <v>1869.6650390625</v>
      </c>
      <c r="H207">
        <f t="shared" si="14"/>
        <v>205</v>
      </c>
      <c r="I207">
        <f>SUM($F$3:F207)/H207</f>
        <v>7310293.186280488</v>
      </c>
      <c r="N207">
        <f>VLOOKUP(L12,A:C,3)</f>
        <v>0.72500002384185791</v>
      </c>
      <c r="O207">
        <f>VLOOKUP(L12,A:D,4)</f>
        <v>0.69099998474121094</v>
      </c>
      <c r="P207">
        <f t="shared" si="13"/>
        <v>0.7093333204587301</v>
      </c>
      <c r="Q207">
        <f t="shared" si="4"/>
        <v>0.72157143127350576</v>
      </c>
      <c r="R207">
        <f t="shared" si="5"/>
        <v>-1.223811081477566E-2</v>
      </c>
      <c r="S207">
        <f t="shared" si="6"/>
        <v>2.7428570247831796E-2</v>
      </c>
      <c r="T207">
        <f t="shared" si="7"/>
        <v>4.114285537174769E-4</v>
      </c>
      <c r="U207">
        <f t="shared" si="8"/>
        <v>-29.745409510831923</v>
      </c>
    </row>
    <row r="208" spans="1:21" x14ac:dyDescent="0.15">
      <c r="A208" s="1">
        <v>44686</v>
      </c>
      <c r="B208">
        <v>0.70999997854232788</v>
      </c>
      <c r="C208">
        <v>0.72500002384185791</v>
      </c>
      <c r="D208">
        <v>0.69099998474121094</v>
      </c>
      <c r="E208">
        <v>0.71799999475479126</v>
      </c>
      <c r="F208">
        <v>1139800</v>
      </c>
      <c r="G208">
        <v>811.74102783203125</v>
      </c>
      <c r="H208">
        <f t="shared" si="14"/>
        <v>206</v>
      </c>
      <c r="I208">
        <f>SUM($F$3:F208)/H208</f>
        <v>7280339.3358616503</v>
      </c>
      <c r="N208">
        <f t="shared" ref="N208:N225" si="29">IF(A208&lt;&gt;$K$12,MAX(N207,VLOOKUP(A208,A:C,3)),)</f>
        <v>0.72500002384185791</v>
      </c>
      <c r="O208">
        <f t="shared" ref="O208:O225" si="30">IF(A208&lt;&gt;$K$12,MIN(O207,VLOOKUP(A208,A:D,4)),)</f>
        <v>0.69099998474121094</v>
      </c>
      <c r="P208">
        <f t="shared" si="13"/>
        <v>0.71133333444595337</v>
      </c>
      <c r="Q208">
        <f t="shared" si="4"/>
        <v>0.71847619471095858</v>
      </c>
      <c r="R208">
        <f t="shared" si="5"/>
        <v>-7.1428602650052131E-3</v>
      </c>
      <c r="S208">
        <f t="shared" si="6"/>
        <v>2.5353742294571022E-2</v>
      </c>
      <c r="T208">
        <f t="shared" si="7"/>
        <v>3.8030613441856532E-4</v>
      </c>
      <c r="U208">
        <f t="shared" si="8"/>
        <v>-18.78186970590323</v>
      </c>
    </row>
    <row r="209" spans="1:21" x14ac:dyDescent="0.15">
      <c r="A209" s="1">
        <v>44687</v>
      </c>
      <c r="B209">
        <v>0.70999997854232788</v>
      </c>
      <c r="C209">
        <v>0.70999997854232788</v>
      </c>
      <c r="D209">
        <v>0.69800001382827759</v>
      </c>
      <c r="E209">
        <v>0.70300000905990601</v>
      </c>
      <c r="F209">
        <v>2513500</v>
      </c>
      <c r="G209">
        <v>1769.6669921875</v>
      </c>
      <c r="H209">
        <f t="shared" si="14"/>
        <v>207</v>
      </c>
      <c r="I209">
        <f>SUM($F$3:F209)/H209</f>
        <v>7257311.1265096618</v>
      </c>
      <c r="N209">
        <f t="shared" si="29"/>
        <v>0.72500002384185791</v>
      </c>
      <c r="O209">
        <f t="shared" si="30"/>
        <v>0.69099998474121094</v>
      </c>
      <c r="P209">
        <f t="shared" si="13"/>
        <v>0.70366666714350379</v>
      </c>
      <c r="Q209">
        <f t="shared" si="4"/>
        <v>0.71492857592446468</v>
      </c>
      <c r="R209">
        <f t="shared" si="5"/>
        <v>-1.1261908780960894E-2</v>
      </c>
      <c r="S209">
        <f t="shared" si="6"/>
        <v>2.339455748901887E-2</v>
      </c>
      <c r="T209">
        <f t="shared" si="7"/>
        <v>3.5091836233528306E-4</v>
      </c>
      <c r="U209">
        <f t="shared" si="8"/>
        <v>-32.092674507014721</v>
      </c>
    </row>
    <row r="210" spans="1:21" x14ac:dyDescent="0.15">
      <c r="A210" s="1">
        <v>44690</v>
      </c>
      <c r="B210">
        <v>0.70599997043609619</v>
      </c>
      <c r="C210">
        <v>0.70599997043609619</v>
      </c>
      <c r="D210">
        <v>0.69099998474121094</v>
      </c>
      <c r="E210">
        <v>0.69300001859664917</v>
      </c>
      <c r="F210">
        <v>616500</v>
      </c>
      <c r="G210">
        <v>429.71099853515625</v>
      </c>
      <c r="H210">
        <f t="shared" si="14"/>
        <v>208</v>
      </c>
      <c r="I210">
        <f>SUM($F$3:F210)/H210</f>
        <v>7225384.149939904</v>
      </c>
      <c r="N210">
        <f t="shared" si="29"/>
        <v>0.72500002384185791</v>
      </c>
      <c r="O210">
        <f t="shared" si="30"/>
        <v>0.69099998474121094</v>
      </c>
      <c r="P210">
        <f t="shared" si="13"/>
        <v>0.6966666579246521</v>
      </c>
      <c r="Q210">
        <f t="shared" si="4"/>
        <v>0.71095238413129536</v>
      </c>
      <c r="R210">
        <f t="shared" si="5"/>
        <v>-1.4285726206643257E-2</v>
      </c>
      <c r="S210">
        <f t="shared" si="6"/>
        <v>2.0945577799868425E-2</v>
      </c>
      <c r="T210">
        <f t="shared" si="7"/>
        <v>3.1418366699802636E-4</v>
      </c>
      <c r="U210">
        <f t="shared" si="8"/>
        <v>-45.469347096050654</v>
      </c>
    </row>
    <row r="211" spans="1:21" x14ac:dyDescent="0.15">
      <c r="A211" s="1">
        <v>44691</v>
      </c>
      <c r="B211">
        <v>0.68599998950958252</v>
      </c>
      <c r="C211">
        <v>0.70499998331069946</v>
      </c>
      <c r="D211">
        <v>0.68199998140335083</v>
      </c>
      <c r="E211">
        <v>0.70499998331069946</v>
      </c>
      <c r="F211">
        <v>1282103</v>
      </c>
      <c r="G211">
        <v>893.8740234375</v>
      </c>
      <c r="H211">
        <f t="shared" si="14"/>
        <v>209</v>
      </c>
      <c r="I211">
        <f>SUM($F$3:F211)/H211</f>
        <v>7196947.3980263155</v>
      </c>
      <c r="N211">
        <f t="shared" si="29"/>
        <v>0.72500002384185791</v>
      </c>
      <c r="O211">
        <f t="shared" si="30"/>
        <v>0.68199998140335083</v>
      </c>
      <c r="P211">
        <f t="shared" si="13"/>
        <v>0.69733331600824988</v>
      </c>
      <c r="Q211">
        <f t="shared" si="4"/>
        <v>0.70745238236018593</v>
      </c>
      <c r="R211">
        <f t="shared" si="5"/>
        <v>-1.0119066351936046E-2</v>
      </c>
      <c r="S211">
        <f t="shared" si="6"/>
        <v>1.8880951972234834E-2</v>
      </c>
      <c r="T211">
        <f t="shared" si="7"/>
        <v>2.8321427958352251E-4</v>
      </c>
      <c r="U211">
        <f t="shared" si="8"/>
        <v>-35.729364941684871</v>
      </c>
    </row>
    <row r="212" spans="1:21" x14ac:dyDescent="0.15">
      <c r="A212" s="1">
        <v>44692</v>
      </c>
      <c r="B212">
        <v>0.70999997854232788</v>
      </c>
      <c r="C212">
        <v>0.7369999885559082</v>
      </c>
      <c r="D212">
        <v>0.70999997854232788</v>
      </c>
      <c r="E212">
        <v>0.72399997711181641</v>
      </c>
      <c r="F212">
        <v>2071917</v>
      </c>
      <c r="G212">
        <v>1497.9730224609375</v>
      </c>
      <c r="H212">
        <f t="shared" si="14"/>
        <v>210</v>
      </c>
      <c r="I212">
        <f>SUM($F$3:F212)/H212</f>
        <v>7172542.4913690472</v>
      </c>
      <c r="N212">
        <f t="shared" si="29"/>
        <v>0.7369999885559082</v>
      </c>
      <c r="O212">
        <f t="shared" si="30"/>
        <v>0.68199998140335083</v>
      </c>
      <c r="P212">
        <f t="shared" si="13"/>
        <v>0.72366664807001746</v>
      </c>
      <c r="Q212">
        <f t="shared" si="4"/>
        <v>0.70571428537368774</v>
      </c>
      <c r="R212">
        <f t="shared" si="5"/>
        <v>1.7952362696329716E-2</v>
      </c>
      <c r="S212">
        <f t="shared" si="6"/>
        <v>1.7142854985736682E-2</v>
      </c>
      <c r="T212">
        <f t="shared" si="7"/>
        <v>2.5714282478605025E-4</v>
      </c>
      <c r="U212">
        <f t="shared" si="8"/>
        <v>69.81475260399182</v>
      </c>
    </row>
    <row r="213" spans="1:21" x14ac:dyDescent="0.15">
      <c r="A213" s="1">
        <v>44693</v>
      </c>
      <c r="B213">
        <v>0.72000002861022949</v>
      </c>
      <c r="C213">
        <v>0.72699999809265137</v>
      </c>
      <c r="D213">
        <v>0.7160000205039978</v>
      </c>
      <c r="E213">
        <v>0.72299998998641968</v>
      </c>
      <c r="F213">
        <v>2552301</v>
      </c>
      <c r="G213">
        <v>1836.574951171875</v>
      </c>
      <c r="H213">
        <f t="shared" si="14"/>
        <v>211</v>
      </c>
      <c r="I213">
        <f>SUM($F$3:F213)/H213</f>
        <v>7150645.6122630332</v>
      </c>
      <c r="N213">
        <f t="shared" si="29"/>
        <v>0.7369999885559082</v>
      </c>
      <c r="O213">
        <f t="shared" si="30"/>
        <v>0.68199998140335083</v>
      </c>
      <c r="P213">
        <f t="shared" si="13"/>
        <v>0.72200000286102295</v>
      </c>
      <c r="Q213">
        <f t="shared" si="4"/>
        <v>0.7037619040125892</v>
      </c>
      <c r="R213">
        <f t="shared" si="5"/>
        <v>1.8238098848433748E-2</v>
      </c>
      <c r="S213">
        <f t="shared" si="6"/>
        <v>1.5190473624638165E-2</v>
      </c>
      <c r="T213">
        <f t="shared" si="7"/>
        <v>2.2785710436957248E-4</v>
      </c>
      <c r="U213">
        <f t="shared" si="8"/>
        <v>80.041826647864752</v>
      </c>
    </row>
    <row r="214" spans="1:21" x14ac:dyDescent="0.15">
      <c r="A214" s="1">
        <v>44694</v>
      </c>
      <c r="B214">
        <v>0.72399997711181641</v>
      </c>
      <c r="C214">
        <v>0.73000001907348633</v>
      </c>
      <c r="D214">
        <v>0.72100001573562622</v>
      </c>
      <c r="E214">
        <v>0.72699999809265137</v>
      </c>
      <c r="F214">
        <v>216601</v>
      </c>
      <c r="G214">
        <v>157.19999694824219</v>
      </c>
      <c r="H214">
        <f t="shared" si="14"/>
        <v>212</v>
      </c>
      <c r="I214">
        <f>SUM($F$3:F214)/H214</f>
        <v>7117937.8546580188</v>
      </c>
      <c r="N214">
        <f t="shared" si="29"/>
        <v>0.7369999885559082</v>
      </c>
      <c r="O214">
        <f t="shared" si="30"/>
        <v>0.68199998140335083</v>
      </c>
      <c r="P214">
        <f t="shared" si="13"/>
        <v>0.72600001096725464</v>
      </c>
      <c r="Q214">
        <f t="shared" si="4"/>
        <v>0.70283333318574093</v>
      </c>
      <c r="R214">
        <f t="shared" si="5"/>
        <v>2.3166677781513711E-2</v>
      </c>
      <c r="S214">
        <f t="shared" si="6"/>
        <v>1.4380950506041656E-2</v>
      </c>
      <c r="T214">
        <f t="shared" si="7"/>
        <v>2.1571425759062484E-4</v>
      </c>
      <c r="U214">
        <f t="shared" si="8"/>
        <v>107.39520901524573</v>
      </c>
    </row>
    <row r="215" spans="1:21" x14ac:dyDescent="0.15">
      <c r="A215" s="1">
        <v>44697</v>
      </c>
      <c r="B215">
        <v>0.73100000619888306</v>
      </c>
      <c r="C215">
        <v>0.7369999885559082</v>
      </c>
      <c r="D215">
        <v>0.72000002861022949</v>
      </c>
      <c r="E215">
        <v>0.72100001573562622</v>
      </c>
      <c r="F215">
        <v>4232100</v>
      </c>
      <c r="G215">
        <v>3077.431884765625</v>
      </c>
      <c r="H215">
        <f t="shared" si="14"/>
        <v>213</v>
      </c>
      <c r="I215">
        <f>SUM($F$3:F215)/H215</f>
        <v>7104389.3201291077</v>
      </c>
      <c r="N215">
        <f t="shared" si="29"/>
        <v>0.7369999885559082</v>
      </c>
      <c r="O215">
        <f t="shared" si="30"/>
        <v>0.68199998140335083</v>
      </c>
      <c r="P215">
        <f t="shared" si="13"/>
        <v>0.72600001096725464</v>
      </c>
      <c r="Q215">
        <f t="shared" si="4"/>
        <v>0.7033809536979313</v>
      </c>
      <c r="R215">
        <f t="shared" si="5"/>
        <v>2.2619057269323339E-2</v>
      </c>
      <c r="S215">
        <f t="shared" si="6"/>
        <v>1.4850339516490492E-2</v>
      </c>
      <c r="T215">
        <f t="shared" si="7"/>
        <v>2.2275509274735737E-4</v>
      </c>
      <c r="U215">
        <f t="shared" si="8"/>
        <v>101.54226774503982</v>
      </c>
    </row>
    <row r="216" spans="1:21" x14ac:dyDescent="0.15">
      <c r="A216" s="1">
        <v>44698</v>
      </c>
      <c r="B216">
        <v>0.72100001573562622</v>
      </c>
      <c r="C216">
        <v>0.73199999332427979</v>
      </c>
      <c r="D216">
        <v>0.71899998188018799</v>
      </c>
      <c r="E216">
        <v>0.73199999332427979</v>
      </c>
      <c r="F216">
        <v>3829205</v>
      </c>
      <c r="G216">
        <v>2781.59912109375</v>
      </c>
      <c r="H216">
        <f t="shared" si="14"/>
        <v>214</v>
      </c>
      <c r="I216">
        <f>SUM($F$3:F216)/H216</f>
        <v>7089084.7205023365</v>
      </c>
      <c r="N216">
        <f t="shared" si="29"/>
        <v>0.7369999885559082</v>
      </c>
      <c r="O216">
        <f t="shared" si="30"/>
        <v>0.68199998140335083</v>
      </c>
      <c r="P216">
        <f t="shared" si="13"/>
        <v>0.72766665617624915</v>
      </c>
      <c r="Q216">
        <f t="shared" si="4"/>
        <v>0.70471428547586712</v>
      </c>
      <c r="R216">
        <f t="shared" si="5"/>
        <v>2.295237070038203E-2</v>
      </c>
      <c r="S216">
        <f t="shared" si="6"/>
        <v>1.6142855087916068E-2</v>
      </c>
      <c r="T216">
        <f t="shared" si="7"/>
        <v>2.4214282631874101E-4</v>
      </c>
      <c r="U216">
        <f t="shared" si="8"/>
        <v>94.788563631321566</v>
      </c>
    </row>
    <row r="217" spans="1:21" x14ac:dyDescent="0.15">
      <c r="A217" s="1">
        <v>44699</v>
      </c>
      <c r="B217">
        <v>0.73400002717971802</v>
      </c>
      <c r="C217">
        <v>0.73799997568130493</v>
      </c>
      <c r="D217">
        <v>0.73000001907348633</v>
      </c>
      <c r="E217">
        <v>0.73299998044967651</v>
      </c>
      <c r="F217">
        <v>1327301</v>
      </c>
      <c r="G217">
        <v>973.39599609375</v>
      </c>
      <c r="H217">
        <f t="shared" si="14"/>
        <v>215</v>
      </c>
      <c r="I217">
        <f>SUM($F$3:F217)/H217</f>
        <v>7062285.7264534887</v>
      </c>
      <c r="N217">
        <f t="shared" si="29"/>
        <v>0.73799997568130493</v>
      </c>
      <c r="O217">
        <f t="shared" si="30"/>
        <v>0.68199998140335083</v>
      </c>
      <c r="P217">
        <f t="shared" si="13"/>
        <v>0.73366665840148926</v>
      </c>
      <c r="Q217">
        <f t="shared" si="4"/>
        <v>0.70814285675684618</v>
      </c>
      <c r="R217">
        <f t="shared" si="5"/>
        <v>2.5523801644643074E-2</v>
      </c>
      <c r="S217">
        <f t="shared" si="6"/>
        <v>1.6360541184743244E-2</v>
      </c>
      <c r="T217">
        <f t="shared" si="7"/>
        <v>2.4540811777114865E-4</v>
      </c>
      <c r="U217">
        <f t="shared" si="8"/>
        <v>104.00553117988086</v>
      </c>
    </row>
    <row r="218" spans="1:21" x14ac:dyDescent="0.15">
      <c r="A218" s="1">
        <v>44700</v>
      </c>
      <c r="B218">
        <v>0.72600001096725464</v>
      </c>
      <c r="C218">
        <v>0.73400002717971802</v>
      </c>
      <c r="D218">
        <v>0.72299998998641968</v>
      </c>
      <c r="E218">
        <v>0.73400002717971802</v>
      </c>
      <c r="F218">
        <v>891500</v>
      </c>
      <c r="G218">
        <v>647.301025390625</v>
      </c>
      <c r="H218">
        <f t="shared" si="14"/>
        <v>216</v>
      </c>
      <c r="I218">
        <f>SUM($F$3:F218)/H218</f>
        <v>7033717.2740162034</v>
      </c>
      <c r="N218">
        <f t="shared" si="29"/>
        <v>0.73799997568130493</v>
      </c>
      <c r="O218">
        <f t="shared" si="30"/>
        <v>0.68199998140335083</v>
      </c>
      <c r="P218">
        <f t="shared" si="13"/>
        <v>0.73033334811528527</v>
      </c>
      <c r="Q218">
        <f t="shared" si="4"/>
        <v>0.712642857006618</v>
      </c>
      <c r="R218">
        <f t="shared" si="5"/>
        <v>1.7690491108667272E-2</v>
      </c>
      <c r="S218">
        <f t="shared" si="6"/>
        <v>1.4404762358892534E-2</v>
      </c>
      <c r="T218">
        <f t="shared" si="7"/>
        <v>2.16071435383388E-4</v>
      </c>
      <c r="U218">
        <f t="shared" si="8"/>
        <v>81.873344698608648</v>
      </c>
    </row>
    <row r="219" spans="1:21" x14ac:dyDescent="0.15">
      <c r="A219" s="1">
        <v>44701</v>
      </c>
      <c r="B219">
        <v>0.73799997568130493</v>
      </c>
      <c r="C219">
        <v>0.74800002574920654</v>
      </c>
      <c r="D219">
        <v>0.7369999885559082</v>
      </c>
      <c r="E219">
        <v>0.74599999189376831</v>
      </c>
      <c r="F219">
        <v>3326500</v>
      </c>
      <c r="G219">
        <v>2457.93896484375</v>
      </c>
      <c r="H219">
        <f t="shared" si="14"/>
        <v>217</v>
      </c>
      <c r="I219">
        <f>SUM($F$3:F219)/H219</f>
        <v>7016633.3234447008</v>
      </c>
      <c r="N219">
        <f t="shared" si="29"/>
        <v>0.74800002574920654</v>
      </c>
      <c r="O219">
        <f t="shared" si="30"/>
        <v>0.68199998140335083</v>
      </c>
      <c r="P219">
        <f t="shared" si="13"/>
        <v>0.74366666873296106</v>
      </c>
      <c r="Q219">
        <f t="shared" si="4"/>
        <v>0.71719047569093264</v>
      </c>
      <c r="R219">
        <f t="shared" si="5"/>
        <v>2.6476193042028418E-2</v>
      </c>
      <c r="S219">
        <f t="shared" si="6"/>
        <v>1.3639456966296331E-2</v>
      </c>
      <c r="T219">
        <f t="shared" si="7"/>
        <v>2.0459185449444496E-4</v>
      </c>
      <c r="U219">
        <f t="shared" si="8"/>
        <v>129.40981011904017</v>
      </c>
    </row>
    <row r="220" spans="1:21" x14ac:dyDescent="0.15">
      <c r="A220" s="1">
        <v>44704</v>
      </c>
      <c r="B220">
        <v>0.74299997091293335</v>
      </c>
      <c r="C220">
        <v>0.74400001764297485</v>
      </c>
      <c r="D220">
        <v>0.73600000143051147</v>
      </c>
      <c r="E220">
        <v>0.74299997091293335</v>
      </c>
      <c r="F220">
        <v>548300</v>
      </c>
      <c r="G220">
        <v>405.875</v>
      </c>
      <c r="H220">
        <f t="shared" si="14"/>
        <v>218</v>
      </c>
      <c r="I220">
        <f>SUM($F$3:F220)/H220</f>
        <v>6986962.0696674315</v>
      </c>
      <c r="N220">
        <f t="shared" si="29"/>
        <v>0.74800002574920654</v>
      </c>
      <c r="O220">
        <f t="shared" si="30"/>
        <v>0.68199998140335083</v>
      </c>
      <c r="P220">
        <f t="shared" si="13"/>
        <v>0.74099999666213989</v>
      </c>
      <c r="Q220">
        <f t="shared" si="4"/>
        <v>0.72088094978105466</v>
      </c>
      <c r="R220">
        <f t="shared" si="5"/>
        <v>2.0119046881085234E-2</v>
      </c>
      <c r="S220">
        <f t="shared" si="6"/>
        <v>1.2295921846311888E-2</v>
      </c>
      <c r="T220">
        <f t="shared" si="7"/>
        <v>1.8443882769467832E-4</v>
      </c>
      <c r="U220">
        <f t="shared" si="8"/>
        <v>109.08249164536268</v>
      </c>
    </row>
    <row r="221" spans="1:21" x14ac:dyDescent="0.15">
      <c r="A221" s="1">
        <v>44705</v>
      </c>
      <c r="B221">
        <v>0.73600000143051147</v>
      </c>
      <c r="C221">
        <v>0.74099999666213989</v>
      </c>
      <c r="D221">
        <v>0.71899998188018799</v>
      </c>
      <c r="E221">
        <v>0.71899998188018799</v>
      </c>
      <c r="F221">
        <v>2411500</v>
      </c>
      <c r="G221">
        <v>1762.8360595703125</v>
      </c>
      <c r="H221">
        <f t="shared" si="14"/>
        <v>219</v>
      </c>
      <c r="I221">
        <f>SUM($F$3:F221)/H221</f>
        <v>6966069.54880137</v>
      </c>
      <c r="N221">
        <f t="shared" si="29"/>
        <v>0.74800002574920654</v>
      </c>
      <c r="O221">
        <f t="shared" si="30"/>
        <v>0.68199998140335083</v>
      </c>
      <c r="P221">
        <f t="shared" si="13"/>
        <v>0.72633332014083862</v>
      </c>
      <c r="Q221">
        <f t="shared" si="4"/>
        <v>0.72209523547263377</v>
      </c>
      <c r="R221">
        <f t="shared" si="5"/>
        <v>4.2380846682048556E-3</v>
      </c>
      <c r="S221">
        <f t="shared" si="6"/>
        <v>1.135374271139806E-2</v>
      </c>
      <c r="T221">
        <f t="shared" si="7"/>
        <v>1.7030614067097089E-4</v>
      </c>
      <c r="U221">
        <f t="shared" si="8"/>
        <v>24.88509604825569</v>
      </c>
    </row>
    <row r="222" spans="1:21" x14ac:dyDescent="0.15">
      <c r="A222" s="1">
        <v>44706</v>
      </c>
      <c r="B222">
        <v>0.72299998998641968</v>
      </c>
      <c r="C222">
        <v>0.72299998998641968</v>
      </c>
      <c r="D222">
        <v>0.71399998664855957</v>
      </c>
      <c r="E222">
        <v>0.72100001573562622</v>
      </c>
      <c r="F222">
        <v>2685700</v>
      </c>
      <c r="G222">
        <v>1931.02099609375</v>
      </c>
      <c r="H222">
        <f t="shared" si="14"/>
        <v>220</v>
      </c>
      <c r="I222">
        <f>SUM($F$3:F222)/H222</f>
        <v>6946613.3235795451</v>
      </c>
      <c r="N222">
        <f t="shared" si="29"/>
        <v>0.74800002574920654</v>
      </c>
      <c r="O222">
        <f t="shared" si="30"/>
        <v>0.68199998140335083</v>
      </c>
      <c r="P222">
        <f t="shared" si="13"/>
        <v>0.71933333079020179</v>
      </c>
      <c r="Q222">
        <f t="shared" si="4"/>
        <v>0.72266666378293709</v>
      </c>
      <c r="R222">
        <f t="shared" si="5"/>
        <v>-3.333332992735305E-3</v>
      </c>
      <c r="S222">
        <f t="shared" si="6"/>
        <v>1.0619049169579366E-2</v>
      </c>
      <c r="T222">
        <f t="shared" si="7"/>
        <v>1.5928573754369049E-4</v>
      </c>
      <c r="U222">
        <f t="shared" si="8"/>
        <v>-20.926751158878901</v>
      </c>
    </row>
    <row r="223" spans="1:21" x14ac:dyDescent="0.15">
      <c r="A223" s="1">
        <v>44707</v>
      </c>
      <c r="B223">
        <v>0.7149999737739563</v>
      </c>
      <c r="C223">
        <v>0.73000001907348633</v>
      </c>
      <c r="D223">
        <v>0.71200001239776611</v>
      </c>
      <c r="E223">
        <v>0.72399997711181641</v>
      </c>
      <c r="F223">
        <v>652100</v>
      </c>
      <c r="G223">
        <v>467.6610107421875</v>
      </c>
      <c r="H223">
        <f t="shared" si="14"/>
        <v>221</v>
      </c>
      <c r="I223">
        <f>SUM($F$3:F223)/H223</f>
        <v>6918131.3628393663</v>
      </c>
      <c r="N223">
        <f t="shared" si="29"/>
        <v>0.74800002574920654</v>
      </c>
      <c r="O223">
        <f t="shared" si="30"/>
        <v>0.68199998140335083</v>
      </c>
      <c r="P223">
        <f t="shared" si="13"/>
        <v>0.72200000286102295</v>
      </c>
      <c r="Q223">
        <f t="shared" si="4"/>
        <v>0.72397618776275985</v>
      </c>
      <c r="R223">
        <f t="shared" si="5"/>
        <v>-1.9761849017368993E-3</v>
      </c>
      <c r="S223">
        <f t="shared" si="6"/>
        <v>8.9795954373418363E-3</v>
      </c>
      <c r="T223">
        <f t="shared" si="7"/>
        <v>1.3469393156012753E-4</v>
      </c>
      <c r="U223">
        <f t="shared" si="8"/>
        <v>-14.671669902624588</v>
      </c>
    </row>
    <row r="224" spans="1:21" x14ac:dyDescent="0.15">
      <c r="A224" s="1">
        <v>44708</v>
      </c>
      <c r="B224">
        <v>0.73400002717971802</v>
      </c>
      <c r="C224">
        <v>0.73799997568130493</v>
      </c>
      <c r="D224">
        <v>0.72200000286102295</v>
      </c>
      <c r="E224">
        <v>0.72399997711181641</v>
      </c>
      <c r="F224">
        <v>1500113</v>
      </c>
      <c r="G224">
        <v>1093.363037109375</v>
      </c>
      <c r="H224">
        <f t="shared" si="14"/>
        <v>222</v>
      </c>
      <c r="I224">
        <f>SUM($F$3:F224)/H224</f>
        <v>6893725.8747184686</v>
      </c>
      <c r="N224">
        <f t="shared" si="29"/>
        <v>0.74800002574920654</v>
      </c>
      <c r="O224">
        <f t="shared" si="30"/>
        <v>0.68199998140335083</v>
      </c>
      <c r="P224">
        <f t="shared" si="13"/>
        <v>0.7279999852180481</v>
      </c>
      <c r="Q224">
        <f t="shared" si="4"/>
        <v>0.72621428256943099</v>
      </c>
      <c r="R224">
        <f t="shared" si="5"/>
        <v>1.7857026486171046E-3</v>
      </c>
      <c r="S224">
        <f t="shared" si="6"/>
        <v>6.7380936372847889E-3</v>
      </c>
      <c r="T224">
        <f t="shared" si="7"/>
        <v>1.0107140455927183E-4</v>
      </c>
      <c r="U224">
        <f t="shared" si="8"/>
        <v>17.667733583042331</v>
      </c>
    </row>
    <row r="225" spans="1:21" x14ac:dyDescent="0.15">
      <c r="A225" s="1">
        <v>44711</v>
      </c>
      <c r="B225">
        <v>0.73100000619888306</v>
      </c>
      <c r="C225">
        <v>0.73500001430511475</v>
      </c>
      <c r="D225">
        <v>0.72600001096725464</v>
      </c>
      <c r="E225">
        <v>0.73299998044967651</v>
      </c>
      <c r="F225">
        <v>2272500</v>
      </c>
      <c r="G225">
        <v>1660.302978515625</v>
      </c>
      <c r="H225">
        <f t="shared" si="14"/>
        <v>223</v>
      </c>
      <c r="I225">
        <f>SUM($F$3:F225)/H225</f>
        <v>6873002.888733184</v>
      </c>
      <c r="N225">
        <f t="shared" si="29"/>
        <v>0.74800002574920654</v>
      </c>
      <c r="O225">
        <f t="shared" si="30"/>
        <v>0.68199998140335083</v>
      </c>
      <c r="P225">
        <f t="shared" si="13"/>
        <v>0.731333335240682</v>
      </c>
      <c r="Q225">
        <f t="shared" si="4"/>
        <v>0.72864285537174767</v>
      </c>
      <c r="R225">
        <f t="shared" si="5"/>
        <v>2.6904798689343368E-3</v>
      </c>
      <c r="S225">
        <f t="shared" si="6"/>
        <v>5.255104327688419E-3</v>
      </c>
      <c r="T225">
        <f t="shared" si="7"/>
        <v>7.8826564915326276E-5</v>
      </c>
      <c r="U225">
        <f t="shared" si="8"/>
        <v>34.131639147594342</v>
      </c>
    </row>
    <row r="226" spans="1:21" x14ac:dyDescent="0.15">
      <c r="A226" s="1">
        <v>44712</v>
      </c>
      <c r="B226">
        <v>0.73100000619888306</v>
      </c>
      <c r="C226">
        <v>0.74800002574920654</v>
      </c>
      <c r="D226">
        <v>0.72699999809265137</v>
      </c>
      <c r="E226">
        <v>0.74699997901916504</v>
      </c>
      <c r="F226">
        <v>1147010</v>
      </c>
      <c r="G226">
        <v>846.8280029296875</v>
      </c>
      <c r="H226">
        <f t="shared" si="14"/>
        <v>224</v>
      </c>
      <c r="I226">
        <f>SUM($F$3:F226)/H226</f>
        <v>6847440.4204799104</v>
      </c>
      <c r="N226">
        <f>VLOOKUP(L13,A:C,3)</f>
        <v>0.75599998235702515</v>
      </c>
      <c r="O226">
        <f>VLOOKUP(L13,A:D,4)</f>
        <v>0.74400001764297485</v>
      </c>
      <c r="P226">
        <f t="shared" si="13"/>
        <v>0.74066666762034095</v>
      </c>
      <c r="Q226">
        <f t="shared" si="4"/>
        <v>0.72985714248248512</v>
      </c>
      <c r="R226">
        <f t="shared" si="5"/>
        <v>1.0809525137855824E-2</v>
      </c>
      <c r="S226">
        <f t="shared" si="6"/>
        <v>5.9319742682839892E-3</v>
      </c>
      <c r="T226">
        <f t="shared" si="7"/>
        <v>8.8979614024259839E-5</v>
      </c>
      <c r="U226">
        <f t="shared" si="8"/>
        <v>121.48316506417596</v>
      </c>
    </row>
    <row r="227" spans="1:21" x14ac:dyDescent="0.15">
      <c r="A227" s="1">
        <v>44713</v>
      </c>
      <c r="B227">
        <v>0.74599999189376831</v>
      </c>
      <c r="C227">
        <v>0.75599998235702515</v>
      </c>
      <c r="D227">
        <v>0.74400001764297485</v>
      </c>
      <c r="E227">
        <v>0.75300002098083496</v>
      </c>
      <c r="F227">
        <v>2583514</v>
      </c>
      <c r="G227">
        <v>1943.5040283203125</v>
      </c>
      <c r="H227">
        <f t="shared" si="14"/>
        <v>225</v>
      </c>
      <c r="I227">
        <f>SUM($F$3:F227)/H227</f>
        <v>6828489.6363888886</v>
      </c>
      <c r="N227">
        <f t="shared" ref="N227:N246" si="31">IF(A227&lt;&gt;$K$13,MAX(N226,VLOOKUP(A227,A:C,3)),)</f>
        <v>0.75599998235702515</v>
      </c>
      <c r="O227">
        <f t="shared" ref="O227:O246" si="32">IF(A227&lt;&gt;$K$13,MIN(O226,VLOOKUP(A227,A:D,4)),)</f>
        <v>0.74400001764297485</v>
      </c>
      <c r="P227">
        <f t="shared" si="13"/>
        <v>0.75100000699361169</v>
      </c>
      <c r="Q227">
        <f t="shared" si="4"/>
        <v>0.73192857134909861</v>
      </c>
      <c r="R227">
        <f t="shared" si="5"/>
        <v>1.9071435644513079E-2</v>
      </c>
      <c r="S227">
        <f t="shared" si="6"/>
        <v>7.1938773807214374E-3</v>
      </c>
      <c r="T227">
        <f t="shared" si="7"/>
        <v>1.0790816071082156E-4</v>
      </c>
      <c r="U227">
        <f t="shared" si="8"/>
        <v>176.73765838361197</v>
      </c>
    </row>
    <row r="228" spans="1:21" x14ac:dyDescent="0.15">
      <c r="A228" s="1">
        <v>44714</v>
      </c>
      <c r="B228">
        <v>0.74800002574920654</v>
      </c>
      <c r="C228">
        <v>0.76200002431869507</v>
      </c>
      <c r="D228">
        <v>0.74800002574920654</v>
      </c>
      <c r="E228">
        <v>0.76200002431869507</v>
      </c>
      <c r="F228">
        <v>3690200</v>
      </c>
      <c r="G228">
        <v>2795.114990234375</v>
      </c>
      <c r="H228">
        <f t="shared" si="14"/>
        <v>226</v>
      </c>
      <c r="I228">
        <f>SUM($F$3:F228)/H228</f>
        <v>6814603.3990597343</v>
      </c>
      <c r="N228">
        <f t="shared" si="31"/>
        <v>0.76200002431869507</v>
      </c>
      <c r="O228">
        <f t="shared" si="32"/>
        <v>0.74400001764297485</v>
      </c>
      <c r="P228">
        <f t="shared" si="13"/>
        <v>0.7573333581288656</v>
      </c>
      <c r="Q228">
        <f t="shared" si="4"/>
        <v>0.73416666757492799</v>
      </c>
      <c r="R228">
        <f t="shared" si="5"/>
        <v>2.3166690553937608E-2</v>
      </c>
      <c r="S228">
        <f t="shared" si="6"/>
        <v>8.9761943233256682E-3</v>
      </c>
      <c r="T228">
        <f t="shared" si="7"/>
        <v>1.3464291484988501E-4</v>
      </c>
      <c r="U228">
        <f t="shared" si="8"/>
        <v>172.06022745249112</v>
      </c>
    </row>
    <row r="229" spans="1:21" x14ac:dyDescent="0.15">
      <c r="A229" s="1">
        <v>44718</v>
      </c>
      <c r="B229">
        <v>0.76700001955032349</v>
      </c>
      <c r="C229">
        <v>0.7850000262260437</v>
      </c>
      <c r="D229">
        <v>0.76599997282028198</v>
      </c>
      <c r="E229">
        <v>0.7850000262260437</v>
      </c>
      <c r="F229">
        <v>2723003</v>
      </c>
      <c r="G229">
        <v>2114.70703125</v>
      </c>
      <c r="H229">
        <f t="shared" si="14"/>
        <v>227</v>
      </c>
      <c r="I229">
        <f>SUM($F$3:F229)/H229</f>
        <v>6796578.7276982376</v>
      </c>
      <c r="N229">
        <f t="shared" si="31"/>
        <v>0.7850000262260437</v>
      </c>
      <c r="O229">
        <f t="shared" si="32"/>
        <v>0.74400001764297485</v>
      </c>
      <c r="P229">
        <f t="shared" si="13"/>
        <v>0.77866667509078979</v>
      </c>
      <c r="Q229">
        <f t="shared" si="4"/>
        <v>0.73792857215518048</v>
      </c>
      <c r="R229">
        <f t="shared" si="5"/>
        <v>4.0738102935609311E-2</v>
      </c>
      <c r="S229">
        <f t="shared" si="6"/>
        <v>1.210884861394663E-2</v>
      </c>
      <c r="T229">
        <f t="shared" si="7"/>
        <v>1.8163272920919944E-4</v>
      </c>
      <c r="U229">
        <f t="shared" si="8"/>
        <v>224.28833786166544</v>
      </c>
    </row>
    <row r="230" spans="1:21" x14ac:dyDescent="0.15">
      <c r="A230" s="1">
        <v>44719</v>
      </c>
      <c r="B230">
        <v>0.78200000524520874</v>
      </c>
      <c r="C230">
        <v>0.78799998760223389</v>
      </c>
      <c r="D230">
        <v>0.77700001001358032</v>
      </c>
      <c r="E230">
        <v>0.78100001811981201</v>
      </c>
      <c r="F230">
        <v>4458000</v>
      </c>
      <c r="G230">
        <v>3497.881103515625</v>
      </c>
      <c r="H230">
        <f t="shared" si="14"/>
        <v>228</v>
      </c>
      <c r="I230">
        <f>SUM($F$3:F230)/H230</f>
        <v>6786321.8034539474</v>
      </c>
      <c r="N230">
        <f t="shared" si="31"/>
        <v>0.78799998760223389</v>
      </c>
      <c r="O230">
        <f t="shared" si="32"/>
        <v>0.74400001764297485</v>
      </c>
      <c r="P230">
        <f t="shared" si="13"/>
        <v>0.78200000524520874</v>
      </c>
      <c r="Q230">
        <f t="shared" si="4"/>
        <v>0.74180952566010627</v>
      </c>
      <c r="R230">
        <f t="shared" si="5"/>
        <v>4.0190479585102468E-2</v>
      </c>
      <c r="S230">
        <f t="shared" si="6"/>
        <v>1.4802726555843795E-2</v>
      </c>
      <c r="T230">
        <f t="shared" si="7"/>
        <v>2.2204089833765693E-4</v>
      </c>
      <c r="U230">
        <f t="shared" si="8"/>
        <v>181.00485039465534</v>
      </c>
    </row>
    <row r="231" spans="1:21" x14ac:dyDescent="0.15">
      <c r="A231" s="1">
        <v>44720</v>
      </c>
      <c r="B231">
        <v>0.77999997138977051</v>
      </c>
      <c r="C231">
        <v>0.78899997472763062</v>
      </c>
      <c r="D231">
        <v>0.77399998903274536</v>
      </c>
      <c r="E231">
        <v>0.78700000047683716</v>
      </c>
      <c r="F231">
        <v>2677606</v>
      </c>
      <c r="G231">
        <v>2101.0009765625</v>
      </c>
      <c r="H231">
        <f t="shared" si="14"/>
        <v>229</v>
      </c>
      <c r="I231">
        <f>SUM($F$3:F231)/H231</f>
        <v>6768379.8130458519</v>
      </c>
      <c r="N231">
        <f t="shared" si="31"/>
        <v>0.78899997472763062</v>
      </c>
      <c r="O231">
        <f t="shared" si="32"/>
        <v>0.74400001764297485</v>
      </c>
      <c r="P231">
        <f t="shared" si="13"/>
        <v>0.78333332141240442</v>
      </c>
      <c r="Q231">
        <f t="shared" si="4"/>
        <v>0.74535714444660006</v>
      </c>
      <c r="R231">
        <f t="shared" si="5"/>
        <v>3.7976176965804354E-2</v>
      </c>
      <c r="S231">
        <f t="shared" si="6"/>
        <v>1.7935377805411417E-2</v>
      </c>
      <c r="T231">
        <f t="shared" si="7"/>
        <v>2.6903066708117124E-4</v>
      </c>
      <c r="U231">
        <f t="shared" si="8"/>
        <v>141.15928632904249</v>
      </c>
    </row>
    <row r="232" spans="1:21" x14ac:dyDescent="0.15">
      <c r="A232" s="1">
        <v>44721</v>
      </c>
      <c r="B232">
        <v>0.79400002956390381</v>
      </c>
      <c r="C232">
        <v>0.79400002956390381</v>
      </c>
      <c r="D232">
        <v>0.76700001955032349</v>
      </c>
      <c r="E232">
        <v>0.76899999380111694</v>
      </c>
      <c r="F232">
        <v>1790700</v>
      </c>
      <c r="G232">
        <v>1381.47900390625</v>
      </c>
      <c r="H232">
        <f t="shared" si="14"/>
        <v>230</v>
      </c>
      <c r="I232">
        <f>SUM($F$3:F232)/H232</f>
        <v>6746737.7269021738</v>
      </c>
      <c r="N232">
        <f t="shared" si="31"/>
        <v>0.79400002956390381</v>
      </c>
      <c r="O232">
        <f t="shared" si="32"/>
        <v>0.74400001764297485</v>
      </c>
      <c r="P232">
        <f t="shared" si="13"/>
        <v>0.77666668097178138</v>
      </c>
      <c r="Q232">
        <f t="shared" si="4"/>
        <v>0.74866666822206407</v>
      </c>
      <c r="R232">
        <f t="shared" si="5"/>
        <v>2.8000012749717307E-2</v>
      </c>
      <c r="S232">
        <f t="shared" si="6"/>
        <v>1.9571434072896743E-2</v>
      </c>
      <c r="T232">
        <f t="shared" si="7"/>
        <v>2.9357151109345116E-4</v>
      </c>
      <c r="U232">
        <f t="shared" si="8"/>
        <v>95.377145573243993</v>
      </c>
    </row>
    <row r="233" spans="1:21" x14ac:dyDescent="0.15">
      <c r="A233" s="1">
        <v>44722</v>
      </c>
      <c r="B233">
        <v>0.75999999046325684</v>
      </c>
      <c r="C233">
        <v>0.78700000047683716</v>
      </c>
      <c r="D233">
        <v>0.75999999046325684</v>
      </c>
      <c r="E233">
        <v>0.78600001335144043</v>
      </c>
      <c r="F233">
        <v>1048300</v>
      </c>
      <c r="G233">
        <v>815.572021484375</v>
      </c>
      <c r="H233">
        <f t="shared" si="14"/>
        <v>231</v>
      </c>
      <c r="I233">
        <f>SUM($F$3:F233)/H233</f>
        <v>6722069.165313853</v>
      </c>
      <c r="N233">
        <f t="shared" si="31"/>
        <v>0.79400002956390381</v>
      </c>
      <c r="O233">
        <f t="shared" si="32"/>
        <v>0.74400001764297485</v>
      </c>
      <c r="P233">
        <f t="shared" si="13"/>
        <v>0.7776666680971781</v>
      </c>
      <c r="Q233">
        <f t="shared" si="4"/>
        <v>0.75109523960522229</v>
      </c>
      <c r="R233">
        <f t="shared" si="5"/>
        <v>2.6571428491955817E-2</v>
      </c>
      <c r="S233">
        <f t="shared" si="6"/>
        <v>2.1299324473556185E-2</v>
      </c>
      <c r="T233">
        <f t="shared" si="7"/>
        <v>3.1948986710334274E-4</v>
      </c>
      <c r="U233">
        <f t="shared" si="8"/>
        <v>83.168298052347865</v>
      </c>
    </row>
    <row r="234" spans="1:21" x14ac:dyDescent="0.15">
      <c r="A234" s="1">
        <v>44725</v>
      </c>
      <c r="B234">
        <v>0.77999997138977051</v>
      </c>
      <c r="C234">
        <v>0.78600001335144043</v>
      </c>
      <c r="D234">
        <v>0.77600002288818359</v>
      </c>
      <c r="E234">
        <v>0.7839999794960022</v>
      </c>
      <c r="F234">
        <v>1227400</v>
      </c>
      <c r="G234">
        <v>961.82098388671875</v>
      </c>
      <c r="H234">
        <f t="shared" si="14"/>
        <v>232</v>
      </c>
      <c r="I234">
        <f>SUM($F$3:F234)/H234</f>
        <v>6698385.2464978453</v>
      </c>
      <c r="N234">
        <f t="shared" si="31"/>
        <v>0.79400002956390381</v>
      </c>
      <c r="O234">
        <f t="shared" si="32"/>
        <v>0.74400001764297485</v>
      </c>
      <c r="P234">
        <f t="shared" si="13"/>
        <v>0.78200000524520874</v>
      </c>
      <c r="Q234">
        <f t="shared" si="4"/>
        <v>0.75402381164687005</v>
      </c>
      <c r="R234">
        <f t="shared" si="5"/>
        <v>2.7976193598338694E-2</v>
      </c>
      <c r="S234">
        <f t="shared" si="6"/>
        <v>2.2785718951906477E-2</v>
      </c>
      <c r="T234">
        <f t="shared" si="7"/>
        <v>3.4178578427859714E-4</v>
      </c>
      <c r="U234">
        <f t="shared" si="8"/>
        <v>81.853005259969152</v>
      </c>
    </row>
    <row r="235" spans="1:21" x14ac:dyDescent="0.15">
      <c r="A235" s="1">
        <v>44726</v>
      </c>
      <c r="B235">
        <v>0.77399998903274536</v>
      </c>
      <c r="C235">
        <v>0.78299999237060547</v>
      </c>
      <c r="D235">
        <v>0.75800001621246338</v>
      </c>
      <c r="E235">
        <v>0.78299999237060547</v>
      </c>
      <c r="F235">
        <v>2357103</v>
      </c>
      <c r="G235">
        <v>1811.18798828125</v>
      </c>
      <c r="H235">
        <f t="shared" si="14"/>
        <v>233</v>
      </c>
      <c r="I235">
        <f>SUM($F$3:F235)/H235</f>
        <v>6679753.1338519314</v>
      </c>
      <c r="N235">
        <f t="shared" si="31"/>
        <v>0.79400002956390381</v>
      </c>
      <c r="O235">
        <f t="shared" si="32"/>
        <v>0.74400001764297485</v>
      </c>
      <c r="P235">
        <f t="shared" si="13"/>
        <v>0.77466666698455811</v>
      </c>
      <c r="Q235">
        <f t="shared" si="4"/>
        <v>0.75747619356427864</v>
      </c>
      <c r="R235">
        <f t="shared" si="5"/>
        <v>1.7190473420279462E-2</v>
      </c>
      <c r="S235">
        <f t="shared" si="6"/>
        <v>2.1809524013882586E-2</v>
      </c>
      <c r="T235">
        <f t="shared" si="7"/>
        <v>3.2714286020823878E-4</v>
      </c>
      <c r="U235">
        <f t="shared" si="8"/>
        <v>52.547298172232999</v>
      </c>
    </row>
    <row r="236" spans="1:21" x14ac:dyDescent="0.15">
      <c r="A236" s="1">
        <v>44727</v>
      </c>
      <c r="B236">
        <v>0.78299999237060547</v>
      </c>
      <c r="C236">
        <v>0.80500000715255737</v>
      </c>
      <c r="D236">
        <v>0.78299999237060547</v>
      </c>
      <c r="E236">
        <v>0.7929999828338623</v>
      </c>
      <c r="F236">
        <v>2113600</v>
      </c>
      <c r="G236">
        <v>1684.7550048828125</v>
      </c>
      <c r="H236">
        <f t="shared" si="14"/>
        <v>234</v>
      </c>
      <c r="I236">
        <f>SUM($F$3:F236)/H236</f>
        <v>6660239.65892094</v>
      </c>
      <c r="N236">
        <f t="shared" si="31"/>
        <v>0.80500000715255737</v>
      </c>
      <c r="O236">
        <f t="shared" si="32"/>
        <v>0.74400001764297485</v>
      </c>
      <c r="P236">
        <f t="shared" si="13"/>
        <v>0.79366666078567505</v>
      </c>
      <c r="Q236">
        <f t="shared" si="4"/>
        <v>0.76278571713538401</v>
      </c>
      <c r="R236">
        <f t="shared" si="5"/>
        <v>3.0880943650291037E-2</v>
      </c>
      <c r="S236">
        <f t="shared" si="6"/>
        <v>2.091156382139036E-2</v>
      </c>
      <c r="T236">
        <f t="shared" si="7"/>
        <v>3.1367345732085538E-4</v>
      </c>
      <c r="U236">
        <f t="shared" si="8"/>
        <v>98.449336179258026</v>
      </c>
    </row>
    <row r="237" spans="1:21" x14ac:dyDescent="0.15">
      <c r="A237" s="1">
        <v>44728</v>
      </c>
      <c r="B237">
        <v>0.79799997806549072</v>
      </c>
      <c r="C237">
        <v>0.80099999904632568</v>
      </c>
      <c r="D237">
        <v>0.79000002145767212</v>
      </c>
      <c r="E237">
        <v>0.79400002956390381</v>
      </c>
      <c r="F237">
        <v>1736786</v>
      </c>
      <c r="G237">
        <v>1382.72998046875</v>
      </c>
      <c r="H237">
        <f t="shared" si="14"/>
        <v>235</v>
      </c>
      <c r="I237">
        <f>SUM($F$3:F237)/H237</f>
        <v>6639288.7922872342</v>
      </c>
      <c r="N237">
        <f t="shared" si="31"/>
        <v>0.80500000715255737</v>
      </c>
      <c r="O237">
        <f t="shared" si="32"/>
        <v>0.74400001764297485</v>
      </c>
      <c r="P237">
        <f t="shared" si="13"/>
        <v>0.79500001668930054</v>
      </c>
      <c r="Q237">
        <f t="shared" si="4"/>
        <v>0.76800000383740386</v>
      </c>
      <c r="R237">
        <f t="shared" si="5"/>
        <v>2.7000012851896682E-2</v>
      </c>
      <c r="S237">
        <f t="shared" si="6"/>
        <v>1.8809523712210081E-2</v>
      </c>
      <c r="T237">
        <f t="shared" si="7"/>
        <v>2.8214285568315122E-4</v>
      </c>
      <c r="U237">
        <f t="shared" si="8"/>
        <v>95.69624857776985</v>
      </c>
    </row>
    <row r="238" spans="1:21" x14ac:dyDescent="0.15">
      <c r="A238" s="1">
        <v>44729</v>
      </c>
      <c r="B238">
        <v>0.79000002145767212</v>
      </c>
      <c r="C238">
        <v>0.81000000238418579</v>
      </c>
      <c r="D238">
        <v>0.78700000047683716</v>
      </c>
      <c r="E238">
        <v>0.80900001525878906</v>
      </c>
      <c r="F238">
        <v>1285101</v>
      </c>
      <c r="G238">
        <v>1021.2490234375</v>
      </c>
      <c r="H238">
        <f t="shared" si="14"/>
        <v>236</v>
      </c>
      <c r="I238">
        <f>SUM($F$3:F238)/H238</f>
        <v>6616601.5558792371</v>
      </c>
      <c r="N238">
        <f t="shared" si="31"/>
        <v>0.81000000238418579</v>
      </c>
      <c r="O238">
        <f t="shared" si="32"/>
        <v>0.74400001764297485</v>
      </c>
      <c r="P238">
        <f t="shared" si="13"/>
        <v>0.80200000603993737</v>
      </c>
      <c r="Q238">
        <f t="shared" si="4"/>
        <v>0.77328571961039594</v>
      </c>
      <c r="R238">
        <f t="shared" si="5"/>
        <v>2.8714286429541436E-2</v>
      </c>
      <c r="S238">
        <f t="shared" si="6"/>
        <v>1.6115644351154739E-2</v>
      </c>
      <c r="T238">
        <f t="shared" si="7"/>
        <v>2.4173466526732109E-4</v>
      </c>
      <c r="U238">
        <f t="shared" si="8"/>
        <v>118.78431418922844</v>
      </c>
    </row>
    <row r="239" spans="1:21" x14ac:dyDescent="0.15">
      <c r="A239" s="1">
        <v>44732</v>
      </c>
      <c r="B239">
        <v>0.81800001859664917</v>
      </c>
      <c r="C239">
        <v>0.82999998331069946</v>
      </c>
      <c r="D239">
        <v>0.81499999761581421</v>
      </c>
      <c r="E239">
        <v>0.82300001382827759</v>
      </c>
      <c r="F239">
        <v>4857802</v>
      </c>
      <c r="G239">
        <v>4005.39990234375</v>
      </c>
      <c r="H239">
        <f t="shared" si="14"/>
        <v>237</v>
      </c>
      <c r="I239">
        <f>SUM($F$3:F239)/H239</f>
        <v>6609180.4607067509</v>
      </c>
      <c r="N239">
        <f t="shared" si="31"/>
        <v>0.82999998331069946</v>
      </c>
      <c r="O239">
        <f t="shared" si="32"/>
        <v>0.74400001764297485</v>
      </c>
      <c r="P239">
        <f t="shared" si="13"/>
        <v>0.82266666491826379</v>
      </c>
      <c r="Q239">
        <f t="shared" si="4"/>
        <v>0.77980952887308042</v>
      </c>
      <c r="R239">
        <f t="shared" si="5"/>
        <v>4.2857136045183375E-2</v>
      </c>
      <c r="S239">
        <f t="shared" si="6"/>
        <v>1.4571425460633789E-2</v>
      </c>
      <c r="T239">
        <f t="shared" si="7"/>
        <v>2.1857138190950682E-4</v>
      </c>
      <c r="U239">
        <f t="shared" si="8"/>
        <v>196.07844206670723</v>
      </c>
    </row>
    <row r="240" spans="1:21" x14ac:dyDescent="0.15">
      <c r="A240" s="1">
        <v>44733</v>
      </c>
      <c r="B240">
        <v>0.82499998807907104</v>
      </c>
      <c r="C240">
        <v>0.82999998331069946</v>
      </c>
      <c r="D240">
        <v>0.81400001049041748</v>
      </c>
      <c r="E240">
        <v>0.82400000095367432</v>
      </c>
      <c r="F240">
        <v>5059200</v>
      </c>
      <c r="G240">
        <v>4166.759765625</v>
      </c>
      <c r="H240">
        <f t="shared" si="14"/>
        <v>238</v>
      </c>
      <c r="I240">
        <f>SUM($F$3:F240)/H240</f>
        <v>6602667.937762605</v>
      </c>
      <c r="N240">
        <f t="shared" si="31"/>
        <v>0.82999998331069946</v>
      </c>
      <c r="O240">
        <f t="shared" si="32"/>
        <v>0.74400001764297485</v>
      </c>
      <c r="P240">
        <f t="shared" si="13"/>
        <v>0.82266666491826379</v>
      </c>
      <c r="Q240">
        <f t="shared" si="4"/>
        <v>0.78566667153721781</v>
      </c>
      <c r="R240">
        <f t="shared" si="5"/>
        <v>3.6999993381045981E-2</v>
      </c>
      <c r="S240">
        <f t="shared" si="6"/>
        <v>1.5380950809336087E-2</v>
      </c>
      <c r="T240">
        <f t="shared" si="7"/>
        <v>2.3071426214004128E-4</v>
      </c>
      <c r="U240">
        <f t="shared" si="8"/>
        <v>160.37150472556112</v>
      </c>
    </row>
    <row r="241" spans="1:21" x14ac:dyDescent="0.15">
      <c r="A241" s="1">
        <v>44734</v>
      </c>
      <c r="B241">
        <v>0.82400000095367432</v>
      </c>
      <c r="C241">
        <v>0.82400000095367432</v>
      </c>
      <c r="D241">
        <v>0.81099998950958252</v>
      </c>
      <c r="E241">
        <v>0.81199997663497925</v>
      </c>
      <c r="F241">
        <v>1716301</v>
      </c>
      <c r="G241">
        <v>1400.303955078125</v>
      </c>
      <c r="H241">
        <f t="shared" si="14"/>
        <v>239</v>
      </c>
      <c r="I241">
        <f>SUM($F$3:F241)/H241</f>
        <v>6582222.8878138075</v>
      </c>
      <c r="N241">
        <f t="shared" si="31"/>
        <v>0.82999998331069946</v>
      </c>
      <c r="O241">
        <f t="shared" si="32"/>
        <v>0.74400001764297485</v>
      </c>
      <c r="P241">
        <f t="shared" si="13"/>
        <v>0.81566665569941199</v>
      </c>
      <c r="Q241">
        <f t="shared" si="4"/>
        <v>0.79028571787334634</v>
      </c>
      <c r="R241">
        <f t="shared" si="5"/>
        <v>2.5380937826065653E-2</v>
      </c>
      <c r="S241">
        <f t="shared" si="6"/>
        <v>1.5707480258682165E-2</v>
      </c>
      <c r="T241">
        <f t="shared" si="7"/>
        <v>2.3561220388023247E-4</v>
      </c>
      <c r="U241">
        <f t="shared" si="8"/>
        <v>107.72335816258233</v>
      </c>
    </row>
    <row r="242" spans="1:21" x14ac:dyDescent="0.15">
      <c r="A242" s="1">
        <v>44735</v>
      </c>
      <c r="B242">
        <v>0.81099998950958252</v>
      </c>
      <c r="C242">
        <v>0.82899999618530273</v>
      </c>
      <c r="D242">
        <v>0.80699998140335083</v>
      </c>
      <c r="E242">
        <v>0.82899999618530273</v>
      </c>
      <c r="F242">
        <v>1852300</v>
      </c>
      <c r="G242">
        <v>1515.281005859375</v>
      </c>
      <c r="H242">
        <f t="shared" si="14"/>
        <v>240</v>
      </c>
      <c r="I242">
        <f>SUM($F$3:F242)/H242</f>
        <v>6562514.8757812502</v>
      </c>
      <c r="N242">
        <f t="shared" si="31"/>
        <v>0.82999998331069946</v>
      </c>
      <c r="O242">
        <f t="shared" si="32"/>
        <v>0.74400001764297485</v>
      </c>
      <c r="P242">
        <f t="shared" si="13"/>
        <v>0.8216666579246521</v>
      </c>
      <c r="Q242">
        <f t="shared" si="4"/>
        <v>0.79488095357304522</v>
      </c>
      <c r="R242">
        <f t="shared" si="5"/>
        <v>2.6785704351606876E-2</v>
      </c>
      <c r="S242">
        <f t="shared" si="6"/>
        <v>1.5768706393079694E-2</v>
      </c>
      <c r="T242">
        <f t="shared" si="7"/>
        <v>2.3653059589619541E-4</v>
      </c>
      <c r="U242">
        <f t="shared" si="8"/>
        <v>113.24414184185346</v>
      </c>
    </row>
    <row r="243" spans="1:21" x14ac:dyDescent="0.15">
      <c r="A243" s="1">
        <v>44736</v>
      </c>
      <c r="B243">
        <v>0.83300000429153442</v>
      </c>
      <c r="C243">
        <v>0.84299999475479126</v>
      </c>
      <c r="D243">
        <v>0.8320000171661377</v>
      </c>
      <c r="E243">
        <v>0.84299999475479126</v>
      </c>
      <c r="F243">
        <v>2807903</v>
      </c>
      <c r="G243">
        <v>2359.35595703125</v>
      </c>
      <c r="H243">
        <f t="shared" si="14"/>
        <v>241</v>
      </c>
      <c r="I243">
        <f>SUM($F$3:F243)/H243</f>
        <v>6546935.5733921165</v>
      </c>
      <c r="N243">
        <f t="shared" si="31"/>
        <v>0.84299999475479126</v>
      </c>
      <c r="O243">
        <f t="shared" si="32"/>
        <v>0.74400001764297485</v>
      </c>
      <c r="P243">
        <f t="shared" si="13"/>
        <v>0.83933333555857337</v>
      </c>
      <c r="Q243">
        <f t="shared" si="4"/>
        <v>0.79921428646360115</v>
      </c>
      <c r="R243">
        <f t="shared" si="5"/>
        <v>4.0119049094972214E-2</v>
      </c>
      <c r="S243">
        <f t="shared" si="6"/>
        <v>1.8387752325356405E-2</v>
      </c>
      <c r="T243">
        <f t="shared" si="7"/>
        <v>2.7581628488034606E-4</v>
      </c>
      <c r="U243">
        <f t="shared" si="8"/>
        <v>145.45569385932583</v>
      </c>
    </row>
    <row r="244" spans="1:21" x14ac:dyDescent="0.15">
      <c r="A244" s="1">
        <v>44739</v>
      </c>
      <c r="B244">
        <v>0.84299999475479126</v>
      </c>
      <c r="C244">
        <v>0.85500001907348633</v>
      </c>
      <c r="D244">
        <v>0.84299999475479126</v>
      </c>
      <c r="E244">
        <v>0.85000002384185791</v>
      </c>
      <c r="F244">
        <v>2039614</v>
      </c>
      <c r="G244">
        <v>1735.9100341796875</v>
      </c>
      <c r="H244">
        <f t="shared" si="14"/>
        <v>242</v>
      </c>
      <c r="I244">
        <f>SUM($F$3:F244)/H244</f>
        <v>6528310.2776342975</v>
      </c>
      <c r="N244">
        <f t="shared" si="31"/>
        <v>0.85500001907348633</v>
      </c>
      <c r="O244">
        <f t="shared" si="32"/>
        <v>0.74400001764297485</v>
      </c>
      <c r="P244">
        <f t="shared" si="13"/>
        <v>0.84933334589004517</v>
      </c>
      <c r="Q244">
        <f t="shared" si="4"/>
        <v>0.8040238107953751</v>
      </c>
      <c r="R244">
        <f t="shared" si="5"/>
        <v>4.5309535094670061E-2</v>
      </c>
      <c r="S244">
        <f t="shared" si="6"/>
        <v>2.1027208590994051E-2</v>
      </c>
      <c r="T244">
        <f t="shared" si="7"/>
        <v>3.1540812886491075E-4</v>
      </c>
      <c r="U244">
        <f t="shared" si="8"/>
        <v>143.65366947811333</v>
      </c>
    </row>
    <row r="245" spans="1:21" x14ac:dyDescent="0.15">
      <c r="A245" s="1">
        <v>44740</v>
      </c>
      <c r="B245">
        <v>0.84600001573562622</v>
      </c>
      <c r="C245">
        <v>0.86000001430511475</v>
      </c>
      <c r="D245">
        <v>0.83700001239776611</v>
      </c>
      <c r="E245">
        <v>0.85699999332427979</v>
      </c>
      <c r="F245">
        <v>2219511</v>
      </c>
      <c r="G245">
        <v>1880.85302734375</v>
      </c>
      <c r="H245">
        <f t="shared" si="14"/>
        <v>243</v>
      </c>
      <c r="I245">
        <f>SUM($F$3:F245)/H245</f>
        <v>6510578.5933641978</v>
      </c>
      <c r="N245">
        <f t="shared" si="31"/>
        <v>0.86000001430511475</v>
      </c>
      <c r="O245">
        <f t="shared" si="32"/>
        <v>0.74400001764297485</v>
      </c>
      <c r="P245">
        <f t="shared" si="13"/>
        <v>0.85133334000905359</v>
      </c>
      <c r="Q245">
        <f t="shared" si="4"/>
        <v>0.80888095498085022</v>
      </c>
      <c r="R245">
        <f t="shared" si="5"/>
        <v>4.2452385028203365E-2</v>
      </c>
      <c r="S245">
        <f t="shared" si="6"/>
        <v>2.2928568578901749E-2</v>
      </c>
      <c r="T245">
        <f t="shared" si="7"/>
        <v>3.4392852868352623E-4</v>
      </c>
      <c r="U245">
        <f t="shared" si="8"/>
        <v>123.43374127962181</v>
      </c>
    </row>
    <row r="246" spans="1:21" x14ac:dyDescent="0.15">
      <c r="A246" s="1">
        <v>44741</v>
      </c>
      <c r="B246">
        <v>0.84799998998641968</v>
      </c>
      <c r="C246">
        <v>0.85799998044967651</v>
      </c>
      <c r="D246">
        <v>0.83600002527236938</v>
      </c>
      <c r="E246">
        <v>0.83600002527236938</v>
      </c>
      <c r="F246">
        <v>4249000</v>
      </c>
      <c r="G246">
        <v>3603.51806640625</v>
      </c>
      <c r="H246">
        <f t="shared" si="14"/>
        <v>244</v>
      </c>
      <c r="I246">
        <f>SUM($F$3:F246)/H246</f>
        <v>6501309.8286372954</v>
      </c>
      <c r="N246">
        <f t="shared" si="31"/>
        <v>0.86000001430511475</v>
      </c>
      <c r="O246">
        <f t="shared" si="32"/>
        <v>0.74400001764297485</v>
      </c>
      <c r="P246">
        <f t="shared" si="13"/>
        <v>0.84333334366480506</v>
      </c>
      <c r="Q246">
        <f t="shared" si="4"/>
        <v>0.81364285945892323</v>
      </c>
      <c r="R246">
        <f t="shared" si="5"/>
        <v>2.9690484205881829E-2</v>
      </c>
      <c r="S246">
        <f t="shared" si="6"/>
        <v>2.2408161844526035E-2</v>
      </c>
      <c r="T246">
        <f t="shared" si="7"/>
        <v>3.3612242766789053E-4</v>
      </c>
      <c r="U246">
        <f t="shared" si="8"/>
        <v>88.332350839789356</v>
      </c>
    </row>
    <row r="247" spans="1:21" x14ac:dyDescent="0.15">
      <c r="A247" s="1">
        <v>44742</v>
      </c>
      <c r="B247">
        <v>0.83600002527236938</v>
      </c>
      <c r="C247">
        <v>0.85199999809265137</v>
      </c>
      <c r="D247">
        <v>0.83600002527236938</v>
      </c>
      <c r="E247">
        <v>0.84500002861022949</v>
      </c>
      <c r="F247">
        <v>2764909</v>
      </c>
      <c r="G247">
        <v>2342.7900390625</v>
      </c>
      <c r="H247">
        <f t="shared" si="14"/>
        <v>245</v>
      </c>
      <c r="I247">
        <f>SUM($F$3:F247)/H247</f>
        <v>6486059.213010204</v>
      </c>
      <c r="N247">
        <f>VLOOKUP(L14,A:C,3)</f>
        <v>0.84799998998641968</v>
      </c>
      <c r="O247">
        <f>VLOOKUP(L14,A:D,4)</f>
        <v>0.83700001239776611</v>
      </c>
      <c r="P247">
        <f t="shared" si="13"/>
        <v>0.84433335065841675</v>
      </c>
      <c r="Q247">
        <f t="shared" si="4"/>
        <v>0.8184047653561547</v>
      </c>
      <c r="R247">
        <f t="shared" si="5"/>
        <v>2.5928585302262053E-2</v>
      </c>
      <c r="S247">
        <f t="shared" si="6"/>
        <v>2.1061225813262315E-2</v>
      </c>
      <c r="T247">
        <f t="shared" si="7"/>
        <v>3.1591838719893469E-4</v>
      </c>
      <c r="U247">
        <f t="shared" si="8"/>
        <v>82.073682168853153</v>
      </c>
    </row>
    <row r="248" spans="1:21" x14ac:dyDescent="0.15">
      <c r="A248" s="1">
        <v>44743</v>
      </c>
      <c r="B248">
        <v>0.8399999737739563</v>
      </c>
      <c r="C248">
        <v>0.84799998998641968</v>
      </c>
      <c r="D248">
        <v>0.83700001239776611</v>
      </c>
      <c r="E248">
        <v>0.83899998664855957</v>
      </c>
      <c r="F248">
        <v>1495244</v>
      </c>
      <c r="G248">
        <v>1261.9620361328125</v>
      </c>
      <c r="H248">
        <f t="shared" si="14"/>
        <v>246</v>
      </c>
      <c r="I248">
        <f>SUM($F$3:F248)/H248</f>
        <v>6465771.3462906508</v>
      </c>
      <c r="N248">
        <f t="shared" ref="N248:N267" si="33">IF(A248&lt;&gt;$K$14,MAX(N247,VLOOKUP(A248,A:C,3)),)</f>
        <v>0.84799998998641968</v>
      </c>
      <c r="O248">
        <f t="shared" ref="O248:O267" si="34">IF(A248&lt;&gt;$K$14,MIN(O247,VLOOKUP(A248,A:D,4)),)</f>
        <v>0.83700001239776611</v>
      </c>
      <c r="P248">
        <f t="shared" si="13"/>
        <v>0.84133332967758179</v>
      </c>
      <c r="Q248">
        <f t="shared" si="4"/>
        <v>0.82264285995846709</v>
      </c>
      <c r="R248">
        <f t="shared" si="5"/>
        <v>1.86904697191147E-2</v>
      </c>
      <c r="S248">
        <f t="shared" si="6"/>
        <v>1.9027213661038139E-2</v>
      </c>
      <c r="T248">
        <f t="shared" si="7"/>
        <v>2.8540820491557205E-4</v>
      </c>
      <c r="U248">
        <f t="shared" si="8"/>
        <v>65.486798897892982</v>
      </c>
    </row>
    <row r="249" spans="1:21" x14ac:dyDescent="0.15">
      <c r="A249" s="1">
        <v>44746</v>
      </c>
      <c r="B249">
        <v>0.83600002527236938</v>
      </c>
      <c r="C249">
        <v>0.85000002384185791</v>
      </c>
      <c r="D249">
        <v>0.83499997854232788</v>
      </c>
      <c r="E249">
        <v>0.85000002384185791</v>
      </c>
      <c r="F249">
        <v>4170205.75</v>
      </c>
      <c r="G249">
        <v>3522.764892578125</v>
      </c>
      <c r="H249">
        <f t="shared" si="14"/>
        <v>247</v>
      </c>
      <c r="I249">
        <f>SUM($F$3:F249)/H249</f>
        <v>6456477.5584514169</v>
      </c>
      <c r="N249">
        <f t="shared" si="33"/>
        <v>0.85000002384185791</v>
      </c>
      <c r="O249">
        <f t="shared" si="34"/>
        <v>0.83499997854232788</v>
      </c>
      <c r="P249">
        <f t="shared" si="13"/>
        <v>0.84500000874201453</v>
      </c>
      <c r="Q249">
        <f t="shared" si="4"/>
        <v>0.82766667008399963</v>
      </c>
      <c r="R249">
        <f t="shared" si="5"/>
        <v>1.7333338658014896E-2</v>
      </c>
      <c r="S249">
        <f t="shared" si="6"/>
        <v>1.7190480516070399E-2</v>
      </c>
      <c r="T249">
        <f t="shared" si="7"/>
        <v>2.5785720774105597E-4</v>
      </c>
      <c r="U249">
        <f t="shared" si="8"/>
        <v>67.220687022335596</v>
      </c>
    </row>
    <row r="250" spans="1:21" x14ac:dyDescent="0.15">
      <c r="A250" s="1">
        <v>44747</v>
      </c>
      <c r="B250">
        <v>0.85500001907348633</v>
      </c>
      <c r="C250">
        <v>0.85799998044967651</v>
      </c>
      <c r="D250">
        <v>0.83300000429153442</v>
      </c>
      <c r="E250">
        <v>0.8399999737739563</v>
      </c>
      <c r="F250">
        <v>1786900</v>
      </c>
      <c r="G250">
        <v>1514.385009765625</v>
      </c>
      <c r="H250">
        <f t="shared" si="14"/>
        <v>248</v>
      </c>
      <c r="I250">
        <f>SUM($F$3:F250)/H250</f>
        <v>6437648.6166834673</v>
      </c>
      <c r="N250">
        <f t="shared" si="33"/>
        <v>0.85799998044967651</v>
      </c>
      <c r="O250">
        <f t="shared" si="34"/>
        <v>0.83300000429153442</v>
      </c>
      <c r="P250">
        <f t="shared" si="13"/>
        <v>0.84366665283838904</v>
      </c>
      <c r="Q250">
        <f t="shared" si="4"/>
        <v>0.83123809808776483</v>
      </c>
      <c r="R250">
        <f t="shared" si="5"/>
        <v>1.242855475062421E-2</v>
      </c>
      <c r="S250">
        <f t="shared" si="6"/>
        <v>1.539456033382286E-2</v>
      </c>
      <c r="T250">
        <f t="shared" si="7"/>
        <v>2.3091840500734289E-4</v>
      </c>
      <c r="U250">
        <f t="shared" si="8"/>
        <v>53.822278697226402</v>
      </c>
    </row>
    <row r="251" spans="1:21" x14ac:dyDescent="0.15">
      <c r="A251" s="1">
        <v>44748</v>
      </c>
      <c r="B251">
        <v>0.84500002861022949</v>
      </c>
      <c r="C251">
        <v>0.85000002384185791</v>
      </c>
      <c r="D251">
        <v>0.83300000429153442</v>
      </c>
      <c r="E251">
        <v>0.83899998664855957</v>
      </c>
      <c r="F251">
        <v>1508719</v>
      </c>
      <c r="G251">
        <v>1275.363037109375</v>
      </c>
      <c r="H251">
        <f t="shared" si="14"/>
        <v>249</v>
      </c>
      <c r="I251">
        <f>SUM($F$3:F251)/H251</f>
        <v>6417853.7186244978</v>
      </c>
      <c r="N251">
        <f t="shared" si="33"/>
        <v>0.85799998044967651</v>
      </c>
      <c r="O251">
        <f t="shared" si="34"/>
        <v>0.83300000429153442</v>
      </c>
      <c r="P251">
        <f t="shared" si="13"/>
        <v>0.84066667159398401</v>
      </c>
      <c r="Q251">
        <f t="shared" si="4"/>
        <v>0.8345000020095279</v>
      </c>
      <c r="R251">
        <f t="shared" si="5"/>
        <v>6.1666695844561081E-3</v>
      </c>
      <c r="S251">
        <f t="shared" si="6"/>
        <v>1.2547622935301619E-2</v>
      </c>
      <c r="T251">
        <f t="shared" si="7"/>
        <v>1.8821434402952427E-4</v>
      </c>
      <c r="U251">
        <f t="shared" si="8"/>
        <v>32.764078722335704</v>
      </c>
    </row>
    <row r="252" spans="1:21" x14ac:dyDescent="0.15">
      <c r="A252" s="1">
        <v>44749</v>
      </c>
      <c r="B252">
        <v>0.83899998664855957</v>
      </c>
      <c r="C252">
        <v>0.85199999809265137</v>
      </c>
      <c r="D252">
        <v>0.83700001239776611</v>
      </c>
      <c r="E252">
        <v>0.85000002384185791</v>
      </c>
      <c r="F252">
        <v>1476508</v>
      </c>
      <c r="G252">
        <v>1245.821044921875</v>
      </c>
      <c r="H252">
        <f t="shared" si="14"/>
        <v>250</v>
      </c>
      <c r="I252">
        <f>SUM($F$3:F252)/H252</f>
        <v>6398088.3357499996</v>
      </c>
      <c r="N252">
        <f t="shared" si="33"/>
        <v>0.85799998044967651</v>
      </c>
      <c r="O252">
        <f t="shared" si="34"/>
        <v>0.83300000429153442</v>
      </c>
      <c r="P252">
        <f t="shared" si="13"/>
        <v>0.84633334477742517</v>
      </c>
      <c r="Q252">
        <f t="shared" si="4"/>
        <v>0.83766666906220577</v>
      </c>
      <c r="R252">
        <f t="shared" si="5"/>
        <v>8.6666757152193963E-3</v>
      </c>
      <c r="S252">
        <f t="shared" si="6"/>
        <v>9.7142903983187257E-3</v>
      </c>
      <c r="T252">
        <f t="shared" si="7"/>
        <v>1.4571435597478087E-4</v>
      </c>
      <c r="U252">
        <f t="shared" si="8"/>
        <v>59.477157602229383</v>
      </c>
    </row>
    <row r="253" spans="1:21" x14ac:dyDescent="0.15">
      <c r="A253" s="1">
        <v>44750</v>
      </c>
      <c r="B253">
        <v>0.85500001907348633</v>
      </c>
      <c r="C253">
        <v>0.85699999332427979</v>
      </c>
      <c r="D253">
        <v>0.84299999475479126</v>
      </c>
      <c r="E253">
        <v>0.84299999475479126</v>
      </c>
      <c r="F253">
        <v>901509</v>
      </c>
      <c r="G253">
        <v>767.59698486328125</v>
      </c>
      <c r="H253">
        <f t="shared" si="14"/>
        <v>251</v>
      </c>
      <c r="I253">
        <f>SUM($F$3:F253)/H253</f>
        <v>6376189.6132968124</v>
      </c>
      <c r="N253">
        <f t="shared" si="33"/>
        <v>0.85799998044967651</v>
      </c>
      <c r="O253">
        <f t="shared" si="34"/>
        <v>0.83300000429153442</v>
      </c>
      <c r="P253">
        <f t="shared" si="13"/>
        <v>0.84766666094462073</v>
      </c>
      <c r="Q253">
        <f t="shared" si="4"/>
        <v>0.83945238306408831</v>
      </c>
      <c r="R253">
        <f t="shared" si="5"/>
        <v>8.2142778805324168E-3</v>
      </c>
      <c r="S253">
        <f t="shared" si="6"/>
        <v>8.3537454507789065E-3</v>
      </c>
      <c r="T253">
        <f t="shared" si="7"/>
        <v>1.2530618176168358E-4</v>
      </c>
      <c r="U253">
        <f t="shared" si="8"/>
        <v>65.553652382090206</v>
      </c>
    </row>
    <row r="254" spans="1:21" x14ac:dyDescent="0.15">
      <c r="A254" s="1">
        <v>44753</v>
      </c>
      <c r="B254">
        <v>0.84200000762939453</v>
      </c>
      <c r="C254">
        <v>0.84200000762939453</v>
      </c>
      <c r="D254">
        <v>0.82099997997283936</v>
      </c>
      <c r="E254">
        <v>0.82700002193450928</v>
      </c>
      <c r="F254">
        <v>2405029</v>
      </c>
      <c r="G254">
        <v>1991.8050537109375</v>
      </c>
      <c r="H254">
        <f t="shared" si="14"/>
        <v>252</v>
      </c>
      <c r="I254">
        <f>SUM($F$3:F254)/H254</f>
        <v>6360431.0394345243</v>
      </c>
      <c r="N254">
        <f t="shared" si="33"/>
        <v>0.85799998044967651</v>
      </c>
      <c r="O254">
        <f t="shared" si="34"/>
        <v>0.82099997997283936</v>
      </c>
      <c r="P254">
        <f t="shared" si="13"/>
        <v>0.83000000317891443</v>
      </c>
      <c r="Q254">
        <f t="shared" si="4"/>
        <v>0.83997619293984915</v>
      </c>
      <c r="R254">
        <f t="shared" si="5"/>
        <v>-9.9761897609347283E-3</v>
      </c>
      <c r="S254">
        <f t="shared" si="6"/>
        <v>7.6054456282635009E-3</v>
      </c>
      <c r="T254">
        <f t="shared" si="7"/>
        <v>1.1408168442395251E-4</v>
      </c>
      <c r="U254">
        <f t="shared" si="8"/>
        <v>-87.447777540354537</v>
      </c>
    </row>
    <row r="255" spans="1:21" x14ac:dyDescent="0.15">
      <c r="A255" s="1">
        <v>44754</v>
      </c>
      <c r="B255">
        <v>0.82599997520446777</v>
      </c>
      <c r="C255">
        <v>0.82899999618530273</v>
      </c>
      <c r="D255">
        <v>0.80900001525878906</v>
      </c>
      <c r="E255">
        <v>0.81300002336502075</v>
      </c>
      <c r="F255">
        <v>1544112</v>
      </c>
      <c r="G255">
        <v>1264.779052734375</v>
      </c>
      <c r="H255">
        <f t="shared" si="14"/>
        <v>253</v>
      </c>
      <c r="I255">
        <f>SUM($F$3:F255)/H255</f>
        <v>6341394.2052865615</v>
      </c>
      <c r="N255">
        <f t="shared" si="33"/>
        <v>0.85799998044967651</v>
      </c>
      <c r="O255">
        <f t="shared" si="34"/>
        <v>0.80900001525878906</v>
      </c>
      <c r="P255">
        <f t="shared" si="13"/>
        <v>0.81700001160303748</v>
      </c>
      <c r="Q255">
        <f t="shared" si="4"/>
        <v>0.84007143264725104</v>
      </c>
      <c r="R255">
        <f t="shared" si="5"/>
        <v>-2.3071421044213558E-2</v>
      </c>
      <c r="S255">
        <f t="shared" si="6"/>
        <v>7.4693889034037298E-3</v>
      </c>
      <c r="T255">
        <f t="shared" si="7"/>
        <v>1.1204083355105594E-4</v>
      </c>
      <c r="U255">
        <f t="shared" si="8"/>
        <v>-205.9197554407709</v>
      </c>
    </row>
    <row r="256" spans="1:21" x14ac:dyDescent="0.15">
      <c r="A256" s="1">
        <v>44755</v>
      </c>
      <c r="B256">
        <v>0.81400001049041748</v>
      </c>
      <c r="C256">
        <v>0.81999999284744263</v>
      </c>
      <c r="D256">
        <v>0.80400002002716064</v>
      </c>
      <c r="E256">
        <v>0.81800001859664917</v>
      </c>
      <c r="F256">
        <v>2543118</v>
      </c>
      <c r="G256">
        <v>2061.532958984375</v>
      </c>
      <c r="H256">
        <f t="shared" si="14"/>
        <v>254</v>
      </c>
      <c r="I256">
        <f>SUM($F$3:F256)/H256</f>
        <v>6326440.3619586611</v>
      </c>
      <c r="N256">
        <f t="shared" si="33"/>
        <v>0.85799998044967651</v>
      </c>
      <c r="O256">
        <f t="shared" si="34"/>
        <v>0.80400002002716064</v>
      </c>
      <c r="P256">
        <f t="shared" si="13"/>
        <v>0.81400001049041748</v>
      </c>
      <c r="Q256">
        <f t="shared" si="4"/>
        <v>0.83952381497337691</v>
      </c>
      <c r="R256">
        <f t="shared" si="5"/>
        <v>-2.5523804482959433E-2</v>
      </c>
      <c r="S256">
        <f t="shared" si="6"/>
        <v>8.2516998660808281E-3</v>
      </c>
      <c r="T256">
        <f t="shared" si="7"/>
        <v>1.2377549799121241E-4</v>
      </c>
      <c r="U256">
        <f t="shared" si="8"/>
        <v>-206.21047701033308</v>
      </c>
    </row>
    <row r="257" spans="1:21" x14ac:dyDescent="0.15">
      <c r="A257" s="1">
        <v>44756</v>
      </c>
      <c r="B257">
        <v>0.81599998474121094</v>
      </c>
      <c r="C257">
        <v>0.83799999952316284</v>
      </c>
      <c r="D257">
        <v>0.81599998474121094</v>
      </c>
      <c r="E257">
        <v>0.83099997043609619</v>
      </c>
      <c r="F257">
        <v>4239117</v>
      </c>
      <c r="G257">
        <v>3500.73388671875</v>
      </c>
      <c r="H257">
        <f t="shared" si="14"/>
        <v>255</v>
      </c>
      <c r="I257">
        <f>SUM($F$3:F257)/H257</f>
        <v>6318254.7801470589</v>
      </c>
      <c r="N257">
        <f t="shared" si="33"/>
        <v>0.85799998044967651</v>
      </c>
      <c r="O257">
        <f t="shared" si="34"/>
        <v>0.80400002002716064</v>
      </c>
      <c r="P257">
        <f t="shared" si="13"/>
        <v>0.82833331823348999</v>
      </c>
      <c r="Q257">
        <f t="shared" si="4"/>
        <v>0.83873809945015676</v>
      </c>
      <c r="R257">
        <f t="shared" si="5"/>
        <v>-1.040478121666677E-2</v>
      </c>
      <c r="S257">
        <f t="shared" si="6"/>
        <v>9.374150613538277E-3</v>
      </c>
      <c r="T257">
        <f t="shared" si="7"/>
        <v>1.4061225920307415E-4</v>
      </c>
      <c r="U257">
        <f t="shared" si="8"/>
        <v>-73.996259470093875</v>
      </c>
    </row>
    <row r="258" spans="1:21" x14ac:dyDescent="0.15">
      <c r="A258" s="1">
        <v>44757</v>
      </c>
      <c r="B258">
        <v>0.82700002193450928</v>
      </c>
      <c r="C258">
        <v>0.83799999952316284</v>
      </c>
      <c r="D258">
        <v>0.82099997997283936</v>
      </c>
      <c r="E258">
        <v>0.82099997997283936</v>
      </c>
      <c r="F258">
        <v>2385502</v>
      </c>
      <c r="G258">
        <v>1975.0770263671875</v>
      </c>
      <c r="H258">
        <f t="shared" si="14"/>
        <v>256</v>
      </c>
      <c r="I258">
        <f>SUM($F$3:F258)/H258</f>
        <v>6302892.4645996094</v>
      </c>
      <c r="N258">
        <f t="shared" si="33"/>
        <v>0.85799998044967651</v>
      </c>
      <c r="O258">
        <f t="shared" si="34"/>
        <v>0.80400002002716064</v>
      </c>
      <c r="P258">
        <f t="shared" si="13"/>
        <v>0.82666665315628052</v>
      </c>
      <c r="Q258">
        <f t="shared" si="4"/>
        <v>0.83711904996917352</v>
      </c>
      <c r="R258">
        <f t="shared" si="5"/>
        <v>-1.0452396812893006E-2</v>
      </c>
      <c r="S258">
        <f t="shared" si="6"/>
        <v>9.9421790262469046E-3</v>
      </c>
      <c r="T258">
        <f t="shared" si="7"/>
        <v>1.4913268539370355E-4</v>
      </c>
      <c r="U258">
        <f t="shared" si="8"/>
        <v>-70.087900484720365</v>
      </c>
    </row>
    <row r="259" spans="1:21" x14ac:dyDescent="0.15">
      <c r="A259" s="1">
        <v>44760</v>
      </c>
      <c r="B259">
        <v>0.81599998474121094</v>
      </c>
      <c r="C259">
        <v>0.82899999618530273</v>
      </c>
      <c r="D259">
        <v>0.81099998950958252</v>
      </c>
      <c r="E259">
        <v>0.82700002193450928</v>
      </c>
      <c r="F259">
        <v>2361910</v>
      </c>
      <c r="G259">
        <v>1948.583984375</v>
      </c>
      <c r="H259">
        <f t="shared" si="14"/>
        <v>257</v>
      </c>
      <c r="I259">
        <f>SUM($F$3:F259)/H259</f>
        <v>6287557.9024805445</v>
      </c>
      <c r="N259">
        <f t="shared" si="33"/>
        <v>0.85799998044967651</v>
      </c>
      <c r="O259">
        <f t="shared" si="34"/>
        <v>0.80400002002716064</v>
      </c>
      <c r="P259">
        <f t="shared" si="13"/>
        <v>0.82233333587646484</v>
      </c>
      <c r="Q259">
        <f t="shared" si="4"/>
        <v>0.83504762110256003</v>
      </c>
      <c r="R259">
        <f t="shared" si="5"/>
        <v>-1.271428522609519E-2</v>
      </c>
      <c r="S259">
        <f t="shared" si="6"/>
        <v>1.027891343953659E-2</v>
      </c>
      <c r="T259">
        <f t="shared" si="7"/>
        <v>1.5418370159304883E-4</v>
      </c>
      <c r="U259">
        <f t="shared" si="8"/>
        <v>-82.461927523657252</v>
      </c>
    </row>
    <row r="260" spans="1:21" x14ac:dyDescent="0.15">
      <c r="A260" s="1">
        <v>44761</v>
      </c>
      <c r="B260">
        <v>0.82499998807907104</v>
      </c>
      <c r="C260">
        <v>0.82599997520446777</v>
      </c>
      <c r="D260">
        <v>0.81699997186660767</v>
      </c>
      <c r="E260">
        <v>0.82099997997283936</v>
      </c>
      <c r="F260">
        <v>2960117</v>
      </c>
      <c r="G260">
        <v>2432.14599609375</v>
      </c>
      <c r="H260">
        <f t="shared" si="14"/>
        <v>258</v>
      </c>
      <c r="I260">
        <f>SUM($F$3:F260)/H260</f>
        <v>6274660.8447189927</v>
      </c>
      <c r="N260">
        <f t="shared" si="33"/>
        <v>0.85799998044967651</v>
      </c>
      <c r="O260">
        <f t="shared" si="34"/>
        <v>0.80400002002716064</v>
      </c>
      <c r="P260">
        <f t="shared" si="13"/>
        <v>0.8213333090146383</v>
      </c>
      <c r="Q260">
        <f t="shared" si="4"/>
        <v>0.83347619005611961</v>
      </c>
      <c r="R260">
        <f t="shared" si="5"/>
        <v>-1.2142881041481313E-2</v>
      </c>
      <c r="S260">
        <f t="shared" si="6"/>
        <v>1.0666669834227784E-2</v>
      </c>
      <c r="T260">
        <f t="shared" si="7"/>
        <v>1.6000004751341677E-4</v>
      </c>
      <c r="U260">
        <f t="shared" si="8"/>
        <v>-75.8929839721646</v>
      </c>
    </row>
    <row r="261" spans="1:21" x14ac:dyDescent="0.15">
      <c r="A261" s="1">
        <v>44762</v>
      </c>
      <c r="B261">
        <v>0.82400000095367432</v>
      </c>
      <c r="C261">
        <v>0.82700002193450928</v>
      </c>
      <c r="D261">
        <v>0.82099997997283936</v>
      </c>
      <c r="E261">
        <v>0.82300001382827759</v>
      </c>
      <c r="F261">
        <v>1896203.875</v>
      </c>
      <c r="G261">
        <v>1564.0279541015625</v>
      </c>
      <c r="H261">
        <f t="shared" si="14"/>
        <v>259</v>
      </c>
      <c r="I261">
        <f>SUM($F$3:F261)/H261</f>
        <v>6257755.6054536682</v>
      </c>
      <c r="N261">
        <f t="shared" si="33"/>
        <v>0.85799998044967651</v>
      </c>
      <c r="O261">
        <f t="shared" si="34"/>
        <v>0.80400002002716064</v>
      </c>
      <c r="P261">
        <f t="shared" si="13"/>
        <v>0.82366667191187537</v>
      </c>
      <c r="Q261">
        <f t="shared" si="4"/>
        <v>0.83199999871708108</v>
      </c>
      <c r="R261">
        <f t="shared" si="5"/>
        <v>-8.3333268052057097E-3</v>
      </c>
      <c r="S261">
        <f t="shared" si="6"/>
        <v>1.0380953753075644E-2</v>
      </c>
      <c r="T261">
        <f t="shared" si="7"/>
        <v>1.5571430629613464E-4</v>
      </c>
      <c r="U261">
        <f t="shared" si="8"/>
        <v>-53.516770574423269</v>
      </c>
    </row>
    <row r="262" spans="1:21" x14ac:dyDescent="0.15">
      <c r="A262" s="1">
        <v>44763</v>
      </c>
      <c r="B262">
        <v>0.82300001382827759</v>
      </c>
      <c r="C262">
        <v>0.82599997520446777</v>
      </c>
      <c r="D262">
        <v>0.81699997186660767</v>
      </c>
      <c r="E262">
        <v>0.81699997186660767</v>
      </c>
      <c r="F262">
        <v>1736700</v>
      </c>
      <c r="G262">
        <v>1429.3709716796875</v>
      </c>
      <c r="H262">
        <f t="shared" si="14"/>
        <v>260</v>
      </c>
      <c r="I262">
        <f>SUM($F$3:F262)/H262</f>
        <v>6240366.9300480774</v>
      </c>
      <c r="N262">
        <f t="shared" si="33"/>
        <v>0.85799998044967651</v>
      </c>
      <c r="O262">
        <f t="shared" si="34"/>
        <v>0.80400002002716064</v>
      </c>
      <c r="P262">
        <f t="shared" si="13"/>
        <v>0.81999997297922766</v>
      </c>
      <c r="Q262">
        <f t="shared" si="4"/>
        <v>0.83047618752434149</v>
      </c>
      <c r="R262">
        <f t="shared" si="5"/>
        <v>-1.0476214545113827E-2</v>
      </c>
      <c r="S262">
        <f t="shared" si="6"/>
        <v>1.0136057324960954E-2</v>
      </c>
      <c r="T262">
        <f t="shared" si="7"/>
        <v>1.5204085987441431E-4</v>
      </c>
      <c r="U262">
        <f t="shared" si="8"/>
        <v>-68.903941702034416</v>
      </c>
    </row>
    <row r="263" spans="1:21" x14ac:dyDescent="0.15">
      <c r="A263" s="1">
        <v>44764</v>
      </c>
      <c r="B263">
        <v>0.82200002670288086</v>
      </c>
      <c r="C263">
        <v>0.82400000095367432</v>
      </c>
      <c r="D263">
        <v>0.8059999942779541</v>
      </c>
      <c r="E263">
        <v>0.81400001049041748</v>
      </c>
      <c r="F263">
        <v>2481207</v>
      </c>
      <c r="G263">
        <v>2018.5589599609375</v>
      </c>
      <c r="H263">
        <f t="shared" si="14"/>
        <v>261</v>
      </c>
      <c r="I263">
        <f>SUM($F$3:F263)/H263</f>
        <v>6225964.0184386969</v>
      </c>
      <c r="N263">
        <f t="shared" si="33"/>
        <v>0.85799998044967651</v>
      </c>
      <c r="O263">
        <f t="shared" si="34"/>
        <v>0.80400002002716064</v>
      </c>
      <c r="P263">
        <f t="shared" si="13"/>
        <v>0.81466666857401526</v>
      </c>
      <c r="Q263">
        <f t="shared" si="4"/>
        <v>0.82830952036948424</v>
      </c>
      <c r="R263">
        <f t="shared" si="5"/>
        <v>-1.364285179546898E-2</v>
      </c>
      <c r="S263">
        <f t="shared" si="6"/>
        <v>9.5442184785596382E-3</v>
      </c>
      <c r="T263">
        <f t="shared" si="7"/>
        <v>1.4316327717839457E-4</v>
      </c>
      <c r="U263">
        <f t="shared" si="8"/>
        <v>-95.29574947120507</v>
      </c>
    </row>
    <row r="264" spans="1:21" x14ac:dyDescent="0.15">
      <c r="A264" s="1">
        <v>44767</v>
      </c>
      <c r="B264">
        <v>0.81300002336502075</v>
      </c>
      <c r="C264">
        <v>0.81300002336502075</v>
      </c>
      <c r="D264">
        <v>0.80400002002716064</v>
      </c>
      <c r="E264">
        <v>0.80800002813339233</v>
      </c>
      <c r="F264">
        <v>1467200</v>
      </c>
      <c r="G264">
        <v>1185.1949462890625</v>
      </c>
      <c r="H264">
        <f t="shared" si="14"/>
        <v>262</v>
      </c>
      <c r="I264">
        <f>SUM($F$3:F264)/H264</f>
        <v>6207800.7969942745</v>
      </c>
      <c r="N264">
        <f t="shared" si="33"/>
        <v>0.85799998044967651</v>
      </c>
      <c r="O264">
        <f t="shared" si="34"/>
        <v>0.80400002002716064</v>
      </c>
      <c r="P264">
        <f t="shared" si="13"/>
        <v>0.80833335717519128</v>
      </c>
      <c r="Q264">
        <f t="shared" si="4"/>
        <v>0.82578571353639874</v>
      </c>
      <c r="R264">
        <f t="shared" si="5"/>
        <v>-1.7452356361207455E-2</v>
      </c>
      <c r="S264">
        <f t="shared" si="6"/>
        <v>9.2789100951889015E-3</v>
      </c>
      <c r="T264">
        <f t="shared" si="7"/>
        <v>1.3918365142783352E-4</v>
      </c>
      <c r="U264">
        <f t="shared" si="8"/>
        <v>-125.39085001844826</v>
      </c>
    </row>
    <row r="265" spans="1:21" x14ac:dyDescent="0.15">
      <c r="A265" s="1">
        <v>44768</v>
      </c>
      <c r="B265">
        <v>0.80800002813339233</v>
      </c>
      <c r="C265">
        <v>0.81400001049041748</v>
      </c>
      <c r="D265">
        <v>0.80299997329711914</v>
      </c>
      <c r="E265">
        <v>0.81000000238418579</v>
      </c>
      <c r="F265">
        <v>1790201</v>
      </c>
      <c r="G265">
        <v>1446.571044921875</v>
      </c>
      <c r="H265">
        <f t="shared" si="14"/>
        <v>263</v>
      </c>
      <c r="I265">
        <f>SUM($F$3:F265)/H265</f>
        <v>6191003.8395912545</v>
      </c>
      <c r="N265">
        <f t="shared" si="33"/>
        <v>0.85799998044967651</v>
      </c>
      <c r="O265">
        <f t="shared" si="34"/>
        <v>0.80299997329711914</v>
      </c>
      <c r="P265">
        <f t="shared" si="13"/>
        <v>0.8089999953905741</v>
      </c>
      <c r="Q265">
        <f t="shared" si="4"/>
        <v>0.82352380809329795</v>
      </c>
      <c r="R265">
        <f t="shared" si="5"/>
        <v>-1.4523812702723848E-2</v>
      </c>
      <c r="S265">
        <f t="shared" si="6"/>
        <v>8.7891148061168354E-3</v>
      </c>
      <c r="T265">
        <f t="shared" si="7"/>
        <v>1.3183672209175252E-4</v>
      </c>
      <c r="U265">
        <f t="shared" si="8"/>
        <v>-110.16515332212157</v>
      </c>
    </row>
    <row r="266" spans="1:21" x14ac:dyDescent="0.15">
      <c r="A266" s="1">
        <v>44769</v>
      </c>
      <c r="B266">
        <v>0.80500000715255737</v>
      </c>
      <c r="C266">
        <v>0.81000000238418579</v>
      </c>
      <c r="D266">
        <v>0.80400002002716064</v>
      </c>
      <c r="E266">
        <v>0.80800002813339233</v>
      </c>
      <c r="F266">
        <v>1215300</v>
      </c>
      <c r="G266">
        <v>981.36798095703125</v>
      </c>
      <c r="H266">
        <f t="shared" si="14"/>
        <v>264</v>
      </c>
      <c r="I266">
        <f>SUM($F$3:F266)/H266</f>
        <v>6172156.4765625</v>
      </c>
      <c r="N266">
        <f t="shared" si="33"/>
        <v>0.85799998044967651</v>
      </c>
      <c r="O266">
        <f t="shared" si="34"/>
        <v>0.80299997329711914</v>
      </c>
      <c r="P266">
        <f t="shared" si="13"/>
        <v>0.80733335018157959</v>
      </c>
      <c r="Q266">
        <f t="shared" si="4"/>
        <v>0.82073809419359467</v>
      </c>
      <c r="R266">
        <f t="shared" si="5"/>
        <v>-1.340474401201508E-2</v>
      </c>
      <c r="S266">
        <f t="shared" si="6"/>
        <v>7.8333275658743796E-3</v>
      </c>
      <c r="T266">
        <f t="shared" si="7"/>
        <v>1.1749991348811568E-4</v>
      </c>
      <c r="U266">
        <f t="shared" si="8"/>
        <v>-114.08301175788421</v>
      </c>
    </row>
    <row r="267" spans="1:21" x14ac:dyDescent="0.15">
      <c r="A267" s="1">
        <v>44770</v>
      </c>
      <c r="B267">
        <v>0.81400001049041748</v>
      </c>
      <c r="C267">
        <v>0.8190000057220459</v>
      </c>
      <c r="D267">
        <v>0.80800002813339233</v>
      </c>
      <c r="E267">
        <v>0.81199997663497925</v>
      </c>
      <c r="F267">
        <v>1439700</v>
      </c>
      <c r="G267">
        <v>1170.04296875</v>
      </c>
      <c r="H267">
        <f t="shared" si="14"/>
        <v>265</v>
      </c>
      <c r="I267">
        <f>SUM($F$3:F267)/H267</f>
        <v>6154298.1502358494</v>
      </c>
      <c r="N267">
        <f t="shared" si="33"/>
        <v>0.85799998044967651</v>
      </c>
      <c r="O267">
        <f t="shared" si="34"/>
        <v>0.80299997329711914</v>
      </c>
      <c r="P267">
        <f t="shared" si="13"/>
        <v>0.81300000349680579</v>
      </c>
      <c r="Q267">
        <f t="shared" si="4"/>
        <v>0.81826190437589374</v>
      </c>
      <c r="R267">
        <f t="shared" si="5"/>
        <v>-5.2619008790879551E-3</v>
      </c>
      <c r="S267">
        <f t="shared" si="6"/>
        <v>6.3571333885192949E-3</v>
      </c>
      <c r="T267">
        <f t="shared" si="7"/>
        <v>9.5357000827789418E-5</v>
      </c>
      <c r="U267">
        <f t="shared" si="8"/>
        <v>-55.181065190910509</v>
      </c>
    </row>
    <row r="268" spans="1:21" x14ac:dyDescent="0.15">
      <c r="A268" s="1">
        <v>44771</v>
      </c>
      <c r="B268">
        <v>0.81099998950958252</v>
      </c>
      <c r="C268">
        <v>0.81300002336502075</v>
      </c>
      <c r="D268">
        <v>0.79900002479553223</v>
      </c>
      <c r="E268">
        <v>0.80099999904632568</v>
      </c>
      <c r="F268">
        <v>2184000</v>
      </c>
      <c r="G268">
        <v>1756.7760009765625</v>
      </c>
      <c r="H268">
        <f t="shared" si="14"/>
        <v>266</v>
      </c>
      <c r="I268">
        <f>SUM($F$3:F268)/H268</f>
        <v>6139372.2173402254</v>
      </c>
      <c r="N268">
        <f>VLOOKUP(L15,A:C,3)</f>
        <v>0.81499999761581421</v>
      </c>
      <c r="O268">
        <f>VLOOKUP(L15,A:D,4)</f>
        <v>0.7929999828338623</v>
      </c>
      <c r="P268">
        <f t="shared" si="13"/>
        <v>0.80433334906895959</v>
      </c>
      <c r="Q268">
        <f t="shared" si="4"/>
        <v>0.81642857193946838</v>
      </c>
      <c r="R268">
        <f t="shared" si="5"/>
        <v>-1.2095222870508793E-2</v>
      </c>
      <c r="S268">
        <f t="shared" si="6"/>
        <v>6.3333241712479338E-3</v>
      </c>
      <c r="T268">
        <f t="shared" si="7"/>
        <v>9.499986256871901E-5</v>
      </c>
      <c r="U268">
        <f t="shared" si="8"/>
        <v>-127.3183196634585</v>
      </c>
    </row>
    <row r="269" spans="1:21" x14ac:dyDescent="0.15">
      <c r="A269" s="1">
        <v>44774</v>
      </c>
      <c r="B269">
        <v>0.79799997806549072</v>
      </c>
      <c r="C269">
        <v>0.81499999761581421</v>
      </c>
      <c r="D269">
        <v>0.7929999828338623</v>
      </c>
      <c r="E269">
        <v>0.81499999761581421</v>
      </c>
      <c r="F269">
        <v>2013700</v>
      </c>
      <c r="G269">
        <v>1614.844970703125</v>
      </c>
      <c r="H269">
        <f t="shared" si="14"/>
        <v>267</v>
      </c>
      <c r="I269">
        <f>SUM($F$3:F269)/H269</f>
        <v>6123920.2614700375</v>
      </c>
      <c r="N269">
        <f t="shared" ref="N269:N290" si="35">IF(A269&lt;&gt;$K$15,MAX(N268,VLOOKUP(A269,A:C,3)),)</f>
        <v>0.81499999761581421</v>
      </c>
      <c r="O269">
        <f t="shared" ref="O269:O290" si="36">IF(A269&lt;&gt;$K$15,MIN(O268,VLOOKUP(A269,A:D,4)),)</f>
        <v>0.7929999828338623</v>
      </c>
      <c r="P269">
        <f t="shared" si="13"/>
        <v>0.80766665935516357</v>
      </c>
      <c r="Q269">
        <f t="shared" si="4"/>
        <v>0.81576190392176318</v>
      </c>
      <c r="R269">
        <f t="shared" si="5"/>
        <v>-8.095244566599602E-3</v>
      </c>
      <c r="S269">
        <f t="shared" si="6"/>
        <v>6.8231196630568836E-3</v>
      </c>
      <c r="T269">
        <f t="shared" si="7"/>
        <v>1.0234679494585326E-4</v>
      </c>
      <c r="U269">
        <f t="shared" si="8"/>
        <v>-79.096219582473537</v>
      </c>
    </row>
    <row r="270" spans="1:21" x14ac:dyDescent="0.15">
      <c r="A270" s="1">
        <v>44775</v>
      </c>
      <c r="B270">
        <v>0.80000001192092896</v>
      </c>
      <c r="C270">
        <v>0.8059999942779541</v>
      </c>
      <c r="D270">
        <v>0.79199999570846558</v>
      </c>
      <c r="E270">
        <v>0.80400002002716064</v>
      </c>
      <c r="F270">
        <v>1785101</v>
      </c>
      <c r="G270">
        <v>1428.43603515625</v>
      </c>
      <c r="H270">
        <f t="shared" si="14"/>
        <v>268</v>
      </c>
      <c r="I270">
        <f>SUM($F$3:F270)/H270</f>
        <v>6107730.6373600746</v>
      </c>
      <c r="N270">
        <f t="shared" si="35"/>
        <v>0.81499999761581421</v>
      </c>
      <c r="O270">
        <f t="shared" si="36"/>
        <v>0.79199999570846558</v>
      </c>
      <c r="P270">
        <f t="shared" si="13"/>
        <v>0.80066667000452674</v>
      </c>
      <c r="Q270">
        <f t="shared" si="4"/>
        <v>0.81480952245848515</v>
      </c>
      <c r="R270">
        <f t="shared" si="5"/>
        <v>-1.414285245395841E-2</v>
      </c>
      <c r="S270">
        <f t="shared" si="6"/>
        <v>7.6394466315807897E-3</v>
      </c>
      <c r="T270">
        <f t="shared" si="7"/>
        <v>1.1459169947371184E-4</v>
      </c>
      <c r="U270">
        <f t="shared" si="8"/>
        <v>-123.41951920525345</v>
      </c>
    </row>
    <row r="271" spans="1:21" x14ac:dyDescent="0.15">
      <c r="A271" s="1">
        <v>44776</v>
      </c>
      <c r="B271">
        <v>0.78799998760223389</v>
      </c>
      <c r="C271">
        <v>0.82700002193450928</v>
      </c>
      <c r="D271">
        <v>0.7850000262260437</v>
      </c>
      <c r="E271">
        <v>0.78700000047683716</v>
      </c>
      <c r="F271">
        <v>3769500</v>
      </c>
      <c r="G271">
        <v>3015.47705078125</v>
      </c>
      <c r="H271">
        <f t="shared" si="14"/>
        <v>269</v>
      </c>
      <c r="I271">
        <f>SUM($F$3:F271)/H271</f>
        <v>6099038.3301579924</v>
      </c>
      <c r="N271">
        <f t="shared" si="35"/>
        <v>0.82700002193450928</v>
      </c>
      <c r="O271">
        <f t="shared" si="36"/>
        <v>0.7850000262260437</v>
      </c>
      <c r="P271">
        <f t="shared" si="13"/>
        <v>0.79966668287913001</v>
      </c>
      <c r="Q271">
        <f t="shared" si="4"/>
        <v>0.81276190564745943</v>
      </c>
      <c r="R271">
        <f t="shared" si="5"/>
        <v>-1.3095222768329418E-2</v>
      </c>
      <c r="S271">
        <f t="shared" si="6"/>
        <v>7.4761822110130617E-3</v>
      </c>
      <c r="T271">
        <f t="shared" si="7"/>
        <v>1.1214273316519592E-4</v>
      </c>
      <c r="U271">
        <f t="shared" si="8"/>
        <v>-116.77281620235726</v>
      </c>
    </row>
    <row r="272" spans="1:21" x14ac:dyDescent="0.15">
      <c r="A272" s="1">
        <v>44777</v>
      </c>
      <c r="B272">
        <v>0.79400002956390381</v>
      </c>
      <c r="C272">
        <v>0.79500001668930054</v>
      </c>
      <c r="D272">
        <v>0.7839999794960022</v>
      </c>
      <c r="E272">
        <v>0.78700000047683716</v>
      </c>
      <c r="F272">
        <v>3007700</v>
      </c>
      <c r="G272">
        <v>2376.217041015625</v>
      </c>
      <c r="H272">
        <f t="shared" si="14"/>
        <v>270</v>
      </c>
      <c r="I272">
        <f>SUM($F$3:F272)/H272</f>
        <v>6087588.9289351851</v>
      </c>
      <c r="N272">
        <f t="shared" si="35"/>
        <v>0.82700002193450928</v>
      </c>
      <c r="O272">
        <f t="shared" si="36"/>
        <v>0.7839999794960022</v>
      </c>
      <c r="P272">
        <f t="shared" si="13"/>
        <v>0.78866666555404663</v>
      </c>
      <c r="Q272">
        <f t="shared" ref="Q272:Q526" si="37">SUM(P259:P272)/14</f>
        <v>0.8100476208187285</v>
      </c>
      <c r="R272">
        <f t="shared" ref="R272:R526" si="38">P272-Q272</f>
        <v>-2.1380955264681867E-2</v>
      </c>
      <c r="S272">
        <f t="shared" ref="S272:S526" si="39">AVEDEV(P259:P272)</f>
        <v>7.8163195629509085E-3</v>
      </c>
      <c r="T272">
        <f t="shared" ref="T272:T526" si="40">0.015*S272</f>
        <v>1.1724479344426362E-4</v>
      </c>
      <c r="U272">
        <f t="shared" ref="U272:U526" si="41">R272/T272</f>
        <v>-182.36166090263143</v>
      </c>
    </row>
    <row r="273" spans="1:21" x14ac:dyDescent="0.15">
      <c r="A273" s="1">
        <v>44778</v>
      </c>
      <c r="B273">
        <v>0.79500001668930054</v>
      </c>
      <c r="C273">
        <v>0.80500000715255737</v>
      </c>
      <c r="D273">
        <v>0.79199999570846558</v>
      </c>
      <c r="E273">
        <v>0.80500000715255737</v>
      </c>
      <c r="F273">
        <v>2103402</v>
      </c>
      <c r="G273">
        <v>1679.14501953125</v>
      </c>
      <c r="H273">
        <f t="shared" si="14"/>
        <v>271</v>
      </c>
      <c r="I273">
        <f>SUM($F$3:F273)/H273</f>
        <v>6072887.1321494468</v>
      </c>
      <c r="N273">
        <f t="shared" si="35"/>
        <v>0.82700002193450928</v>
      </c>
      <c r="O273">
        <f t="shared" si="36"/>
        <v>0.7839999794960022</v>
      </c>
      <c r="P273">
        <f t="shared" si="13"/>
        <v>0.80066667000452674</v>
      </c>
      <c r="Q273">
        <f t="shared" si="37"/>
        <v>0.80850000182787551</v>
      </c>
      <c r="R273">
        <f t="shared" si="38"/>
        <v>-7.833331823348777E-3</v>
      </c>
      <c r="S273">
        <f t="shared" si="39"/>
        <v>7.2380871999830976E-3</v>
      </c>
      <c r="T273">
        <f t="shared" si="40"/>
        <v>1.0857130799974646E-4</v>
      </c>
      <c r="U273">
        <f t="shared" si="41"/>
        <v>-72.149189023006613</v>
      </c>
    </row>
    <row r="274" spans="1:21" x14ac:dyDescent="0.15">
      <c r="A274" s="1">
        <v>44781</v>
      </c>
      <c r="B274">
        <v>0.80400002002716064</v>
      </c>
      <c r="C274">
        <v>0.80500000715255737</v>
      </c>
      <c r="D274">
        <v>0.80000001192092896</v>
      </c>
      <c r="E274">
        <v>0.80299997329711914</v>
      </c>
      <c r="F274">
        <v>2443100</v>
      </c>
      <c r="G274">
        <v>1960.866943359375</v>
      </c>
      <c r="H274">
        <f t="shared" si="14"/>
        <v>272</v>
      </c>
      <c r="I274">
        <f>SUM($F$3:F274)/H274</f>
        <v>6059542.3265165444</v>
      </c>
      <c r="N274">
        <f t="shared" si="35"/>
        <v>0.82700002193450928</v>
      </c>
      <c r="O274">
        <f t="shared" si="36"/>
        <v>0.7839999794960022</v>
      </c>
      <c r="P274">
        <f t="shared" si="13"/>
        <v>0.80266666412353516</v>
      </c>
      <c r="Q274">
        <f t="shared" si="37"/>
        <v>0.80716667004993969</v>
      </c>
      <c r="R274">
        <f t="shared" si="38"/>
        <v>-4.5000059264045378E-3</v>
      </c>
      <c r="S274">
        <f t="shared" si="39"/>
        <v>6.6190455235591705E-3</v>
      </c>
      <c r="T274">
        <f t="shared" si="40"/>
        <v>9.9285682853387559E-5</v>
      </c>
      <c r="U274">
        <f t="shared" si="41"/>
        <v>-45.323815046420869</v>
      </c>
    </row>
    <row r="275" spans="1:21" x14ac:dyDescent="0.15">
      <c r="A275" s="1">
        <v>44782</v>
      </c>
      <c r="B275">
        <v>0.80299997329711914</v>
      </c>
      <c r="C275">
        <v>0.80900001525878906</v>
      </c>
      <c r="D275">
        <v>0.80199998617172241</v>
      </c>
      <c r="E275">
        <v>0.80800002813339233</v>
      </c>
      <c r="F275">
        <v>1976400</v>
      </c>
      <c r="G275">
        <v>1594.093994140625</v>
      </c>
      <c r="H275">
        <f t="shared" si="14"/>
        <v>273</v>
      </c>
      <c r="I275">
        <f>SUM($F$3:F275)/H275</f>
        <v>6044585.761217949</v>
      </c>
      <c r="N275">
        <f t="shared" si="35"/>
        <v>0.82700002193450928</v>
      </c>
      <c r="O275">
        <f t="shared" si="36"/>
        <v>0.7839999794960022</v>
      </c>
      <c r="P275">
        <f t="shared" si="13"/>
        <v>0.8063333431879679</v>
      </c>
      <c r="Q275">
        <f t="shared" si="37"/>
        <v>0.80592857514108918</v>
      </c>
      <c r="R275">
        <f t="shared" si="38"/>
        <v>4.0476804687872292E-4</v>
      </c>
      <c r="S275">
        <f t="shared" si="39"/>
        <v>5.5578213159729961E-3</v>
      </c>
      <c r="T275">
        <f t="shared" si="40"/>
        <v>8.3367319739594938E-5</v>
      </c>
      <c r="U275">
        <f t="shared" si="41"/>
        <v>4.8552364180958563</v>
      </c>
    </row>
    <row r="276" spans="1:21" x14ac:dyDescent="0.15">
      <c r="A276" s="1">
        <v>44783</v>
      </c>
      <c r="B276">
        <v>0.8059999942779541</v>
      </c>
      <c r="C276">
        <v>0.80699998140335083</v>
      </c>
      <c r="D276">
        <v>0.79400002956390381</v>
      </c>
      <c r="E276">
        <v>0.79600000381469727</v>
      </c>
      <c r="F276">
        <v>1248904</v>
      </c>
      <c r="G276">
        <v>1002.7080078125</v>
      </c>
      <c r="H276">
        <f t="shared" si="14"/>
        <v>274</v>
      </c>
      <c r="I276">
        <f>SUM($F$3:F276)/H276</f>
        <v>6027083.2730383212</v>
      </c>
      <c r="N276">
        <f t="shared" si="35"/>
        <v>0.82700002193450928</v>
      </c>
      <c r="O276">
        <f t="shared" si="36"/>
        <v>0.7839999794960022</v>
      </c>
      <c r="P276">
        <f t="shared" si="13"/>
        <v>0.79900000492731726</v>
      </c>
      <c r="Q276">
        <f t="shared" si="37"/>
        <v>0.80442857742309559</v>
      </c>
      <c r="R276">
        <f t="shared" si="38"/>
        <v>-5.4285724957783277E-3</v>
      </c>
      <c r="S276">
        <f t="shared" si="39"/>
        <v>5.0476193428039551E-3</v>
      </c>
      <c r="T276">
        <f t="shared" si="40"/>
        <v>7.5714290142059318E-5</v>
      </c>
      <c r="U276">
        <f t="shared" si="41"/>
        <v>-71.698123109824337</v>
      </c>
    </row>
    <row r="277" spans="1:21" x14ac:dyDescent="0.15">
      <c r="A277" s="1">
        <v>44784</v>
      </c>
      <c r="B277">
        <v>0.80000001192092896</v>
      </c>
      <c r="C277">
        <v>0.81599998474121094</v>
      </c>
      <c r="D277">
        <v>0.79799997806549072</v>
      </c>
      <c r="E277">
        <v>0.81599998474121094</v>
      </c>
      <c r="F277">
        <v>2788705</v>
      </c>
      <c r="G277">
        <v>2261.468994140625</v>
      </c>
      <c r="H277">
        <f t="shared" si="14"/>
        <v>275</v>
      </c>
      <c r="I277">
        <f>SUM($F$3:F277)/H277</f>
        <v>6015307.3520454541</v>
      </c>
      <c r="N277">
        <f t="shared" si="35"/>
        <v>0.82700002193450928</v>
      </c>
      <c r="O277">
        <f t="shared" si="36"/>
        <v>0.7839999794960022</v>
      </c>
      <c r="P277">
        <f t="shared" si="13"/>
        <v>0.80999998251597083</v>
      </c>
      <c r="Q277">
        <f t="shared" si="37"/>
        <v>0.80409524270466382</v>
      </c>
      <c r="R277">
        <f t="shared" si="38"/>
        <v>5.9047398113070138E-3</v>
      </c>
      <c r="S277">
        <f t="shared" si="39"/>
        <v>4.7482998192716064E-3</v>
      </c>
      <c r="T277">
        <f t="shared" si="40"/>
        <v>7.122449728907409E-5</v>
      </c>
      <c r="U277">
        <f t="shared" si="41"/>
        <v>82.903214989947102</v>
      </c>
    </row>
    <row r="278" spans="1:21" x14ac:dyDescent="0.15">
      <c r="A278" s="1">
        <v>44785</v>
      </c>
      <c r="B278">
        <v>0.81599998474121094</v>
      </c>
      <c r="C278">
        <v>0.81699997186660767</v>
      </c>
      <c r="D278">
        <v>0.81000000238418579</v>
      </c>
      <c r="E278">
        <v>0.81000000238418579</v>
      </c>
      <c r="F278">
        <v>2712301</v>
      </c>
      <c r="G278">
        <v>2203.125</v>
      </c>
      <c r="H278">
        <f t="shared" si="14"/>
        <v>276</v>
      </c>
      <c r="I278">
        <f>SUM($F$3:F278)/H278</f>
        <v>6003339.9377264492</v>
      </c>
      <c r="N278">
        <f t="shared" si="35"/>
        <v>0.82700002193450928</v>
      </c>
      <c r="O278">
        <f t="shared" si="36"/>
        <v>0.7839999794960022</v>
      </c>
      <c r="P278">
        <f t="shared" si="13"/>
        <v>0.81233332554499305</v>
      </c>
      <c r="Q278">
        <f t="shared" si="37"/>
        <v>0.80438095473107829</v>
      </c>
      <c r="R278">
        <f t="shared" si="38"/>
        <v>7.9523708139147553E-3</v>
      </c>
      <c r="S278">
        <f t="shared" si="39"/>
        <v>4.9999966507866212E-3</v>
      </c>
      <c r="T278">
        <f t="shared" si="40"/>
        <v>7.4999949761799323E-5</v>
      </c>
      <c r="U278">
        <f t="shared" si="41"/>
        <v>106.03168187674224</v>
      </c>
    </row>
    <row r="279" spans="1:21" x14ac:dyDescent="0.15">
      <c r="A279" s="1">
        <v>44788</v>
      </c>
      <c r="B279">
        <v>0.81599998474121094</v>
      </c>
      <c r="C279">
        <v>0.81999999284744263</v>
      </c>
      <c r="D279">
        <v>0.81400001049041748</v>
      </c>
      <c r="E279">
        <v>0.81400001049041748</v>
      </c>
      <c r="F279">
        <v>3417704</v>
      </c>
      <c r="G279">
        <v>2782.947998046875</v>
      </c>
      <c r="H279">
        <f t="shared" si="14"/>
        <v>277</v>
      </c>
      <c r="I279">
        <f>SUM($F$3:F279)/H279</f>
        <v>5994005.5119584836</v>
      </c>
      <c r="N279">
        <f t="shared" si="35"/>
        <v>0.82700002193450928</v>
      </c>
      <c r="O279">
        <f t="shared" si="36"/>
        <v>0.7839999794960022</v>
      </c>
      <c r="P279">
        <f t="shared" si="13"/>
        <v>0.8160000046094259</v>
      </c>
      <c r="Q279">
        <f t="shared" si="37"/>
        <v>0.80488095538956783</v>
      </c>
      <c r="R279">
        <f t="shared" si="38"/>
        <v>1.1119049219858068E-2</v>
      </c>
      <c r="S279">
        <f t="shared" si="39"/>
        <v>5.4999973092760357E-3</v>
      </c>
      <c r="T279">
        <f t="shared" si="40"/>
        <v>8.2499959639140529E-5</v>
      </c>
      <c r="U279">
        <f t="shared" si="41"/>
        <v>134.77642011576026</v>
      </c>
    </row>
    <row r="280" spans="1:21" x14ac:dyDescent="0.15">
      <c r="A280" s="1">
        <v>44789</v>
      </c>
      <c r="B280">
        <v>0.81099998950958252</v>
      </c>
      <c r="C280">
        <v>0.82099997997283936</v>
      </c>
      <c r="D280">
        <v>0.81099998950958252</v>
      </c>
      <c r="E280">
        <v>0.81300002336502075</v>
      </c>
      <c r="F280">
        <v>659002</v>
      </c>
      <c r="G280">
        <v>537.9000244140625</v>
      </c>
      <c r="H280">
        <f t="shared" si="14"/>
        <v>278</v>
      </c>
      <c r="I280">
        <f>SUM($F$3:F280)/H280</f>
        <v>5974814.8518435247</v>
      </c>
      <c r="N280">
        <f t="shared" si="35"/>
        <v>0.82700002193450928</v>
      </c>
      <c r="O280">
        <f t="shared" si="36"/>
        <v>0.7839999794960022</v>
      </c>
      <c r="P280">
        <f t="shared" si="13"/>
        <v>0.81499999761581421</v>
      </c>
      <c r="Q280">
        <f t="shared" si="37"/>
        <v>0.80542857306344173</v>
      </c>
      <c r="R280">
        <f t="shared" si="38"/>
        <v>9.5714245523724761E-3</v>
      </c>
      <c r="S280">
        <f t="shared" si="39"/>
        <v>6.0476149831499371E-3</v>
      </c>
      <c r="T280">
        <f t="shared" si="40"/>
        <v>9.0714224747249049E-5</v>
      </c>
      <c r="U280">
        <f t="shared" si="41"/>
        <v>105.51183763120606</v>
      </c>
    </row>
    <row r="281" spans="1:21" x14ac:dyDescent="0.15">
      <c r="A281" s="1">
        <v>44790</v>
      </c>
      <c r="B281">
        <v>0.81300002336502075</v>
      </c>
      <c r="C281">
        <v>0.82700002193450928</v>
      </c>
      <c r="D281">
        <v>0.80900001525878906</v>
      </c>
      <c r="E281">
        <v>0.82599997520446777</v>
      </c>
      <c r="F281">
        <v>1264301</v>
      </c>
      <c r="G281">
        <v>1038.8409423828125</v>
      </c>
      <c r="H281">
        <f t="shared" si="14"/>
        <v>279</v>
      </c>
      <c r="I281">
        <f>SUM($F$3:F281)/H281</f>
        <v>5957931.289650538</v>
      </c>
      <c r="N281">
        <f t="shared" si="35"/>
        <v>0.82700002193450928</v>
      </c>
      <c r="O281">
        <f t="shared" si="36"/>
        <v>0.7839999794960022</v>
      </c>
      <c r="P281">
        <f t="shared" si="13"/>
        <v>0.82066667079925537</v>
      </c>
      <c r="Q281">
        <f t="shared" si="37"/>
        <v>0.80597619215647387</v>
      </c>
      <c r="R281">
        <f t="shared" si="38"/>
        <v>1.4690478642781502E-2</v>
      </c>
      <c r="S281">
        <f t="shared" si="39"/>
        <v>6.5952340761820504E-3</v>
      </c>
      <c r="T281">
        <f t="shared" si="40"/>
        <v>9.8928511142730747E-5</v>
      </c>
      <c r="U281">
        <f t="shared" si="41"/>
        <v>148.49590348718147</v>
      </c>
    </row>
    <row r="282" spans="1:21" x14ac:dyDescent="0.15">
      <c r="A282" s="1">
        <v>44791</v>
      </c>
      <c r="B282">
        <v>0.82499998807907104</v>
      </c>
      <c r="C282">
        <v>0.82700002193450928</v>
      </c>
      <c r="D282">
        <v>0.82200002670288086</v>
      </c>
      <c r="E282">
        <v>0.82200002670288086</v>
      </c>
      <c r="F282">
        <v>2662600</v>
      </c>
      <c r="G282">
        <v>2192.096923828125</v>
      </c>
      <c r="H282">
        <f t="shared" si="14"/>
        <v>280</v>
      </c>
      <c r="I282">
        <f>SUM($F$3:F282)/H282</f>
        <v>5946162.2493303567</v>
      </c>
      <c r="N282">
        <f t="shared" si="35"/>
        <v>0.82700002193450928</v>
      </c>
      <c r="O282">
        <f t="shared" si="36"/>
        <v>0.7839999794960022</v>
      </c>
      <c r="P282">
        <f t="shared" si="13"/>
        <v>0.82366669178009033</v>
      </c>
      <c r="Q282">
        <f t="shared" si="37"/>
        <v>0.80735714520726898</v>
      </c>
      <c r="R282">
        <f t="shared" si="38"/>
        <v>1.6309546572821354E-2</v>
      </c>
      <c r="S282">
        <f t="shared" si="39"/>
        <v>7.6904736814044873E-3</v>
      </c>
      <c r="T282">
        <f t="shared" si="40"/>
        <v>1.1535710522106731E-4</v>
      </c>
      <c r="U282">
        <f t="shared" si="41"/>
        <v>141.38311239317397</v>
      </c>
    </row>
    <row r="283" spans="1:21" x14ac:dyDescent="0.15">
      <c r="A283" s="1">
        <v>44792</v>
      </c>
      <c r="B283">
        <v>0.81999999284744263</v>
      </c>
      <c r="C283">
        <v>0.82200002670288086</v>
      </c>
      <c r="D283">
        <v>0.80900001525878906</v>
      </c>
      <c r="E283">
        <v>0.80900001525878906</v>
      </c>
      <c r="F283">
        <v>2245800</v>
      </c>
      <c r="G283">
        <v>1828.1500244140625</v>
      </c>
      <c r="H283">
        <f t="shared" si="14"/>
        <v>281</v>
      </c>
      <c r="I283">
        <f>SUM($F$3:F283)/H283</f>
        <v>5932993.7004003562</v>
      </c>
      <c r="N283">
        <f t="shared" si="35"/>
        <v>0.82700002193450928</v>
      </c>
      <c r="O283">
        <f t="shared" si="36"/>
        <v>0.7839999794960022</v>
      </c>
      <c r="P283">
        <f t="shared" si="13"/>
        <v>0.8133333524068197</v>
      </c>
      <c r="Q283">
        <f t="shared" si="37"/>
        <v>0.80776190899667288</v>
      </c>
      <c r="R283">
        <f t="shared" si="38"/>
        <v>5.5714434101468147E-3</v>
      </c>
      <c r="S283">
        <f t="shared" si="39"/>
        <v>8.0952374708084963E-3</v>
      </c>
      <c r="T283">
        <f t="shared" si="40"/>
        <v>1.2142856206212743E-4</v>
      </c>
      <c r="U283">
        <f t="shared" si="41"/>
        <v>45.882478681549848</v>
      </c>
    </row>
    <row r="284" spans="1:21" x14ac:dyDescent="0.15">
      <c r="A284" s="1">
        <v>44795</v>
      </c>
      <c r="B284">
        <v>0.80699998140335083</v>
      </c>
      <c r="C284">
        <v>0.81999999284744263</v>
      </c>
      <c r="D284">
        <v>0.8059999942779541</v>
      </c>
      <c r="E284">
        <v>0.81999999284744263</v>
      </c>
      <c r="F284">
        <v>1242402</v>
      </c>
      <c r="G284">
        <v>1012.343017578125</v>
      </c>
      <c r="H284">
        <f t="shared" si="14"/>
        <v>282</v>
      </c>
      <c r="I284">
        <f>SUM($F$3:F284)/H284</f>
        <v>5916360.3964982266</v>
      </c>
      <c r="N284">
        <f t="shared" si="35"/>
        <v>0.82700002193450928</v>
      </c>
      <c r="O284">
        <f t="shared" si="36"/>
        <v>0.7839999794960022</v>
      </c>
      <c r="P284">
        <f t="shared" si="13"/>
        <v>0.81533332665761316</v>
      </c>
      <c r="Q284">
        <f t="shared" si="37"/>
        <v>0.80880952732903622</v>
      </c>
      <c r="R284">
        <f t="shared" si="38"/>
        <v>6.5237993285769402E-3</v>
      </c>
      <c r="S284">
        <f t="shared" si="39"/>
        <v>7.9795904710990295E-3</v>
      </c>
      <c r="T284">
        <f t="shared" si="40"/>
        <v>1.1969385706648544E-4</v>
      </c>
      <c r="U284">
        <f t="shared" si="41"/>
        <v>54.504044639093003</v>
      </c>
    </row>
    <row r="285" spans="1:21" x14ac:dyDescent="0.15">
      <c r="A285" s="1">
        <v>44796</v>
      </c>
      <c r="B285">
        <v>0.82200002670288086</v>
      </c>
      <c r="C285">
        <v>0.82200002670288086</v>
      </c>
      <c r="D285">
        <v>0.81400001049041748</v>
      </c>
      <c r="E285">
        <v>0.81599998474121094</v>
      </c>
      <c r="F285">
        <v>2766812</v>
      </c>
      <c r="G285">
        <v>2261.160888671875</v>
      </c>
      <c r="H285">
        <f t="shared" si="14"/>
        <v>283</v>
      </c>
      <c r="I285">
        <f>SUM($F$3:F285)/H285</f>
        <v>5905231.2502208482</v>
      </c>
      <c r="N285">
        <f t="shared" si="35"/>
        <v>0.82700002193450928</v>
      </c>
      <c r="O285">
        <f t="shared" si="36"/>
        <v>0.7839999794960022</v>
      </c>
      <c r="P285">
        <f t="shared" si="13"/>
        <v>0.81733334064483643</v>
      </c>
      <c r="Q285">
        <f t="shared" si="37"/>
        <v>0.81007143145515814</v>
      </c>
      <c r="R285">
        <f t="shared" si="38"/>
        <v>7.2619091896782839E-3</v>
      </c>
      <c r="S285">
        <f t="shared" si="39"/>
        <v>7.5850369167976672E-3</v>
      </c>
      <c r="T285">
        <f t="shared" si="40"/>
        <v>1.1377555375196501E-4</v>
      </c>
      <c r="U285">
        <f t="shared" si="41"/>
        <v>63.826621362876594</v>
      </c>
    </row>
    <row r="286" spans="1:21" x14ac:dyDescent="0.15">
      <c r="A286" s="1">
        <v>44797</v>
      </c>
      <c r="B286">
        <v>0.81499999761581421</v>
      </c>
      <c r="C286">
        <v>0.81499999761581421</v>
      </c>
      <c r="D286">
        <v>0.78899997472763062</v>
      </c>
      <c r="E286">
        <v>0.78899997472763062</v>
      </c>
      <c r="F286">
        <v>1819400</v>
      </c>
      <c r="G286">
        <v>1462.2669677734375</v>
      </c>
      <c r="H286">
        <f t="shared" si="14"/>
        <v>284</v>
      </c>
      <c r="I286">
        <f>SUM($F$3:F286)/H286</f>
        <v>5890844.5204665493</v>
      </c>
      <c r="N286">
        <f t="shared" si="35"/>
        <v>0.82700002193450928</v>
      </c>
      <c r="O286">
        <f t="shared" si="36"/>
        <v>0.7839999794960022</v>
      </c>
      <c r="P286">
        <f t="shared" si="13"/>
        <v>0.79766664902369178</v>
      </c>
      <c r="Q286">
        <f t="shared" si="37"/>
        <v>0.81071428741727558</v>
      </c>
      <c r="R286">
        <f t="shared" si="38"/>
        <v>-1.3047638393583805E-2</v>
      </c>
      <c r="S286">
        <f t="shared" si="39"/>
        <v>6.8503443886633797E-3</v>
      </c>
      <c r="T286">
        <f t="shared" si="40"/>
        <v>1.027551658299507E-4</v>
      </c>
      <c r="U286">
        <f t="shared" si="41"/>
        <v>-126.97793135944438</v>
      </c>
    </row>
    <row r="287" spans="1:21" x14ac:dyDescent="0.15">
      <c r="A287" s="1">
        <v>44798</v>
      </c>
      <c r="B287">
        <v>0.79000002145767212</v>
      </c>
      <c r="C287">
        <v>0.79199999570846558</v>
      </c>
      <c r="D287">
        <v>0.77999997138977051</v>
      </c>
      <c r="E287">
        <v>0.78899997472763062</v>
      </c>
      <c r="F287">
        <v>1528700</v>
      </c>
      <c r="G287">
        <v>1202.9169921875</v>
      </c>
      <c r="H287">
        <f t="shared" si="14"/>
        <v>285</v>
      </c>
      <c r="I287">
        <f>SUM($F$3:F287)/H287</f>
        <v>5875538.7502192985</v>
      </c>
      <c r="N287">
        <f t="shared" si="35"/>
        <v>0.82700002193450928</v>
      </c>
      <c r="O287">
        <f t="shared" si="36"/>
        <v>0.77999997138977051</v>
      </c>
      <c r="P287">
        <f t="shared" si="13"/>
        <v>0.7869999806086222</v>
      </c>
      <c r="Q287">
        <f t="shared" si="37"/>
        <v>0.80973809531756802</v>
      </c>
      <c r="R287">
        <f t="shared" si="38"/>
        <v>-2.2738114708945822E-2</v>
      </c>
      <c r="S287">
        <f t="shared" si="39"/>
        <v>8.0034049595294719E-3</v>
      </c>
      <c r="T287">
        <f t="shared" si="40"/>
        <v>1.2005107439294208E-4</v>
      </c>
      <c r="U287">
        <f t="shared" si="41"/>
        <v>-189.40367526009095</v>
      </c>
    </row>
    <row r="288" spans="1:21" x14ac:dyDescent="0.15">
      <c r="A288" s="1">
        <v>44799</v>
      </c>
      <c r="B288">
        <v>0.79000002145767212</v>
      </c>
      <c r="C288">
        <v>0.79500001668930054</v>
      </c>
      <c r="D288">
        <v>0.7850000262260437</v>
      </c>
      <c r="E288">
        <v>0.7850000262260437</v>
      </c>
      <c r="F288">
        <v>1858000</v>
      </c>
      <c r="G288">
        <v>1466.7509765625</v>
      </c>
      <c r="H288">
        <f t="shared" si="14"/>
        <v>286</v>
      </c>
      <c r="I288">
        <f>SUM($F$3:F288)/H288</f>
        <v>5861491.4119318184</v>
      </c>
      <c r="N288">
        <f t="shared" si="35"/>
        <v>0.82700002193450928</v>
      </c>
      <c r="O288">
        <f t="shared" si="36"/>
        <v>0.77999997138977051</v>
      </c>
      <c r="P288">
        <f t="shared" si="13"/>
        <v>0.78833335638046265</v>
      </c>
      <c r="Q288">
        <f t="shared" si="37"/>
        <v>0.80871428762163422</v>
      </c>
      <c r="R288">
        <f t="shared" si="38"/>
        <v>-2.0380931241171574E-2</v>
      </c>
      <c r="S288">
        <f t="shared" si="39"/>
        <v>9.3197291400157357E-3</v>
      </c>
      <c r="T288">
        <f t="shared" si="40"/>
        <v>1.3979593710023602E-4</v>
      </c>
      <c r="U288">
        <f t="shared" si="41"/>
        <v>-145.7905835028532</v>
      </c>
    </row>
    <row r="289" spans="1:21" x14ac:dyDescent="0.15">
      <c r="A289" s="1">
        <v>44802</v>
      </c>
      <c r="B289">
        <v>0.78200000524520874</v>
      </c>
      <c r="C289">
        <v>0.7839999794960022</v>
      </c>
      <c r="D289">
        <v>0.77499997615814209</v>
      </c>
      <c r="E289">
        <v>0.77999997138977051</v>
      </c>
      <c r="F289">
        <v>1066100</v>
      </c>
      <c r="G289">
        <v>832.19097900390625</v>
      </c>
      <c r="H289">
        <f t="shared" si="14"/>
        <v>287</v>
      </c>
      <c r="I289">
        <f>SUM($F$3:F289)/H289</f>
        <v>5844782.7310540071</v>
      </c>
      <c r="N289">
        <f t="shared" si="35"/>
        <v>0.82700002193450928</v>
      </c>
      <c r="O289">
        <f t="shared" si="36"/>
        <v>0.77499997615814209</v>
      </c>
      <c r="P289">
        <f t="shared" si="13"/>
        <v>0.77966664234797156</v>
      </c>
      <c r="Q289">
        <f t="shared" si="37"/>
        <v>0.80680952327592015</v>
      </c>
      <c r="R289">
        <f t="shared" si="38"/>
        <v>-2.7142880927948587E-2</v>
      </c>
      <c r="S289">
        <f t="shared" si="39"/>
        <v>1.1768711870219495E-2</v>
      </c>
      <c r="T289">
        <f t="shared" si="40"/>
        <v>1.7653067805329241E-4</v>
      </c>
      <c r="U289">
        <f t="shared" si="41"/>
        <v>-153.75730285109137</v>
      </c>
    </row>
    <row r="290" spans="1:21" x14ac:dyDescent="0.15">
      <c r="A290" s="1">
        <v>44803</v>
      </c>
      <c r="B290">
        <v>0.78100001811981201</v>
      </c>
      <c r="C290">
        <v>0.78299999237060547</v>
      </c>
      <c r="D290">
        <v>0.77399998903274536</v>
      </c>
      <c r="E290">
        <v>0.77799999713897705</v>
      </c>
      <c r="F290">
        <v>2732707</v>
      </c>
      <c r="G290">
        <v>2121.662109375</v>
      </c>
      <c r="H290">
        <f t="shared" si="14"/>
        <v>288</v>
      </c>
      <c r="I290">
        <f>SUM($F$3:F290)/H290</f>
        <v>5833976.912543403</v>
      </c>
      <c r="N290">
        <f t="shared" si="35"/>
        <v>0.82700002193450928</v>
      </c>
      <c r="O290">
        <f t="shared" si="36"/>
        <v>0.77399998903274536</v>
      </c>
      <c r="P290">
        <f t="shared" si="13"/>
        <v>0.778333326180776</v>
      </c>
      <c r="Q290">
        <f t="shared" si="37"/>
        <v>0.8053333319368815</v>
      </c>
      <c r="R290">
        <f t="shared" si="38"/>
        <v>-2.7000005756105505E-2</v>
      </c>
      <c r="S290">
        <f t="shared" si="39"/>
        <v>1.3666672163269198E-2</v>
      </c>
      <c r="T290">
        <f t="shared" si="40"/>
        <v>2.0500008244903796E-4</v>
      </c>
      <c r="U290">
        <f t="shared" si="41"/>
        <v>-131.70729218032182</v>
      </c>
    </row>
    <row r="291" spans="1:21" x14ac:dyDescent="0.15">
      <c r="A291" s="1">
        <v>44804</v>
      </c>
      <c r="B291">
        <v>0.77499997615814209</v>
      </c>
      <c r="C291">
        <v>0.77499997615814209</v>
      </c>
      <c r="D291">
        <v>0.7630000114440918</v>
      </c>
      <c r="E291">
        <v>0.76499998569488525</v>
      </c>
      <c r="F291">
        <v>719700</v>
      </c>
      <c r="G291">
        <v>555.2960205078125</v>
      </c>
      <c r="H291">
        <f t="shared" si="14"/>
        <v>289</v>
      </c>
      <c r="I291">
        <f>SUM($F$3:F291)/H291</f>
        <v>5816280.4526384082</v>
      </c>
      <c r="N291">
        <f>VLOOKUP(L16,A:C,3)</f>
        <v>0.77399998903274536</v>
      </c>
      <c r="O291">
        <f>VLOOKUP(L16,A:D,4)</f>
        <v>0.76099997758865356</v>
      </c>
      <c r="P291">
        <f t="shared" si="13"/>
        <v>0.76766665776570642</v>
      </c>
      <c r="Q291">
        <f t="shared" si="37"/>
        <v>0.80230952302614855</v>
      </c>
      <c r="R291">
        <f t="shared" si="38"/>
        <v>-3.4642865260442135E-2</v>
      </c>
      <c r="S291">
        <f t="shared" si="39"/>
        <v>1.6455789407094319E-2</v>
      </c>
      <c r="T291">
        <f t="shared" si="40"/>
        <v>2.4683684110641478E-4</v>
      </c>
      <c r="U291">
        <f t="shared" si="41"/>
        <v>-140.34722331220857</v>
      </c>
    </row>
    <row r="292" spans="1:21" x14ac:dyDescent="0.15">
      <c r="A292" s="1">
        <v>44805</v>
      </c>
      <c r="B292">
        <v>0.76800000667572021</v>
      </c>
      <c r="C292">
        <v>0.77399998903274536</v>
      </c>
      <c r="D292">
        <v>0.76099997758865356</v>
      </c>
      <c r="E292">
        <v>0.76099997758865356</v>
      </c>
      <c r="F292">
        <v>2288400</v>
      </c>
      <c r="G292">
        <v>1760.092041015625</v>
      </c>
      <c r="H292">
        <f t="shared" si="14"/>
        <v>290</v>
      </c>
      <c r="I292">
        <f>SUM($F$3:F292)/H292</f>
        <v>5804115.3476293106</v>
      </c>
      <c r="N292">
        <f t="shared" ref="N292:N311" si="42">IF(A292&lt;&gt;$K$16,MAX(N291,VLOOKUP(A292,A:C,3)),)</f>
        <v>0.77399998903274536</v>
      </c>
      <c r="O292">
        <f t="shared" ref="O292:O311" si="43">IF(A292&lt;&gt;$K$16,MIN(O291,VLOOKUP(A292,A:D,4)),)</f>
        <v>0.76099997758865356</v>
      </c>
      <c r="P292">
        <f t="shared" si="13"/>
        <v>0.7653333147366842</v>
      </c>
      <c r="Q292">
        <f t="shared" si="37"/>
        <v>0.79895237939698371</v>
      </c>
      <c r="R292">
        <f t="shared" si="38"/>
        <v>-3.3619064660299514E-2</v>
      </c>
      <c r="S292">
        <f t="shared" si="39"/>
        <v>1.8380961247852878E-2</v>
      </c>
      <c r="T292">
        <f t="shared" si="40"/>
        <v>2.7571441871779317E-4</v>
      </c>
      <c r="U292">
        <f t="shared" si="41"/>
        <v>-121.93437258974195</v>
      </c>
    </row>
    <row r="293" spans="1:21" x14ac:dyDescent="0.15">
      <c r="A293" s="1">
        <v>44806</v>
      </c>
      <c r="B293">
        <v>0.76099997758865356</v>
      </c>
      <c r="C293">
        <v>0.76599997282028198</v>
      </c>
      <c r="D293">
        <v>0.75700002908706665</v>
      </c>
      <c r="E293">
        <v>0.75700002908706665</v>
      </c>
      <c r="F293">
        <v>2373000</v>
      </c>
      <c r="G293">
        <v>1803.68798828125</v>
      </c>
      <c r="H293">
        <f t="shared" si="14"/>
        <v>291</v>
      </c>
      <c r="I293">
        <f>SUM($F$3:F293)/H293</f>
        <v>5792324.5732388319</v>
      </c>
      <c r="N293">
        <f t="shared" si="42"/>
        <v>0.77399998903274536</v>
      </c>
      <c r="O293">
        <f t="shared" si="43"/>
        <v>0.75700002908706665</v>
      </c>
      <c r="P293">
        <f t="shared" si="13"/>
        <v>0.7600000103314718</v>
      </c>
      <c r="Q293">
        <f t="shared" si="37"/>
        <v>0.79495237980570133</v>
      </c>
      <c r="R293">
        <f t="shared" si="38"/>
        <v>-3.4952369474229528E-2</v>
      </c>
      <c r="S293">
        <f t="shared" si="39"/>
        <v>1.9761910041173298E-2</v>
      </c>
      <c r="T293">
        <f t="shared" si="40"/>
        <v>2.9642865061759946E-4</v>
      </c>
      <c r="U293">
        <f t="shared" si="41"/>
        <v>-117.91157636553486</v>
      </c>
    </row>
    <row r="294" spans="1:21" x14ac:dyDescent="0.15">
      <c r="A294" s="1">
        <v>44809</v>
      </c>
      <c r="B294">
        <v>0.75800001621246338</v>
      </c>
      <c r="C294">
        <v>0.75800001621246338</v>
      </c>
      <c r="D294">
        <v>0.75199997425079346</v>
      </c>
      <c r="E294">
        <v>0.75499999523162842</v>
      </c>
      <c r="F294">
        <v>3329000</v>
      </c>
      <c r="G294">
        <v>2512.873046875</v>
      </c>
      <c r="H294">
        <f t="shared" si="14"/>
        <v>292</v>
      </c>
      <c r="I294">
        <f>SUM($F$3:F294)/H294</f>
        <v>5783888.5301797949</v>
      </c>
      <c r="N294">
        <f t="shared" si="42"/>
        <v>0.77399998903274536</v>
      </c>
      <c r="O294">
        <f t="shared" si="43"/>
        <v>0.75199997425079346</v>
      </c>
      <c r="P294">
        <f t="shared" si="13"/>
        <v>0.75499999523162842</v>
      </c>
      <c r="Q294">
        <f t="shared" si="37"/>
        <v>0.7906666653496881</v>
      </c>
      <c r="R294">
        <f t="shared" si="38"/>
        <v>-3.5666670118059685E-2</v>
      </c>
      <c r="S294">
        <f t="shared" si="39"/>
        <v>2.0571434173454268E-2</v>
      </c>
      <c r="T294">
        <f t="shared" si="40"/>
        <v>3.0857151260181402E-4</v>
      </c>
      <c r="U294">
        <f t="shared" si="41"/>
        <v>-115.58639946158792</v>
      </c>
    </row>
    <row r="295" spans="1:21" x14ac:dyDescent="0.15">
      <c r="A295" s="1">
        <v>44810</v>
      </c>
      <c r="B295">
        <v>0.75400000810623169</v>
      </c>
      <c r="C295">
        <v>0.75999999046325684</v>
      </c>
      <c r="D295">
        <v>0.74900001287460327</v>
      </c>
      <c r="E295">
        <v>0.75900000333786011</v>
      </c>
      <c r="F295">
        <v>1944501</v>
      </c>
      <c r="G295">
        <v>1463.989013671875</v>
      </c>
      <c r="H295">
        <f t="shared" si="14"/>
        <v>293</v>
      </c>
      <c r="I295">
        <f>SUM($F$3:F295)/H295</f>
        <v>5770784.8184726965</v>
      </c>
      <c r="N295">
        <f t="shared" si="42"/>
        <v>0.77399998903274536</v>
      </c>
      <c r="O295">
        <f t="shared" si="43"/>
        <v>0.74900001287460327</v>
      </c>
      <c r="P295">
        <f t="shared" si="13"/>
        <v>0.75600000222524011</v>
      </c>
      <c r="Q295">
        <f t="shared" si="37"/>
        <v>0.78604761759440123</v>
      </c>
      <c r="R295">
        <f t="shared" si="38"/>
        <v>-3.0047615369161118E-2</v>
      </c>
      <c r="S295">
        <f t="shared" si="39"/>
        <v>2.0047624905904123E-2</v>
      </c>
      <c r="T295">
        <f t="shared" si="40"/>
        <v>3.0071437358856183E-4</v>
      </c>
      <c r="U295">
        <f t="shared" si="41"/>
        <v>-99.920782005160618</v>
      </c>
    </row>
    <row r="296" spans="1:21" x14ac:dyDescent="0.15">
      <c r="A296" s="1">
        <v>44811</v>
      </c>
      <c r="B296">
        <v>0.75900000333786011</v>
      </c>
      <c r="C296">
        <v>0.76999998092651367</v>
      </c>
      <c r="D296">
        <v>0.75900000333786011</v>
      </c>
      <c r="E296">
        <v>0.76499998569488525</v>
      </c>
      <c r="F296">
        <v>2308601</v>
      </c>
      <c r="G296">
        <v>1772.0279541015625</v>
      </c>
      <c r="H296">
        <f t="shared" si="14"/>
        <v>294</v>
      </c>
      <c r="I296">
        <f>SUM($F$3:F296)/H296</f>
        <v>5759008.6830357146</v>
      </c>
      <c r="N296">
        <f t="shared" si="42"/>
        <v>0.77399998903274536</v>
      </c>
      <c r="O296">
        <f t="shared" si="43"/>
        <v>0.74900001287460327</v>
      </c>
      <c r="P296">
        <f t="shared" si="13"/>
        <v>0.76466665665308631</v>
      </c>
      <c r="Q296">
        <f t="shared" si="37"/>
        <v>0.78183332937104366</v>
      </c>
      <c r="R296">
        <f t="shared" si="38"/>
        <v>-1.7166672717957354E-2</v>
      </c>
      <c r="S296">
        <f t="shared" si="39"/>
        <v>1.8285718499397745E-2</v>
      </c>
      <c r="T296">
        <f t="shared" si="40"/>
        <v>2.7428577749096617E-4</v>
      </c>
      <c r="U296">
        <f t="shared" si="41"/>
        <v>-62.586813195309595</v>
      </c>
    </row>
    <row r="297" spans="1:21" x14ac:dyDescent="0.15">
      <c r="A297" s="1">
        <v>44812</v>
      </c>
      <c r="B297">
        <v>0.76999998092651367</v>
      </c>
      <c r="C297">
        <v>0.76999998092651367</v>
      </c>
      <c r="D297">
        <v>0.75599998235702515</v>
      </c>
      <c r="E297">
        <v>0.75599998235702515</v>
      </c>
      <c r="F297">
        <v>1194800</v>
      </c>
      <c r="G297">
        <v>909.03302001953125</v>
      </c>
      <c r="H297">
        <f t="shared" si="14"/>
        <v>295</v>
      </c>
      <c r="I297">
        <f>SUM($F$3:F297)/H297</f>
        <v>5743536.7891949154</v>
      </c>
      <c r="N297">
        <f t="shared" si="42"/>
        <v>0.77399998903274536</v>
      </c>
      <c r="O297">
        <f t="shared" si="43"/>
        <v>0.74900001287460327</v>
      </c>
      <c r="P297">
        <f t="shared" si="13"/>
        <v>0.76066664854685462</v>
      </c>
      <c r="Q297">
        <f t="shared" si="37"/>
        <v>0.77807142195247447</v>
      </c>
      <c r="R297">
        <f t="shared" si="38"/>
        <v>-1.7404773405619856E-2</v>
      </c>
      <c r="S297">
        <f t="shared" si="39"/>
        <v>1.6738095453807278E-2</v>
      </c>
      <c r="T297">
        <f t="shared" si="40"/>
        <v>2.5107143180710918E-4</v>
      </c>
      <c r="U297">
        <f t="shared" si="41"/>
        <v>-69.321998446208852</v>
      </c>
    </row>
    <row r="298" spans="1:21" x14ac:dyDescent="0.15">
      <c r="A298" s="1">
        <v>44813</v>
      </c>
      <c r="B298">
        <v>0.75700002908706665</v>
      </c>
      <c r="C298">
        <v>0.76599997282028198</v>
      </c>
      <c r="D298">
        <v>0.75700002908706665</v>
      </c>
      <c r="E298">
        <v>0.76599997282028198</v>
      </c>
      <c r="F298">
        <v>763506</v>
      </c>
      <c r="G298">
        <v>580.97698974609375</v>
      </c>
      <c r="H298">
        <f t="shared" si="14"/>
        <v>296</v>
      </c>
      <c r="I298">
        <f>SUM($F$3:F298)/H298</f>
        <v>5726712.3608530406</v>
      </c>
      <c r="N298">
        <f t="shared" si="42"/>
        <v>0.77399998903274536</v>
      </c>
      <c r="O298">
        <f t="shared" si="43"/>
        <v>0.74900001287460327</v>
      </c>
      <c r="P298">
        <f t="shared" si="13"/>
        <v>0.76299999157587683</v>
      </c>
      <c r="Q298">
        <f t="shared" si="37"/>
        <v>0.77433332658949339</v>
      </c>
      <c r="R298">
        <f t="shared" si="38"/>
        <v>-1.1333335013616552E-2</v>
      </c>
      <c r="S298">
        <f t="shared" si="39"/>
        <v>1.461904794991419E-2</v>
      </c>
      <c r="T298">
        <f t="shared" si="40"/>
        <v>2.1928571924871286E-4</v>
      </c>
      <c r="U298">
        <f t="shared" si="41"/>
        <v>-51.682959804429103</v>
      </c>
    </row>
    <row r="299" spans="1:21" x14ac:dyDescent="0.15">
      <c r="A299" s="1">
        <v>44817</v>
      </c>
      <c r="B299">
        <v>0.76999998092651367</v>
      </c>
      <c r="C299">
        <v>0.7720000147819519</v>
      </c>
      <c r="D299">
        <v>0.76800000667572021</v>
      </c>
      <c r="E299">
        <v>0.76899999380111694</v>
      </c>
      <c r="F299">
        <v>3126300</v>
      </c>
      <c r="G299">
        <v>2407.77587890625</v>
      </c>
      <c r="H299">
        <f t="shared" si="14"/>
        <v>297</v>
      </c>
      <c r="I299">
        <f>SUM($F$3:F299)/H299</f>
        <v>5717956.7636784511</v>
      </c>
      <c r="N299">
        <f t="shared" si="42"/>
        <v>0.77399998903274536</v>
      </c>
      <c r="O299">
        <f t="shared" si="43"/>
        <v>0.74900001287460327</v>
      </c>
      <c r="P299">
        <f t="shared" si="13"/>
        <v>0.76966667175292969</v>
      </c>
      <c r="Q299">
        <f t="shared" si="37"/>
        <v>0.77092856452578573</v>
      </c>
      <c r="R299">
        <f t="shared" si="38"/>
        <v>-1.2618927728560436E-3</v>
      </c>
      <c r="S299">
        <f t="shared" si="39"/>
        <v>1.0908161701799193E-2</v>
      </c>
      <c r="T299">
        <f t="shared" si="40"/>
        <v>1.636224255269879E-4</v>
      </c>
      <c r="U299">
        <f t="shared" si="41"/>
        <v>-7.7122238519065771</v>
      </c>
    </row>
    <row r="300" spans="1:21" x14ac:dyDescent="0.15">
      <c r="A300" s="1">
        <v>44818</v>
      </c>
      <c r="B300">
        <v>0.76899999380111694</v>
      </c>
      <c r="C300">
        <v>0.76899999380111694</v>
      </c>
      <c r="D300">
        <v>0.75499999523162842</v>
      </c>
      <c r="E300">
        <v>0.75800001621246338</v>
      </c>
      <c r="F300">
        <v>1951805.125</v>
      </c>
      <c r="G300">
        <v>1481.2509765625</v>
      </c>
      <c r="H300">
        <f t="shared" si="14"/>
        <v>298</v>
      </c>
      <c r="I300">
        <f>SUM($F$3:F300)/H300</f>
        <v>5705318.6709312079</v>
      </c>
      <c r="N300">
        <f t="shared" si="42"/>
        <v>0.77399998903274536</v>
      </c>
      <c r="O300">
        <f t="shared" si="43"/>
        <v>0.74900001287460327</v>
      </c>
      <c r="P300">
        <f t="shared" si="13"/>
        <v>0.76066666841506958</v>
      </c>
      <c r="Q300">
        <f t="shared" si="37"/>
        <v>0.76828570876802704</v>
      </c>
      <c r="R300">
        <f t="shared" si="38"/>
        <v>-7.6190403529574624E-3</v>
      </c>
      <c r="S300">
        <f t="shared" si="39"/>
        <v>8.7959190615179983E-3</v>
      </c>
      <c r="T300">
        <f t="shared" si="40"/>
        <v>1.3193878592276996E-4</v>
      </c>
      <c r="U300">
        <f t="shared" si="41"/>
        <v>-57.74678234054123</v>
      </c>
    </row>
    <row r="301" spans="1:21" x14ac:dyDescent="0.15">
      <c r="A301" s="1">
        <v>44819</v>
      </c>
      <c r="B301">
        <v>0.75199997425079346</v>
      </c>
      <c r="C301">
        <v>0.75199997425079346</v>
      </c>
      <c r="D301">
        <v>0.73500001430511475</v>
      </c>
      <c r="E301">
        <v>0.74199998378753662</v>
      </c>
      <c r="F301">
        <v>2490805</v>
      </c>
      <c r="G301">
        <v>1853.7550048828125</v>
      </c>
      <c r="H301">
        <f t="shared" si="14"/>
        <v>299</v>
      </c>
      <c r="I301">
        <f>SUM($F$3:F301)/H301</f>
        <v>5694567.7890886292</v>
      </c>
      <c r="N301">
        <f t="shared" si="42"/>
        <v>0.77399998903274536</v>
      </c>
      <c r="O301">
        <f t="shared" si="43"/>
        <v>0.73500001430511475</v>
      </c>
      <c r="P301">
        <f t="shared" si="13"/>
        <v>0.74299999078114831</v>
      </c>
      <c r="Q301">
        <f t="shared" si="37"/>
        <v>0.76514285235177915</v>
      </c>
      <c r="R301">
        <f t="shared" si="38"/>
        <v>-2.2142861570630834E-2</v>
      </c>
      <c r="S301">
        <f t="shared" si="39"/>
        <v>8.3061221505509163E-3</v>
      </c>
      <c r="T301">
        <f t="shared" si="40"/>
        <v>1.2459183225826373E-4</v>
      </c>
      <c r="U301">
        <f t="shared" si="41"/>
        <v>-177.72321964678528</v>
      </c>
    </row>
    <row r="302" spans="1:21" x14ac:dyDescent="0.15">
      <c r="A302" s="1">
        <v>44820</v>
      </c>
      <c r="B302">
        <v>0.74000000953674316</v>
      </c>
      <c r="C302">
        <v>0.74000000953674316</v>
      </c>
      <c r="D302">
        <v>0.72899997234344482</v>
      </c>
      <c r="E302">
        <v>0.72899997234344482</v>
      </c>
      <c r="F302">
        <v>1412605</v>
      </c>
      <c r="G302">
        <v>1038.10302734375</v>
      </c>
      <c r="H302">
        <f t="shared" si="14"/>
        <v>300</v>
      </c>
      <c r="I302">
        <f>SUM($F$3:F302)/H302</f>
        <v>5680294.5797916669</v>
      </c>
      <c r="N302">
        <f t="shared" si="42"/>
        <v>0.77399998903274536</v>
      </c>
      <c r="O302">
        <f t="shared" si="43"/>
        <v>0.72899997234344482</v>
      </c>
      <c r="P302">
        <f t="shared" si="13"/>
        <v>0.73266665140787757</v>
      </c>
      <c r="Q302">
        <f t="shared" si="37"/>
        <v>0.76116665913945158</v>
      </c>
      <c r="R302">
        <f t="shared" si="38"/>
        <v>-2.8500007731574017E-2</v>
      </c>
      <c r="S302">
        <f t="shared" si="39"/>
        <v>8.5952352909814712E-3</v>
      </c>
      <c r="T302">
        <f t="shared" si="40"/>
        <v>1.2892852936472206E-4</v>
      </c>
      <c r="U302">
        <f t="shared" si="41"/>
        <v>-221.05276366684677</v>
      </c>
    </row>
    <row r="303" spans="1:21" x14ac:dyDescent="0.15">
      <c r="A303" s="1">
        <v>44823</v>
      </c>
      <c r="B303">
        <v>0.72699999809265137</v>
      </c>
      <c r="C303">
        <v>0.73400002717971802</v>
      </c>
      <c r="D303">
        <v>0.72399997711181641</v>
      </c>
      <c r="E303">
        <v>0.7279999852180481</v>
      </c>
      <c r="F303">
        <v>2359600</v>
      </c>
      <c r="G303">
        <v>1718.0860595703125</v>
      </c>
      <c r="H303">
        <f t="shared" si="14"/>
        <v>301</v>
      </c>
      <c r="I303">
        <f>SUM($F$3:F303)/H303</f>
        <v>5669262.3718853816</v>
      </c>
      <c r="N303">
        <f t="shared" si="42"/>
        <v>0.77399998903274536</v>
      </c>
      <c r="O303">
        <f t="shared" si="43"/>
        <v>0.72399997711181641</v>
      </c>
      <c r="P303">
        <f t="shared" si="13"/>
        <v>0.72866666316986084</v>
      </c>
      <c r="Q303">
        <f t="shared" si="37"/>
        <v>0.75752380348387227</v>
      </c>
      <c r="R303">
        <f t="shared" si="38"/>
        <v>-2.8857140314011431E-2</v>
      </c>
      <c r="S303">
        <f t="shared" si="39"/>
        <v>1.0326530657657937E-2</v>
      </c>
      <c r="T303">
        <f t="shared" si="40"/>
        <v>1.5489795986486904E-4</v>
      </c>
      <c r="U303">
        <f t="shared" si="41"/>
        <v>-186.29774297341311</v>
      </c>
    </row>
    <row r="304" spans="1:21" x14ac:dyDescent="0.15">
      <c r="A304" s="1">
        <v>44824</v>
      </c>
      <c r="B304">
        <v>0.73199999332427979</v>
      </c>
      <c r="C304">
        <v>0.73500001430511475</v>
      </c>
      <c r="D304">
        <v>0.72600001096725464</v>
      </c>
      <c r="E304">
        <v>0.73000001907348633</v>
      </c>
      <c r="F304">
        <v>2352200</v>
      </c>
      <c r="G304">
        <v>1723.1519775390625</v>
      </c>
      <c r="H304">
        <f t="shared" si="14"/>
        <v>302</v>
      </c>
      <c r="I304">
        <f>SUM($F$3:F304)/H304</f>
        <v>5658278.721647351</v>
      </c>
      <c r="N304">
        <f t="shared" si="42"/>
        <v>0.77399998903274536</v>
      </c>
      <c r="O304">
        <f t="shared" si="43"/>
        <v>0.72399997711181641</v>
      </c>
      <c r="P304">
        <f t="shared" si="13"/>
        <v>0.73033334811528527</v>
      </c>
      <c r="Q304">
        <f t="shared" si="37"/>
        <v>0.75409523362205155</v>
      </c>
      <c r="R304">
        <f t="shared" si="38"/>
        <v>-2.3761885506766278E-2</v>
      </c>
      <c r="S304">
        <f t="shared" si="39"/>
        <v>1.1673468716290476E-2</v>
      </c>
      <c r="T304">
        <f t="shared" si="40"/>
        <v>1.7510203074435712E-4</v>
      </c>
      <c r="U304">
        <f t="shared" si="41"/>
        <v>-135.70308354366151</v>
      </c>
    </row>
    <row r="305" spans="1:21" x14ac:dyDescent="0.15">
      <c r="A305" s="1">
        <v>44825</v>
      </c>
      <c r="B305">
        <v>0.72600001096725464</v>
      </c>
      <c r="C305">
        <v>0.72600001096725464</v>
      </c>
      <c r="D305">
        <v>0.71899998188018799</v>
      </c>
      <c r="E305">
        <v>0.72100001573562622</v>
      </c>
      <c r="F305">
        <v>2098600</v>
      </c>
      <c r="G305">
        <v>1509.9429931640625</v>
      </c>
      <c r="H305">
        <f t="shared" si="14"/>
        <v>303</v>
      </c>
      <c r="I305">
        <f>SUM($F$3:F305)/H305</f>
        <v>5646530.6070544552</v>
      </c>
      <c r="N305">
        <f t="shared" si="42"/>
        <v>0.77399998903274536</v>
      </c>
      <c r="O305">
        <f t="shared" si="43"/>
        <v>0.71899998188018799</v>
      </c>
      <c r="P305">
        <f t="shared" si="13"/>
        <v>0.72200000286102295</v>
      </c>
      <c r="Q305">
        <f t="shared" si="37"/>
        <v>0.75083332970028838</v>
      </c>
      <c r="R305">
        <f t="shared" si="38"/>
        <v>-2.8833326839265427E-2</v>
      </c>
      <c r="S305">
        <f t="shared" si="39"/>
        <v>1.3928570309463793E-2</v>
      </c>
      <c r="T305">
        <f t="shared" si="40"/>
        <v>2.0892855464195689E-4</v>
      </c>
      <c r="U305">
        <f t="shared" si="41"/>
        <v>-138.00567801121014</v>
      </c>
    </row>
    <row r="306" spans="1:21" x14ac:dyDescent="0.15">
      <c r="A306" s="1">
        <v>44826</v>
      </c>
      <c r="B306">
        <v>0.71799999475479126</v>
      </c>
      <c r="C306">
        <v>0.72299998998641968</v>
      </c>
      <c r="D306">
        <v>0.71299999952316284</v>
      </c>
      <c r="E306">
        <v>0.71399998664855957</v>
      </c>
      <c r="F306">
        <v>1011500</v>
      </c>
      <c r="G306">
        <v>724.42498779296875</v>
      </c>
      <c r="H306">
        <f t="shared" si="14"/>
        <v>304</v>
      </c>
      <c r="I306">
        <f>SUM($F$3:F306)/H306</f>
        <v>5631283.7958470397</v>
      </c>
      <c r="N306">
        <f t="shared" si="42"/>
        <v>0.77399998903274536</v>
      </c>
      <c r="O306">
        <f t="shared" si="43"/>
        <v>0.71299999952316284</v>
      </c>
      <c r="P306">
        <f t="shared" si="13"/>
        <v>0.71666665871938073</v>
      </c>
      <c r="Q306">
        <f t="shared" si="37"/>
        <v>0.74735713998476683</v>
      </c>
      <c r="R306">
        <f t="shared" si="38"/>
        <v>-3.0690481265386094E-2</v>
      </c>
      <c r="S306">
        <f t="shared" si="39"/>
        <v>1.582993212200343E-2</v>
      </c>
      <c r="T306">
        <f t="shared" si="40"/>
        <v>2.3744898183005145E-4</v>
      </c>
      <c r="U306">
        <f t="shared" si="41"/>
        <v>-129.25084381853483</v>
      </c>
    </row>
    <row r="307" spans="1:21" x14ac:dyDescent="0.15">
      <c r="A307" s="1">
        <v>44827</v>
      </c>
      <c r="B307">
        <v>0.7160000205039978</v>
      </c>
      <c r="C307">
        <v>0.7160000205039978</v>
      </c>
      <c r="D307">
        <v>0.70099997520446777</v>
      </c>
      <c r="E307">
        <v>0.70999997854232788</v>
      </c>
      <c r="F307">
        <v>1125500</v>
      </c>
      <c r="G307">
        <v>801.0460205078125</v>
      </c>
      <c r="H307">
        <f t="shared" si="14"/>
        <v>305</v>
      </c>
      <c r="I307">
        <f>SUM($F$3:F307)/H307</f>
        <v>5616510.7342213113</v>
      </c>
      <c r="N307">
        <f t="shared" si="42"/>
        <v>0.77399998903274536</v>
      </c>
      <c r="O307">
        <f t="shared" si="43"/>
        <v>0.70099997520446777</v>
      </c>
      <c r="P307">
        <f t="shared" si="13"/>
        <v>0.70899999141693115</v>
      </c>
      <c r="Q307">
        <f t="shared" si="37"/>
        <v>0.74371428149087093</v>
      </c>
      <c r="R307">
        <f t="shared" si="38"/>
        <v>-3.471429007393978E-2</v>
      </c>
      <c r="S307">
        <f t="shared" si="39"/>
        <v>1.7666666280655625E-2</v>
      </c>
      <c r="T307">
        <f t="shared" si="40"/>
        <v>2.6499999420983433E-4</v>
      </c>
      <c r="U307">
        <f t="shared" si="41"/>
        <v>-130.99732389598486</v>
      </c>
    </row>
    <row r="308" spans="1:21" x14ac:dyDescent="0.15">
      <c r="A308" s="1">
        <v>44830</v>
      </c>
      <c r="B308">
        <v>0.7070000171661377</v>
      </c>
      <c r="C308">
        <v>0.71899998188018799</v>
      </c>
      <c r="D308">
        <v>0.70599997043609619</v>
      </c>
      <c r="E308">
        <v>0.70999997854232788</v>
      </c>
      <c r="F308">
        <v>429300</v>
      </c>
      <c r="G308">
        <v>305.89801025390625</v>
      </c>
      <c r="H308">
        <f t="shared" si="14"/>
        <v>306</v>
      </c>
      <c r="I308">
        <f>SUM($F$3:F308)/H308</f>
        <v>5599559.0651552286</v>
      </c>
      <c r="N308">
        <f t="shared" si="42"/>
        <v>0.77399998903274536</v>
      </c>
      <c r="O308">
        <f t="shared" si="43"/>
        <v>0.70099997520446777</v>
      </c>
      <c r="P308">
        <f t="shared" si="13"/>
        <v>0.71166664361953735</v>
      </c>
      <c r="Q308">
        <f t="shared" si="37"/>
        <v>0.74061904209000728</v>
      </c>
      <c r="R308">
        <f t="shared" si="38"/>
        <v>-2.8952398470469931E-2</v>
      </c>
      <c r="S308">
        <f t="shared" si="39"/>
        <v>1.9047619331450685E-2</v>
      </c>
      <c r="T308">
        <f t="shared" si="40"/>
        <v>2.8571428997176026E-4</v>
      </c>
      <c r="U308">
        <f t="shared" si="41"/>
        <v>-101.33339313665957</v>
      </c>
    </row>
    <row r="309" spans="1:21" x14ac:dyDescent="0.15">
      <c r="A309" s="1">
        <v>44831</v>
      </c>
      <c r="B309">
        <v>0.7070000171661377</v>
      </c>
      <c r="C309">
        <v>0.72299998998641968</v>
      </c>
      <c r="D309">
        <v>0.7070000171661377</v>
      </c>
      <c r="E309">
        <v>0.72299998998641968</v>
      </c>
      <c r="F309">
        <v>2066300</v>
      </c>
      <c r="G309">
        <v>1474.52001953125</v>
      </c>
      <c r="H309">
        <f t="shared" si="14"/>
        <v>307</v>
      </c>
      <c r="I309">
        <f>SUM($F$3:F309)/H309</f>
        <v>5588050.0779723125</v>
      </c>
      <c r="N309">
        <f t="shared" si="42"/>
        <v>0.77399998903274536</v>
      </c>
      <c r="O309">
        <f t="shared" si="43"/>
        <v>0.70099997520446777</v>
      </c>
      <c r="P309">
        <f t="shared" si="13"/>
        <v>0.71766666571299231</v>
      </c>
      <c r="Q309">
        <f t="shared" si="37"/>
        <v>0.7378809466248466</v>
      </c>
      <c r="R309">
        <f t="shared" si="38"/>
        <v>-2.0214280911854288E-2</v>
      </c>
      <c r="S309">
        <f t="shared" si="39"/>
        <v>1.919727828226931E-2</v>
      </c>
      <c r="T309">
        <f t="shared" si="40"/>
        <v>2.8795917423403964E-4</v>
      </c>
      <c r="U309">
        <f t="shared" si="41"/>
        <v>-70.198426445774814</v>
      </c>
    </row>
    <row r="310" spans="1:21" x14ac:dyDescent="0.15">
      <c r="A310" s="1">
        <v>44832</v>
      </c>
      <c r="B310">
        <v>0.71899998188018799</v>
      </c>
      <c r="C310">
        <v>0.71899998188018799</v>
      </c>
      <c r="D310">
        <v>0.70599997043609619</v>
      </c>
      <c r="E310">
        <v>0.7070000171661377</v>
      </c>
      <c r="F310">
        <v>2303800</v>
      </c>
      <c r="G310">
        <v>1636.550048828125</v>
      </c>
      <c r="H310">
        <f t="shared" si="14"/>
        <v>308</v>
      </c>
      <c r="I310">
        <f>SUM($F$3:F310)/H310</f>
        <v>5577386.928368507</v>
      </c>
      <c r="N310">
        <f t="shared" si="42"/>
        <v>0.77399998903274536</v>
      </c>
      <c r="O310">
        <f t="shared" si="43"/>
        <v>0.70099997520446777</v>
      </c>
      <c r="P310">
        <f t="shared" si="13"/>
        <v>0.71066665649414063</v>
      </c>
      <c r="Q310">
        <f t="shared" si="37"/>
        <v>0.73402380375635057</v>
      </c>
      <c r="R310">
        <f t="shared" si="38"/>
        <v>-2.3357147262209943E-2</v>
      </c>
      <c r="S310">
        <f t="shared" si="39"/>
        <v>1.8125850327160891E-2</v>
      </c>
      <c r="T310">
        <f t="shared" si="40"/>
        <v>2.7188775490741334E-4</v>
      </c>
      <c r="U310">
        <f t="shared" si="41"/>
        <v>-85.907315944271986</v>
      </c>
    </row>
    <row r="311" spans="1:21" x14ac:dyDescent="0.15">
      <c r="A311" s="1">
        <v>44833</v>
      </c>
      <c r="B311">
        <v>0.71100002527236938</v>
      </c>
      <c r="C311">
        <v>0.7149999737739563</v>
      </c>
      <c r="D311">
        <v>0.70499998331069946</v>
      </c>
      <c r="E311">
        <v>0.70899999141693115</v>
      </c>
      <c r="F311">
        <v>2392801</v>
      </c>
      <c r="G311">
        <v>1700.7969970703125</v>
      </c>
      <c r="H311">
        <f t="shared" si="14"/>
        <v>309</v>
      </c>
      <c r="I311">
        <f>SUM($F$3:F311)/H311</f>
        <v>5567080.8250404531</v>
      </c>
      <c r="N311">
        <f t="shared" si="42"/>
        <v>0.77399998903274536</v>
      </c>
      <c r="O311">
        <f t="shared" si="43"/>
        <v>0.70099997520446777</v>
      </c>
      <c r="P311">
        <f t="shared" si="13"/>
        <v>0.70966664950052893</v>
      </c>
      <c r="Q311">
        <f t="shared" si="37"/>
        <v>0.7303809466816128</v>
      </c>
      <c r="R311">
        <f t="shared" si="38"/>
        <v>-2.0714297181083863E-2</v>
      </c>
      <c r="S311">
        <f t="shared" si="39"/>
        <v>1.672789150354807E-2</v>
      </c>
      <c r="T311">
        <f t="shared" si="40"/>
        <v>2.5091837255322106E-4</v>
      </c>
      <c r="U311">
        <f t="shared" si="41"/>
        <v>-82.55392767897159</v>
      </c>
    </row>
    <row r="312" spans="1:21" x14ac:dyDescent="0.15">
      <c r="A312" s="1">
        <v>44834</v>
      </c>
      <c r="B312">
        <v>0.70599997043609619</v>
      </c>
      <c r="C312">
        <v>0.70599997043609619</v>
      </c>
      <c r="D312">
        <v>0.69599997997283936</v>
      </c>
      <c r="E312">
        <v>0.69599997997283936</v>
      </c>
      <c r="F312">
        <v>2128200</v>
      </c>
      <c r="G312">
        <v>1490.9100341796875</v>
      </c>
      <c r="H312">
        <f t="shared" si="14"/>
        <v>310</v>
      </c>
      <c r="I312">
        <f>SUM($F$3:F312)/H312</f>
        <v>5555987.6610887097</v>
      </c>
      <c r="N312">
        <f>VLOOKUP(L17,A:C,3)</f>
        <v>0.69499999284744263</v>
      </c>
      <c r="O312">
        <f>VLOOKUP(L17,A:D,4)</f>
        <v>0.67799997329711914</v>
      </c>
      <c r="P312">
        <f t="shared" si="13"/>
        <v>0.6993333101272583</v>
      </c>
      <c r="Q312">
        <f t="shared" si="37"/>
        <v>0.72583332657814015</v>
      </c>
      <c r="R312">
        <f t="shared" si="38"/>
        <v>-2.6500016450881847E-2</v>
      </c>
      <c r="S312">
        <f t="shared" si="39"/>
        <v>1.5714290596189943E-2</v>
      </c>
      <c r="T312">
        <f t="shared" si="40"/>
        <v>2.3571435894284914E-4</v>
      </c>
      <c r="U312">
        <f t="shared" si="41"/>
        <v>-112.42427728939072</v>
      </c>
    </row>
    <row r="313" spans="1:21" x14ac:dyDescent="0.15">
      <c r="A313" s="1">
        <v>44844</v>
      </c>
      <c r="B313">
        <v>0.69499999284744263</v>
      </c>
      <c r="C313">
        <v>0.69499999284744263</v>
      </c>
      <c r="D313">
        <v>0.67799997329711914</v>
      </c>
      <c r="E313">
        <v>0.67900002002716064</v>
      </c>
      <c r="F313">
        <v>2245002</v>
      </c>
      <c r="G313">
        <v>1540.2440185546875</v>
      </c>
      <c r="H313">
        <f t="shared" si="14"/>
        <v>311</v>
      </c>
      <c r="I313">
        <f>SUM($F$3:F313)/H313</f>
        <v>5545341.4049437298</v>
      </c>
      <c r="N313">
        <f t="shared" ref="N313:N327" si="44">IF(A313&lt;&gt;$K$17,MAX(N312,VLOOKUP(A313,A:C,3)),)</f>
        <v>0.69499999284744263</v>
      </c>
      <c r="O313">
        <f t="shared" ref="O313:O327" si="45">IF(A313&lt;&gt;$K$17,MIN(O312,VLOOKUP(A313,A:D,4)),)</f>
        <v>0.67799997329711914</v>
      </c>
      <c r="P313">
        <f t="shared" si="13"/>
        <v>0.6839999953905741</v>
      </c>
      <c r="Q313">
        <f t="shared" si="37"/>
        <v>0.71971427826654344</v>
      </c>
      <c r="R313">
        <f t="shared" si="38"/>
        <v>-3.5714282875969339E-2</v>
      </c>
      <c r="S313">
        <f t="shared" si="39"/>
        <v>1.4149665021571991E-2</v>
      </c>
      <c r="T313">
        <f t="shared" si="40"/>
        <v>2.1224497532357987E-4</v>
      </c>
      <c r="U313">
        <f t="shared" si="41"/>
        <v>-168.26915606139005</v>
      </c>
    </row>
    <row r="314" spans="1:21" x14ac:dyDescent="0.15">
      <c r="A314" s="1">
        <v>44845</v>
      </c>
      <c r="B314">
        <v>0.68400001525878906</v>
      </c>
      <c r="C314">
        <v>0.68599998950958252</v>
      </c>
      <c r="D314">
        <v>0.68000000715255737</v>
      </c>
      <c r="E314">
        <v>0.68400001525878906</v>
      </c>
      <c r="F314">
        <v>1981100</v>
      </c>
      <c r="G314">
        <v>1354.720947265625</v>
      </c>
      <c r="H314">
        <f t="shared" si="14"/>
        <v>312</v>
      </c>
      <c r="I314">
        <f>SUM($F$3:F314)/H314</f>
        <v>5533917.554286859</v>
      </c>
      <c r="N314">
        <f t="shared" si="44"/>
        <v>0.69499999284744263</v>
      </c>
      <c r="O314">
        <f t="shared" si="45"/>
        <v>0.67799997329711914</v>
      </c>
      <c r="P314">
        <f t="shared" si="13"/>
        <v>0.68333333730697632</v>
      </c>
      <c r="Q314">
        <f t="shared" si="37"/>
        <v>0.71419046890167959</v>
      </c>
      <c r="R314">
        <f t="shared" si="38"/>
        <v>-3.0857131594703269E-2</v>
      </c>
      <c r="S314">
        <f t="shared" si="39"/>
        <v>1.3095242636544371E-2</v>
      </c>
      <c r="T314">
        <f t="shared" si="40"/>
        <v>1.9642863954816555E-4</v>
      </c>
      <c r="U314">
        <f t="shared" si="41"/>
        <v>-157.09079727723159</v>
      </c>
    </row>
    <row r="315" spans="1:21" x14ac:dyDescent="0.15">
      <c r="A315" s="1">
        <v>44846</v>
      </c>
      <c r="B315">
        <v>0.68199998140335083</v>
      </c>
      <c r="C315">
        <v>0.70200002193450928</v>
      </c>
      <c r="D315">
        <v>0.67799997329711914</v>
      </c>
      <c r="E315">
        <v>0.70200002193450928</v>
      </c>
      <c r="F315">
        <v>3683321</v>
      </c>
      <c r="G315">
        <v>2556.885009765625</v>
      </c>
      <c r="H315">
        <f t="shared" si="14"/>
        <v>313</v>
      </c>
      <c r="I315">
        <f>SUM($F$3:F315)/H315</f>
        <v>5528005.1052316297</v>
      </c>
      <c r="N315">
        <f t="shared" si="44"/>
        <v>0.70200002193450928</v>
      </c>
      <c r="O315">
        <f t="shared" si="45"/>
        <v>0.67799997329711914</v>
      </c>
      <c r="P315">
        <f t="shared" si="13"/>
        <v>0.6940000057220459</v>
      </c>
      <c r="Q315">
        <f t="shared" si="37"/>
        <v>0.71069046996888663</v>
      </c>
      <c r="R315">
        <f t="shared" si="38"/>
        <v>-1.669046424684073E-2</v>
      </c>
      <c r="S315">
        <f t="shared" si="39"/>
        <v>1.2119049117678693E-2</v>
      </c>
      <c r="T315">
        <f t="shared" si="40"/>
        <v>1.8178573676518039E-4</v>
      </c>
      <c r="U315">
        <f t="shared" si="41"/>
        <v>-91.813937351974118</v>
      </c>
    </row>
    <row r="316" spans="1:21" x14ac:dyDescent="0.15">
      <c r="A316" s="1">
        <v>44847</v>
      </c>
      <c r="B316">
        <v>0.72200000286102295</v>
      </c>
      <c r="C316">
        <v>0.72200000286102295</v>
      </c>
      <c r="D316">
        <v>0.70200002193450928</v>
      </c>
      <c r="E316">
        <v>0.70200002193450928</v>
      </c>
      <c r="F316">
        <v>2085700</v>
      </c>
      <c r="G316">
        <v>1470.1500244140625</v>
      </c>
      <c r="H316">
        <f t="shared" si="14"/>
        <v>314</v>
      </c>
      <c r="I316">
        <f>SUM($F$3:F316)/H316</f>
        <v>5517042.3501194268</v>
      </c>
      <c r="N316">
        <f t="shared" si="44"/>
        <v>0.72200000286102295</v>
      </c>
      <c r="O316">
        <f t="shared" si="45"/>
        <v>0.67799997329711914</v>
      </c>
      <c r="P316">
        <f t="shared" si="13"/>
        <v>0.70866668224334717</v>
      </c>
      <c r="Q316">
        <f t="shared" si="37"/>
        <v>0.70897618645713456</v>
      </c>
      <c r="R316">
        <f t="shared" si="38"/>
        <v>-3.0950421378739268E-4</v>
      </c>
      <c r="S316">
        <f t="shared" si="39"/>
        <v>1.0792514499352868E-2</v>
      </c>
      <c r="T316">
        <f t="shared" si="40"/>
        <v>1.61887717490293E-4</v>
      </c>
      <c r="U316">
        <f t="shared" si="41"/>
        <v>-1.9118449415778005</v>
      </c>
    </row>
    <row r="317" spans="1:21" x14ac:dyDescent="0.15">
      <c r="A317" s="1">
        <v>44848</v>
      </c>
      <c r="B317">
        <v>0.70099997520446777</v>
      </c>
      <c r="C317">
        <v>0.7279999852180481</v>
      </c>
      <c r="D317">
        <v>0.70099997520446777</v>
      </c>
      <c r="E317">
        <v>0.72500002384185791</v>
      </c>
      <c r="F317">
        <v>2803100</v>
      </c>
      <c r="G317">
        <v>2006.97998046875</v>
      </c>
      <c r="H317">
        <f t="shared" si="14"/>
        <v>315</v>
      </c>
      <c r="I317">
        <f>SUM($F$3:F317)/H317</f>
        <v>5508426.6601190474</v>
      </c>
      <c r="N317">
        <f t="shared" si="44"/>
        <v>0.7279999852180481</v>
      </c>
      <c r="O317">
        <f t="shared" si="45"/>
        <v>0.67799997329711914</v>
      </c>
      <c r="P317">
        <f t="shared" si="13"/>
        <v>0.71799999475479126</v>
      </c>
      <c r="Q317">
        <f t="shared" si="37"/>
        <v>0.70821428157034383</v>
      </c>
      <c r="R317">
        <f t="shared" si="38"/>
        <v>9.785713184447431E-3</v>
      </c>
      <c r="S317">
        <f t="shared" si="39"/>
        <v>1.0312925390645726E-2</v>
      </c>
      <c r="T317">
        <f t="shared" si="40"/>
        <v>1.5469388085968588E-4</v>
      </c>
      <c r="U317">
        <f t="shared" si="41"/>
        <v>63.258566725877806</v>
      </c>
    </row>
    <row r="318" spans="1:21" x14ac:dyDescent="0.15">
      <c r="A318" s="1">
        <v>44851</v>
      </c>
      <c r="B318">
        <v>0.72899997234344482</v>
      </c>
      <c r="C318">
        <v>0.72899997234344482</v>
      </c>
      <c r="D318">
        <v>0.72000002861022949</v>
      </c>
      <c r="E318">
        <v>0.7279999852180481</v>
      </c>
      <c r="F318">
        <v>3419204</v>
      </c>
      <c r="G318">
        <v>2482.27392578125</v>
      </c>
      <c r="H318">
        <f t="shared" si="14"/>
        <v>316</v>
      </c>
      <c r="I318">
        <f>SUM($F$3:F318)/H318</f>
        <v>5501815.1960047465</v>
      </c>
      <c r="N318">
        <f t="shared" si="44"/>
        <v>0.72899997234344482</v>
      </c>
      <c r="O318">
        <f t="shared" si="45"/>
        <v>0.67799997329711914</v>
      </c>
      <c r="P318">
        <f t="shared" si="13"/>
        <v>0.72566666205724084</v>
      </c>
      <c r="Q318">
        <f t="shared" si="37"/>
        <v>0.70788094685191205</v>
      </c>
      <c r="R318">
        <f t="shared" si="38"/>
        <v>1.7785715205328789E-2</v>
      </c>
      <c r="S318">
        <f t="shared" si="39"/>
        <v>1.0122448408684743E-2</v>
      </c>
      <c r="T318">
        <f t="shared" si="40"/>
        <v>1.5183672613027115E-4</v>
      </c>
      <c r="U318">
        <f t="shared" si="41"/>
        <v>117.13710943733865</v>
      </c>
    </row>
    <row r="319" spans="1:21" x14ac:dyDescent="0.15">
      <c r="A319" s="1">
        <v>44852</v>
      </c>
      <c r="B319">
        <v>0.74199998378753662</v>
      </c>
      <c r="C319">
        <v>0.74199998378753662</v>
      </c>
      <c r="D319">
        <v>0.7279999852180481</v>
      </c>
      <c r="E319">
        <v>0.73100000619888306</v>
      </c>
      <c r="F319">
        <v>2292600</v>
      </c>
      <c r="G319">
        <v>1672.51904296875</v>
      </c>
      <c r="H319">
        <f t="shared" si="14"/>
        <v>317</v>
      </c>
      <c r="I319">
        <f>SUM($F$3:F319)/H319</f>
        <v>5491691.4887618292</v>
      </c>
      <c r="N319">
        <f t="shared" si="44"/>
        <v>0.74199998378753662</v>
      </c>
      <c r="O319">
        <f t="shared" si="45"/>
        <v>0.67799997329711914</v>
      </c>
      <c r="P319">
        <f t="shared" si="13"/>
        <v>0.73366665840148926</v>
      </c>
      <c r="Q319">
        <f t="shared" si="37"/>
        <v>0.70871427939051679</v>
      </c>
      <c r="R319">
        <f t="shared" si="38"/>
        <v>2.495237901097247E-2</v>
      </c>
      <c r="S319">
        <f t="shared" si="39"/>
        <v>1.0605438023197395E-2</v>
      </c>
      <c r="T319">
        <f t="shared" si="40"/>
        <v>1.5908157034796093E-4</v>
      </c>
      <c r="U319">
        <f t="shared" si="41"/>
        <v>156.85273257231398</v>
      </c>
    </row>
    <row r="320" spans="1:21" x14ac:dyDescent="0.15">
      <c r="A320" s="1">
        <v>44853</v>
      </c>
      <c r="B320">
        <v>0.73000001907348633</v>
      </c>
      <c r="C320">
        <v>0.73400002717971802</v>
      </c>
      <c r="D320">
        <v>0.72399997711181641</v>
      </c>
      <c r="E320">
        <v>0.72399997711181641</v>
      </c>
      <c r="F320">
        <v>4453704</v>
      </c>
      <c r="G320">
        <v>3243.928955078125</v>
      </c>
      <c r="H320">
        <f t="shared" si="14"/>
        <v>318</v>
      </c>
      <c r="I320">
        <f>SUM($F$3:F320)/H320</f>
        <v>5488427.3771619499</v>
      </c>
      <c r="N320">
        <f t="shared" si="44"/>
        <v>0.74199998378753662</v>
      </c>
      <c r="O320">
        <f t="shared" si="45"/>
        <v>0.67799997329711914</v>
      </c>
      <c r="P320">
        <f t="shared" si="13"/>
        <v>0.72733332713445031</v>
      </c>
      <c r="Q320">
        <f t="shared" si="37"/>
        <v>0.70947618427730752</v>
      </c>
      <c r="R320">
        <f t="shared" si="38"/>
        <v>1.7857142857142794E-2</v>
      </c>
      <c r="S320">
        <f t="shared" si="39"/>
        <v>1.121768335095878E-2</v>
      </c>
      <c r="T320">
        <f t="shared" si="40"/>
        <v>1.6826525026438169E-4</v>
      </c>
      <c r="U320">
        <f t="shared" si="41"/>
        <v>106.12495942617562</v>
      </c>
    </row>
    <row r="321" spans="1:21" x14ac:dyDescent="0.15">
      <c r="A321" s="1">
        <v>44854</v>
      </c>
      <c r="B321">
        <v>0.71700000762939453</v>
      </c>
      <c r="C321">
        <v>0.72399997711181641</v>
      </c>
      <c r="D321">
        <v>0.70899999141693115</v>
      </c>
      <c r="E321">
        <v>0.71700000762939453</v>
      </c>
      <c r="F321">
        <v>5247100</v>
      </c>
      <c r="G321">
        <v>3749.001953125</v>
      </c>
      <c r="H321">
        <f t="shared" si="14"/>
        <v>319</v>
      </c>
      <c r="I321">
        <f>SUM($F$3:F321)/H321</f>
        <v>5487670.8650078373</v>
      </c>
      <c r="N321">
        <f t="shared" si="44"/>
        <v>0.74199998378753662</v>
      </c>
      <c r="O321">
        <f t="shared" si="45"/>
        <v>0.67799997329711914</v>
      </c>
      <c r="P321">
        <f t="shared" si="13"/>
        <v>0.71666665871938073</v>
      </c>
      <c r="Q321">
        <f t="shared" si="37"/>
        <v>0.71002380337033955</v>
      </c>
      <c r="R321">
        <f t="shared" si="38"/>
        <v>6.6428553490411879E-3</v>
      </c>
      <c r="S321">
        <f t="shared" si="39"/>
        <v>1.1591834275900921E-2</v>
      </c>
      <c r="T321">
        <f t="shared" si="40"/>
        <v>1.7387751413851382E-4</v>
      </c>
      <c r="U321">
        <f t="shared" si="41"/>
        <v>38.204223139223025</v>
      </c>
    </row>
    <row r="322" spans="1:21" x14ac:dyDescent="0.15">
      <c r="A322" s="1">
        <v>44855</v>
      </c>
      <c r="B322">
        <v>0.71700000762939453</v>
      </c>
      <c r="C322">
        <v>0.71700000762939453</v>
      </c>
      <c r="D322">
        <v>0.71200001239776611</v>
      </c>
      <c r="E322">
        <v>0.7149999737739563</v>
      </c>
      <c r="F322">
        <v>3382502</v>
      </c>
      <c r="G322">
        <v>2419.902099609375</v>
      </c>
      <c r="H322">
        <f t="shared" si="14"/>
        <v>320</v>
      </c>
      <c r="I322">
        <f>SUM($F$3:F322)/H322</f>
        <v>5481092.2123046871</v>
      </c>
      <c r="N322">
        <f t="shared" si="44"/>
        <v>0.74199998378753662</v>
      </c>
      <c r="O322">
        <f t="shared" si="45"/>
        <v>0.67799997329711914</v>
      </c>
      <c r="P322">
        <f t="shared" ref="P322:P576" si="46">(C322+D322+E322)/3</f>
        <v>0.71466666460037231</v>
      </c>
      <c r="Q322">
        <f t="shared" si="37"/>
        <v>0.71023809058325627</v>
      </c>
      <c r="R322">
        <f t="shared" si="38"/>
        <v>4.4285740171160493E-3</v>
      </c>
      <c r="S322">
        <f t="shared" si="39"/>
        <v>1.1775509029829601E-2</v>
      </c>
      <c r="T322">
        <f t="shared" si="40"/>
        <v>1.7663263544744401E-4</v>
      </c>
      <c r="U322">
        <f t="shared" si="41"/>
        <v>25.072229749036072</v>
      </c>
    </row>
    <row r="323" spans="1:21" x14ac:dyDescent="0.15">
      <c r="A323" s="1">
        <v>44858</v>
      </c>
      <c r="B323">
        <v>0.71399998664855957</v>
      </c>
      <c r="C323">
        <v>0.72100001573562622</v>
      </c>
      <c r="D323">
        <v>0.69599997997283936</v>
      </c>
      <c r="E323">
        <v>0.70300000905990601</v>
      </c>
      <c r="F323">
        <v>2591900</v>
      </c>
      <c r="G323">
        <v>1839.9659423828125</v>
      </c>
      <c r="H323">
        <f t="shared" si="14"/>
        <v>321</v>
      </c>
      <c r="I323">
        <f>SUM($F$3:F323)/H323</f>
        <v>5472091.6135124611</v>
      </c>
      <c r="N323">
        <f t="shared" si="44"/>
        <v>0.74199998378753662</v>
      </c>
      <c r="O323">
        <f t="shared" si="45"/>
        <v>0.67799997329711914</v>
      </c>
      <c r="P323">
        <f t="shared" si="46"/>
        <v>0.7066666682561239</v>
      </c>
      <c r="Q323">
        <f t="shared" si="37"/>
        <v>0.70945237647919424</v>
      </c>
      <c r="R323">
        <f t="shared" si="38"/>
        <v>-2.7857082230703378E-3</v>
      </c>
      <c r="S323">
        <f t="shared" si="39"/>
        <v>1.1530608546977152E-2</v>
      </c>
      <c r="T323">
        <f t="shared" si="40"/>
        <v>1.7295912820465727E-4</v>
      </c>
      <c r="U323">
        <f t="shared" si="41"/>
        <v>-16.106164803132529</v>
      </c>
    </row>
    <row r="324" spans="1:21" x14ac:dyDescent="0.15">
      <c r="A324" s="1">
        <v>44859</v>
      </c>
      <c r="B324">
        <v>0.69800001382827759</v>
      </c>
      <c r="C324">
        <v>0.7070000171661377</v>
      </c>
      <c r="D324">
        <v>0.69099998474121094</v>
      </c>
      <c r="E324">
        <v>0.69800001382827759</v>
      </c>
      <c r="F324">
        <v>5515601</v>
      </c>
      <c r="G324">
        <v>3848.76708984375</v>
      </c>
      <c r="H324">
        <f t="shared" ref="H324:H578" si="47">H323+1</f>
        <v>322</v>
      </c>
      <c r="I324">
        <f>SUM($F$3:F324)/H324</f>
        <v>5472226.7358307457</v>
      </c>
      <c r="N324">
        <f t="shared" si="44"/>
        <v>0.74199998378753662</v>
      </c>
      <c r="O324">
        <f t="shared" si="45"/>
        <v>0.67799997329711914</v>
      </c>
      <c r="P324">
        <f t="shared" si="46"/>
        <v>0.69866667191187537</v>
      </c>
      <c r="Q324">
        <f t="shared" si="37"/>
        <v>0.70859523472331809</v>
      </c>
      <c r="R324">
        <f t="shared" si="38"/>
        <v>-9.9285628114427205E-3</v>
      </c>
      <c r="S324">
        <f t="shared" si="39"/>
        <v>1.2224488517865053E-2</v>
      </c>
      <c r="T324">
        <f t="shared" si="40"/>
        <v>1.833673277679758E-4</v>
      </c>
      <c r="U324">
        <f t="shared" si="41"/>
        <v>-54.145757220205809</v>
      </c>
    </row>
    <row r="325" spans="1:21" x14ac:dyDescent="0.15">
      <c r="A325" s="1">
        <v>44860</v>
      </c>
      <c r="B325">
        <v>0.70300000905990601</v>
      </c>
      <c r="C325">
        <v>0.71799999475479126</v>
      </c>
      <c r="D325">
        <v>0.70200002193450928</v>
      </c>
      <c r="E325">
        <v>0.71299999952316284</v>
      </c>
      <c r="F325">
        <v>2935600</v>
      </c>
      <c r="G325">
        <v>2079.35595703125</v>
      </c>
      <c r="H325">
        <f t="shared" si="47"/>
        <v>323</v>
      </c>
      <c r="I325">
        <f>SUM($F$3:F325)/H325</f>
        <v>5464373.402283282</v>
      </c>
      <c r="N325">
        <f t="shared" si="44"/>
        <v>0.74199998378753662</v>
      </c>
      <c r="O325">
        <f t="shared" si="45"/>
        <v>0.67799997329711914</v>
      </c>
      <c r="P325">
        <f t="shared" si="46"/>
        <v>0.71100000540415442</v>
      </c>
      <c r="Q325">
        <f t="shared" si="37"/>
        <v>0.70869047443071975</v>
      </c>
      <c r="R325">
        <f t="shared" si="38"/>
        <v>2.3095309734346703E-3</v>
      </c>
      <c r="S325">
        <f t="shared" si="39"/>
        <v>1.2309521436691293E-2</v>
      </c>
      <c r="T325">
        <f t="shared" si="40"/>
        <v>1.846428215503694E-4</v>
      </c>
      <c r="U325">
        <f t="shared" si="41"/>
        <v>12.508100526424444</v>
      </c>
    </row>
    <row r="326" spans="1:21" x14ac:dyDescent="0.15">
      <c r="A326" s="1">
        <v>44861</v>
      </c>
      <c r="B326">
        <v>0.71399998664855957</v>
      </c>
      <c r="C326">
        <v>0.7149999737739563</v>
      </c>
      <c r="D326">
        <v>0.7070000171661377</v>
      </c>
      <c r="E326">
        <v>0.7070000171661377</v>
      </c>
      <c r="F326">
        <v>3527200</v>
      </c>
      <c r="G326">
        <v>2511.2080078125</v>
      </c>
      <c r="H326">
        <f t="shared" si="47"/>
        <v>324</v>
      </c>
      <c r="I326">
        <f>SUM($F$3:F326)/H326</f>
        <v>5458394.4720293209</v>
      </c>
      <c r="N326">
        <f t="shared" si="44"/>
        <v>0.74199998378753662</v>
      </c>
      <c r="O326">
        <f t="shared" si="45"/>
        <v>0.67799997329711914</v>
      </c>
      <c r="P326">
        <f t="shared" si="46"/>
        <v>0.7096666693687439</v>
      </c>
      <c r="Q326">
        <f t="shared" si="37"/>
        <v>0.70942857151939742</v>
      </c>
      <c r="R326">
        <f t="shared" si="38"/>
        <v>2.3809784934647471E-4</v>
      </c>
      <c r="S326">
        <f t="shared" si="39"/>
        <v>1.1605438326491817E-2</v>
      </c>
      <c r="T326">
        <f t="shared" si="40"/>
        <v>1.7408157489737724E-4</v>
      </c>
      <c r="U326">
        <f t="shared" si="41"/>
        <v>1.3677372202476665</v>
      </c>
    </row>
    <row r="327" spans="1:21" x14ac:dyDescent="0.15">
      <c r="A327" s="1">
        <v>44862</v>
      </c>
      <c r="B327">
        <v>0.70200002193450928</v>
      </c>
      <c r="C327">
        <v>0.70200002193450928</v>
      </c>
      <c r="D327">
        <v>0.6809999942779541</v>
      </c>
      <c r="E327">
        <v>0.68300002813339233</v>
      </c>
      <c r="F327">
        <v>3020700</v>
      </c>
      <c r="G327">
        <v>2104.006103515625</v>
      </c>
      <c r="H327">
        <f t="shared" si="47"/>
        <v>325</v>
      </c>
      <c r="I327">
        <f>SUM($F$3:F327)/H327</f>
        <v>5450893.8736538459</v>
      </c>
      <c r="N327">
        <f t="shared" si="44"/>
        <v>0.74199998378753662</v>
      </c>
      <c r="O327">
        <f t="shared" si="45"/>
        <v>0.67799997329711914</v>
      </c>
      <c r="P327">
        <f t="shared" si="46"/>
        <v>0.68866668144861853</v>
      </c>
      <c r="Q327">
        <f t="shared" si="37"/>
        <v>0.7097619062378292</v>
      </c>
      <c r="R327">
        <f t="shared" si="38"/>
        <v>-2.1095224789210665E-2</v>
      </c>
      <c r="S327">
        <f t="shared" si="39"/>
        <v>1.1238089629582004E-2</v>
      </c>
      <c r="T327">
        <f t="shared" si="40"/>
        <v>1.6857134444373006E-4</v>
      </c>
      <c r="U327">
        <f t="shared" si="41"/>
        <v>-125.14122645710022</v>
      </c>
    </row>
    <row r="328" spans="1:21" x14ac:dyDescent="0.15">
      <c r="A328" s="1">
        <v>44865</v>
      </c>
      <c r="B328">
        <v>0.68000000715255737</v>
      </c>
      <c r="C328">
        <v>0.69199997186660767</v>
      </c>
      <c r="D328">
        <v>0.67799997329711914</v>
      </c>
      <c r="E328">
        <v>0.68699997663497925</v>
      </c>
      <c r="F328">
        <v>3400007.75</v>
      </c>
      <c r="G328">
        <v>2326.47412109375</v>
      </c>
      <c r="H328">
        <f t="shared" si="47"/>
        <v>326</v>
      </c>
      <c r="I328">
        <f>SUM($F$3:F328)/H328</f>
        <v>5444602.8119248468</v>
      </c>
      <c r="N328">
        <f>VLOOKUP(L18,A:C,3)</f>
        <v>0.70499998331069946</v>
      </c>
      <c r="O328">
        <f>VLOOKUP(L18,A:D,4)</f>
        <v>0.68400001525878906</v>
      </c>
      <c r="P328">
        <f t="shared" si="46"/>
        <v>0.68566664059956872</v>
      </c>
      <c r="Q328">
        <f t="shared" si="37"/>
        <v>0.70992857075872884</v>
      </c>
      <c r="R328">
        <f t="shared" si="38"/>
        <v>-2.4261930159160117E-2</v>
      </c>
      <c r="S328">
        <f t="shared" si="39"/>
        <v>1.1071425108682547E-2</v>
      </c>
      <c r="T328">
        <f t="shared" si="40"/>
        <v>1.660713766302382E-4</v>
      </c>
      <c r="U328">
        <f t="shared" si="41"/>
        <v>-146.0933885866429</v>
      </c>
    </row>
    <row r="329" spans="1:21" x14ac:dyDescent="0.15">
      <c r="A329" s="1">
        <v>44866</v>
      </c>
      <c r="B329">
        <v>0.68900001049041748</v>
      </c>
      <c r="C329">
        <v>0.70499998331069946</v>
      </c>
      <c r="D329">
        <v>0.68400001525878906</v>
      </c>
      <c r="E329">
        <v>0.70499998331069946</v>
      </c>
      <c r="F329">
        <v>4066501.25</v>
      </c>
      <c r="G329">
        <v>2806.73095703125</v>
      </c>
      <c r="H329">
        <f t="shared" si="47"/>
        <v>327</v>
      </c>
      <c r="I329">
        <f>SUM($F$3:F329)/H329</f>
        <v>5440388.4340596329</v>
      </c>
      <c r="N329">
        <f t="shared" ref="N329:N349" si="48">IF(A329&lt;&gt;$K$18,MAX(N328,VLOOKUP(A329,A:C,3)),)</f>
        <v>0.70499998331069946</v>
      </c>
      <c r="O329">
        <f t="shared" ref="O329:O349" si="49">IF(A329&lt;&gt;$K$18,MIN(O328,VLOOKUP(A329,A:D,4)),)</f>
        <v>0.68400001525878906</v>
      </c>
      <c r="P329">
        <f t="shared" si="46"/>
        <v>0.69799999396006263</v>
      </c>
      <c r="Q329">
        <f t="shared" si="37"/>
        <v>0.71021428420430144</v>
      </c>
      <c r="R329">
        <f t="shared" si="38"/>
        <v>-1.2214290244238812E-2</v>
      </c>
      <c r="S329">
        <f t="shared" si="39"/>
        <v>1.0785711663109923E-2</v>
      </c>
      <c r="T329">
        <f t="shared" si="40"/>
        <v>1.6178567494664885E-4</v>
      </c>
      <c r="U329">
        <f t="shared" si="41"/>
        <v>-75.496735098868612</v>
      </c>
    </row>
    <row r="330" spans="1:21" x14ac:dyDescent="0.15">
      <c r="A330" s="1">
        <v>44867</v>
      </c>
      <c r="B330">
        <v>0.70499998331069946</v>
      </c>
      <c r="C330">
        <v>0.72200000286102295</v>
      </c>
      <c r="D330">
        <v>0.70499998331069946</v>
      </c>
      <c r="E330">
        <v>0.71700000762939453</v>
      </c>
      <c r="F330">
        <v>3588100</v>
      </c>
      <c r="G330">
        <v>2554.7890625</v>
      </c>
      <c r="H330">
        <f t="shared" si="47"/>
        <v>328</v>
      </c>
      <c r="I330">
        <f>SUM($F$3:F330)/H330</f>
        <v>5434741.213224085</v>
      </c>
      <c r="N330">
        <f t="shared" si="48"/>
        <v>0.72200000286102295</v>
      </c>
      <c r="O330">
        <f t="shared" si="49"/>
        <v>0.68400001525878906</v>
      </c>
      <c r="P330">
        <f t="shared" si="46"/>
        <v>0.71466666460037231</v>
      </c>
      <c r="Q330">
        <f t="shared" si="37"/>
        <v>0.71064285437266039</v>
      </c>
      <c r="R330">
        <f t="shared" si="38"/>
        <v>4.0238102277119214E-3</v>
      </c>
      <c r="S330">
        <f t="shared" si="39"/>
        <v>1.0931971527281259E-2</v>
      </c>
      <c r="T330">
        <f t="shared" si="40"/>
        <v>1.6397957290921887E-4</v>
      </c>
      <c r="U330">
        <f t="shared" si="41"/>
        <v>24.538484619297996</v>
      </c>
    </row>
    <row r="331" spans="1:21" x14ac:dyDescent="0.15">
      <c r="A331" s="1">
        <v>44868</v>
      </c>
      <c r="B331">
        <v>0.71100002527236938</v>
      </c>
      <c r="C331">
        <v>0.7149999737739563</v>
      </c>
      <c r="D331">
        <v>0.70999997854232788</v>
      </c>
      <c r="E331">
        <v>0.71299999952316284</v>
      </c>
      <c r="F331">
        <v>2969101</v>
      </c>
      <c r="G331">
        <v>2118.14306640625</v>
      </c>
      <c r="H331">
        <f t="shared" si="47"/>
        <v>329</v>
      </c>
      <c r="I331">
        <f>SUM($F$3:F331)/H331</f>
        <v>5427246.8660714282</v>
      </c>
      <c r="N331">
        <f t="shared" si="48"/>
        <v>0.72200000286102295</v>
      </c>
      <c r="O331">
        <f t="shared" si="49"/>
        <v>0.68400001525878906</v>
      </c>
      <c r="P331">
        <f t="shared" si="46"/>
        <v>0.71266665061314904</v>
      </c>
      <c r="Q331">
        <f t="shared" si="37"/>
        <v>0.71026190121968591</v>
      </c>
      <c r="R331">
        <f t="shared" si="38"/>
        <v>2.4047493934631348E-3</v>
      </c>
      <c r="S331">
        <f t="shared" si="39"/>
        <v>1.0605440253303169E-2</v>
      </c>
      <c r="T331">
        <f t="shared" si="40"/>
        <v>1.5908160379954754E-4</v>
      </c>
      <c r="U331">
        <f t="shared" si="41"/>
        <v>15.116451783408374</v>
      </c>
    </row>
    <row r="332" spans="1:21" x14ac:dyDescent="0.15">
      <c r="A332" s="1">
        <v>44869</v>
      </c>
      <c r="B332">
        <v>0.7160000205039978</v>
      </c>
      <c r="C332">
        <v>0.73799997568130493</v>
      </c>
      <c r="D332">
        <v>0.7160000205039978</v>
      </c>
      <c r="E332">
        <v>0.73600000143051147</v>
      </c>
      <c r="F332">
        <v>3661902</v>
      </c>
      <c r="G332">
        <v>2657.242919921875</v>
      </c>
      <c r="H332">
        <f t="shared" si="47"/>
        <v>330</v>
      </c>
      <c r="I332">
        <f>SUM($F$3:F332)/H332</f>
        <v>5421897.3361742422</v>
      </c>
      <c r="N332">
        <f t="shared" si="48"/>
        <v>0.73799997568130493</v>
      </c>
      <c r="O332">
        <f t="shared" si="49"/>
        <v>0.68400001525878906</v>
      </c>
      <c r="P332">
        <f t="shared" si="46"/>
        <v>0.72999999920527137</v>
      </c>
      <c r="Q332">
        <f t="shared" si="37"/>
        <v>0.71057142530168804</v>
      </c>
      <c r="R332">
        <f t="shared" si="38"/>
        <v>1.9428573903583324E-2</v>
      </c>
      <c r="S332">
        <f t="shared" si="39"/>
        <v>1.0870746609305046E-2</v>
      </c>
      <c r="T332">
        <f t="shared" si="40"/>
        <v>1.630611991395757E-4</v>
      </c>
      <c r="U332">
        <f t="shared" si="41"/>
        <v>119.14896987206026</v>
      </c>
    </row>
    <row r="333" spans="1:21" x14ac:dyDescent="0.15">
      <c r="A333" s="1">
        <v>44872</v>
      </c>
      <c r="B333">
        <v>0.73500001430511475</v>
      </c>
      <c r="C333">
        <v>0.73900002241134644</v>
      </c>
      <c r="D333">
        <v>0.73100000619888306</v>
      </c>
      <c r="E333">
        <v>0.73400002717971802</v>
      </c>
      <c r="F333">
        <v>2424500</v>
      </c>
      <c r="G333">
        <v>1782.22900390625</v>
      </c>
      <c r="H333">
        <f t="shared" si="47"/>
        <v>331</v>
      </c>
      <c r="I333">
        <f>SUM($F$3:F333)/H333</f>
        <v>5412841.7550981874</v>
      </c>
      <c r="N333">
        <f t="shared" si="48"/>
        <v>0.73900002241134644</v>
      </c>
      <c r="O333">
        <f t="shared" si="49"/>
        <v>0.68400001525878906</v>
      </c>
      <c r="P333">
        <f t="shared" si="46"/>
        <v>0.7346666852633158</v>
      </c>
      <c r="Q333">
        <f t="shared" si="37"/>
        <v>0.71064285579181852</v>
      </c>
      <c r="R333">
        <f t="shared" si="38"/>
        <v>2.4023829471497282E-2</v>
      </c>
      <c r="S333">
        <f t="shared" si="39"/>
        <v>1.0931972743702587E-2</v>
      </c>
      <c r="T333">
        <f t="shared" si="40"/>
        <v>1.639795911555388E-4</v>
      </c>
      <c r="U333">
        <f t="shared" si="41"/>
        <v>146.50499676334766</v>
      </c>
    </row>
    <row r="334" spans="1:21" x14ac:dyDescent="0.15">
      <c r="A334" s="1">
        <v>44873</v>
      </c>
      <c r="B334">
        <v>0.73600000143051147</v>
      </c>
      <c r="C334">
        <v>0.73600000143051147</v>
      </c>
      <c r="D334">
        <v>0.72399997711181641</v>
      </c>
      <c r="E334">
        <v>0.72699999809265137</v>
      </c>
      <c r="F334">
        <v>2755801</v>
      </c>
      <c r="G334">
        <v>2007.2960205078125</v>
      </c>
      <c r="H334">
        <f t="shared" si="47"/>
        <v>332</v>
      </c>
      <c r="I334">
        <f>SUM($F$3:F334)/H334</f>
        <v>5404838.620293675</v>
      </c>
      <c r="N334">
        <f t="shared" si="48"/>
        <v>0.73900002241134644</v>
      </c>
      <c r="O334">
        <f t="shared" si="49"/>
        <v>0.68400001525878906</v>
      </c>
      <c r="P334">
        <f t="shared" si="46"/>
        <v>0.72899999221165979</v>
      </c>
      <c r="Q334">
        <f t="shared" si="37"/>
        <v>0.71076190329733346</v>
      </c>
      <c r="R334">
        <f t="shared" si="38"/>
        <v>1.8238088914326323E-2</v>
      </c>
      <c r="S334">
        <f t="shared" si="39"/>
        <v>1.1034013462715415E-2</v>
      </c>
      <c r="T334">
        <f t="shared" si="40"/>
        <v>1.6551020194073123E-4</v>
      </c>
      <c r="U334">
        <f t="shared" si="41"/>
        <v>110.19314036519232</v>
      </c>
    </row>
    <row r="335" spans="1:21" x14ac:dyDescent="0.15">
      <c r="A335" s="1">
        <v>44874</v>
      </c>
      <c r="B335">
        <v>0.73000001907348633</v>
      </c>
      <c r="C335">
        <v>0.73000001907348633</v>
      </c>
      <c r="D335">
        <v>0.72100001573562622</v>
      </c>
      <c r="E335">
        <v>0.72200000286102295</v>
      </c>
      <c r="F335">
        <v>2908406</v>
      </c>
      <c r="G335">
        <v>2104.299072265625</v>
      </c>
      <c r="H335">
        <f t="shared" si="47"/>
        <v>333</v>
      </c>
      <c r="I335">
        <f>SUM($F$3:F335)/H335</f>
        <v>5397341.8256381378</v>
      </c>
      <c r="N335">
        <f t="shared" si="48"/>
        <v>0.73900002241134644</v>
      </c>
      <c r="O335">
        <f t="shared" si="49"/>
        <v>0.68400001525878906</v>
      </c>
      <c r="P335">
        <f t="shared" si="46"/>
        <v>0.72433334589004517</v>
      </c>
      <c r="Q335">
        <f t="shared" si="37"/>
        <v>0.71130952380952384</v>
      </c>
      <c r="R335">
        <f t="shared" si="38"/>
        <v>1.302382208052133E-2</v>
      </c>
      <c r="S335">
        <f t="shared" si="39"/>
        <v>1.1547619388217023E-2</v>
      </c>
      <c r="T335">
        <f t="shared" si="40"/>
        <v>1.7321429082325533E-4</v>
      </c>
      <c r="U335">
        <f t="shared" si="41"/>
        <v>75.189073711075025</v>
      </c>
    </row>
    <row r="336" spans="1:21" x14ac:dyDescent="0.15">
      <c r="A336" s="1">
        <v>44875</v>
      </c>
      <c r="B336">
        <v>0.72000002861022949</v>
      </c>
      <c r="C336">
        <v>0.72000002861022949</v>
      </c>
      <c r="D336">
        <v>0.70499998331069946</v>
      </c>
      <c r="E336">
        <v>0.70899999141693115</v>
      </c>
      <c r="F336">
        <v>3683300</v>
      </c>
      <c r="G336">
        <v>2612.735107421875</v>
      </c>
      <c r="H336">
        <f t="shared" si="47"/>
        <v>334</v>
      </c>
      <c r="I336">
        <f>SUM($F$3:F336)/H336</f>
        <v>5392209.9638847308</v>
      </c>
      <c r="N336">
        <f t="shared" si="48"/>
        <v>0.73900002241134644</v>
      </c>
      <c r="O336">
        <f t="shared" si="49"/>
        <v>0.68400001525878906</v>
      </c>
      <c r="P336">
        <f t="shared" si="46"/>
        <v>0.71133333444595337</v>
      </c>
      <c r="Q336">
        <f t="shared" si="37"/>
        <v>0.71107142879849394</v>
      </c>
      <c r="R336">
        <f t="shared" si="38"/>
        <v>2.6190564745942613E-4</v>
      </c>
      <c r="S336">
        <f t="shared" si="39"/>
        <v>1.1309524377187099E-2</v>
      </c>
      <c r="T336">
        <f t="shared" si="40"/>
        <v>1.6964286565780646E-4</v>
      </c>
      <c r="U336">
        <f t="shared" si="41"/>
        <v>1.5438647917427113</v>
      </c>
    </row>
    <row r="337" spans="1:21" x14ac:dyDescent="0.15">
      <c r="A337" s="1">
        <v>44876</v>
      </c>
      <c r="B337">
        <v>0.72000002861022949</v>
      </c>
      <c r="C337">
        <v>0.73400002717971802</v>
      </c>
      <c r="D337">
        <v>0.72000002861022949</v>
      </c>
      <c r="E337">
        <v>0.72600001096725464</v>
      </c>
      <c r="F337">
        <v>3560304</v>
      </c>
      <c r="G337">
        <v>2588.037109375</v>
      </c>
      <c r="H337">
        <f t="shared" si="47"/>
        <v>335</v>
      </c>
      <c r="I337">
        <f>SUM($F$3:F337)/H337</f>
        <v>5386741.5878731348</v>
      </c>
      <c r="N337">
        <f t="shared" si="48"/>
        <v>0.73900002241134644</v>
      </c>
      <c r="O337">
        <f t="shared" si="49"/>
        <v>0.68400001525878906</v>
      </c>
      <c r="P337">
        <f t="shared" si="46"/>
        <v>0.72666668891906738</v>
      </c>
      <c r="Q337">
        <f t="shared" si="37"/>
        <v>0.71250000170298988</v>
      </c>
      <c r="R337">
        <f t="shared" si="38"/>
        <v>1.41666872160775E-2</v>
      </c>
      <c r="S337">
        <f t="shared" si="39"/>
        <v>1.2071430683135995E-2</v>
      </c>
      <c r="T337">
        <f t="shared" si="40"/>
        <v>1.8107146024703993E-4</v>
      </c>
      <c r="U337">
        <f t="shared" si="41"/>
        <v>78.238101116264076</v>
      </c>
    </row>
    <row r="338" spans="1:21" x14ac:dyDescent="0.15">
      <c r="A338" s="1">
        <v>44879</v>
      </c>
      <c r="B338">
        <v>0.73400002717971802</v>
      </c>
      <c r="C338">
        <v>0.73400002717971802</v>
      </c>
      <c r="D338">
        <v>0.72100001573562622</v>
      </c>
      <c r="E338">
        <v>0.72399997711181641</v>
      </c>
      <c r="F338">
        <v>3003903</v>
      </c>
      <c r="G338">
        <v>2189.81298828125</v>
      </c>
      <c r="H338">
        <f t="shared" si="47"/>
        <v>336</v>
      </c>
      <c r="I338">
        <f>SUM($F$3:F338)/H338</f>
        <v>5379649.8063616073</v>
      </c>
      <c r="N338">
        <f t="shared" si="48"/>
        <v>0.73900002241134644</v>
      </c>
      <c r="O338">
        <f t="shared" si="49"/>
        <v>0.68400001525878906</v>
      </c>
      <c r="P338">
        <f t="shared" si="46"/>
        <v>0.72633334000905359</v>
      </c>
      <c r="Q338">
        <f t="shared" si="37"/>
        <v>0.71447619228135972</v>
      </c>
      <c r="R338">
        <f t="shared" si="38"/>
        <v>1.1857147727693862E-2</v>
      </c>
      <c r="S338">
        <f t="shared" si="39"/>
        <v>1.2047624304181057E-2</v>
      </c>
      <c r="T338">
        <f t="shared" si="40"/>
        <v>1.8071436456271585E-4</v>
      </c>
      <c r="U338">
        <f t="shared" si="41"/>
        <v>65.612646545199837</v>
      </c>
    </row>
    <row r="339" spans="1:21" x14ac:dyDescent="0.15">
      <c r="A339" s="1">
        <v>44880</v>
      </c>
      <c r="B339">
        <v>0.72500002384185791</v>
      </c>
      <c r="C339">
        <v>0.74299997091293335</v>
      </c>
      <c r="D339">
        <v>0.72200000286102295</v>
      </c>
      <c r="E339">
        <v>0.74299997091293335</v>
      </c>
      <c r="F339">
        <v>5722604</v>
      </c>
      <c r="G339">
        <v>4205.744140625</v>
      </c>
      <c r="H339">
        <f t="shared" si="47"/>
        <v>337</v>
      </c>
      <c r="I339">
        <f>SUM($F$3:F339)/H339</f>
        <v>5380667.4745919881</v>
      </c>
      <c r="N339">
        <f t="shared" si="48"/>
        <v>0.74299997091293335</v>
      </c>
      <c r="O339">
        <f t="shared" si="49"/>
        <v>0.68400001525878906</v>
      </c>
      <c r="P339">
        <f t="shared" si="46"/>
        <v>0.73599998156229651</v>
      </c>
      <c r="Q339">
        <f t="shared" si="37"/>
        <v>0.71626190486408425</v>
      </c>
      <c r="R339">
        <f t="shared" si="38"/>
        <v>1.9738076698212259E-2</v>
      </c>
      <c r="S339">
        <f t="shared" si="39"/>
        <v>1.3309528430302935E-2</v>
      </c>
      <c r="T339">
        <f t="shared" si="40"/>
        <v>1.9964292645454401E-4</v>
      </c>
      <c r="U339">
        <f t="shared" si="41"/>
        <v>98.866897258723327</v>
      </c>
    </row>
    <row r="340" spans="1:21" x14ac:dyDescent="0.15">
      <c r="A340" s="1">
        <v>44881</v>
      </c>
      <c r="B340">
        <v>0.74299997091293335</v>
      </c>
      <c r="C340">
        <v>0.74500000476837158</v>
      </c>
      <c r="D340">
        <v>0.73400002717971802</v>
      </c>
      <c r="E340">
        <v>0.73400002717971802</v>
      </c>
      <c r="F340">
        <v>1012900</v>
      </c>
      <c r="G340">
        <v>748.44000244140625</v>
      </c>
      <c r="H340">
        <f t="shared" si="47"/>
        <v>338</v>
      </c>
      <c r="I340">
        <f>SUM($F$3:F340)/H340</f>
        <v>5367745.0856139055</v>
      </c>
      <c r="N340">
        <f t="shared" si="48"/>
        <v>0.74500000476837158</v>
      </c>
      <c r="O340">
        <f t="shared" si="49"/>
        <v>0.68400001525878906</v>
      </c>
      <c r="P340">
        <f t="shared" si="46"/>
        <v>0.73766668637593591</v>
      </c>
      <c r="Q340">
        <f t="shared" si="37"/>
        <v>0.71826190607888363</v>
      </c>
      <c r="R340">
        <f t="shared" si="38"/>
        <v>1.9404780297052282E-2</v>
      </c>
      <c r="S340">
        <f t="shared" si="39"/>
        <v>1.4081638686510975E-2</v>
      </c>
      <c r="T340">
        <f t="shared" si="40"/>
        <v>2.1122458029766461E-4</v>
      </c>
      <c r="U340">
        <f t="shared" si="41"/>
        <v>91.868002624062171</v>
      </c>
    </row>
    <row r="341" spans="1:21" x14ac:dyDescent="0.15">
      <c r="A341" s="1">
        <v>44882</v>
      </c>
      <c r="B341">
        <v>0.73100000619888306</v>
      </c>
      <c r="C341">
        <v>0.73100000619888306</v>
      </c>
      <c r="D341">
        <v>0.72100001573562622</v>
      </c>
      <c r="E341">
        <v>0.73000001907348633</v>
      </c>
      <c r="F341">
        <v>3281900</v>
      </c>
      <c r="G341">
        <v>2381.821044921875</v>
      </c>
      <c r="H341">
        <f t="shared" si="47"/>
        <v>339</v>
      </c>
      <c r="I341">
        <f>SUM($F$3:F341)/H341</f>
        <v>5361592.1502581118</v>
      </c>
      <c r="N341">
        <f t="shared" si="48"/>
        <v>0.74500000476837158</v>
      </c>
      <c r="O341">
        <f t="shared" si="49"/>
        <v>0.68400001525878906</v>
      </c>
      <c r="P341">
        <f t="shared" si="46"/>
        <v>0.72733334700266516</v>
      </c>
      <c r="Q341">
        <f t="shared" si="37"/>
        <v>0.7210238107613155</v>
      </c>
      <c r="R341">
        <f t="shared" si="38"/>
        <v>6.309536241349667E-3</v>
      </c>
      <c r="S341">
        <f t="shared" si="39"/>
        <v>1.1826538512495901E-2</v>
      </c>
      <c r="T341">
        <f t="shared" si="40"/>
        <v>1.7739807768743851E-4</v>
      </c>
      <c r="U341">
        <f t="shared" si="41"/>
        <v>35.567106045346073</v>
      </c>
    </row>
    <row r="342" spans="1:21" x14ac:dyDescent="0.15">
      <c r="A342" s="1">
        <v>44883</v>
      </c>
      <c r="B342">
        <v>0.73100000619888306</v>
      </c>
      <c r="C342">
        <v>0.73900002241134644</v>
      </c>
      <c r="D342">
        <v>0.73100000619888306</v>
      </c>
      <c r="E342">
        <v>0.73100000619888306</v>
      </c>
      <c r="F342">
        <v>2393401</v>
      </c>
      <c r="G342">
        <v>1758.56494140625</v>
      </c>
      <c r="H342">
        <f t="shared" si="47"/>
        <v>340</v>
      </c>
      <c r="I342">
        <f>SUM($F$3:F342)/H342</f>
        <v>5352862.1762867644</v>
      </c>
      <c r="N342">
        <f t="shared" si="48"/>
        <v>0.74500000476837158</v>
      </c>
      <c r="O342">
        <f t="shared" si="49"/>
        <v>0.68400001525878906</v>
      </c>
      <c r="P342">
        <f t="shared" si="46"/>
        <v>0.73366667826970422</v>
      </c>
      <c r="Q342">
        <f t="shared" si="37"/>
        <v>0.72445238488061092</v>
      </c>
      <c r="R342">
        <f t="shared" si="38"/>
        <v>9.2142933890932976E-3</v>
      </c>
      <c r="S342">
        <f t="shared" si="39"/>
        <v>8.7517049847816806E-3</v>
      </c>
      <c r="T342">
        <f t="shared" si="40"/>
        <v>1.312755747717252E-4</v>
      </c>
      <c r="U342">
        <f t="shared" si="41"/>
        <v>70.190463116356653</v>
      </c>
    </row>
    <row r="343" spans="1:21" x14ac:dyDescent="0.15">
      <c r="A343" s="1">
        <v>44886</v>
      </c>
      <c r="B343">
        <v>0.72899997234344482</v>
      </c>
      <c r="C343">
        <v>0.72899997234344482</v>
      </c>
      <c r="D343">
        <v>0.72100001573562622</v>
      </c>
      <c r="E343">
        <v>0.72899997234344482</v>
      </c>
      <c r="F343">
        <v>3153102</v>
      </c>
      <c r="G343">
        <v>2289.886962890625</v>
      </c>
      <c r="H343">
        <f t="shared" si="47"/>
        <v>341</v>
      </c>
      <c r="I343">
        <f>SUM($F$3:F343)/H343</f>
        <v>5346411.2666788856</v>
      </c>
      <c r="N343">
        <f t="shared" si="48"/>
        <v>0.74500000476837158</v>
      </c>
      <c r="O343">
        <f t="shared" si="49"/>
        <v>0.68400001525878906</v>
      </c>
      <c r="P343">
        <f t="shared" si="46"/>
        <v>0.72633332014083862</v>
      </c>
      <c r="Q343">
        <f t="shared" si="37"/>
        <v>0.72647619389352347</v>
      </c>
      <c r="R343">
        <f t="shared" si="38"/>
        <v>-1.428737526848467E-4</v>
      </c>
      <c r="S343">
        <f t="shared" si="39"/>
        <v>6.1700725231040787E-3</v>
      </c>
      <c r="T343">
        <f t="shared" si="40"/>
        <v>9.2551087846561177E-5</v>
      </c>
      <c r="U343">
        <f t="shared" si="41"/>
        <v>-1.5437285072403966</v>
      </c>
    </row>
    <row r="344" spans="1:21" x14ac:dyDescent="0.15">
      <c r="A344" s="1">
        <v>44887</v>
      </c>
      <c r="B344">
        <v>0.72299998998641968</v>
      </c>
      <c r="C344">
        <v>0.72399997711181641</v>
      </c>
      <c r="D344">
        <v>0.7160000205039978</v>
      </c>
      <c r="E344">
        <v>0.7160000205039978</v>
      </c>
      <c r="F344">
        <v>3219613</v>
      </c>
      <c r="G344">
        <v>2322.748046875</v>
      </c>
      <c r="H344">
        <f t="shared" si="47"/>
        <v>342</v>
      </c>
      <c r="I344">
        <f>SUM($F$3:F344)/H344</f>
        <v>5340192.5582967838</v>
      </c>
      <c r="N344">
        <f t="shared" si="48"/>
        <v>0.74500000476837158</v>
      </c>
      <c r="O344">
        <f t="shared" si="49"/>
        <v>0.68400001525878906</v>
      </c>
      <c r="P344">
        <f t="shared" si="46"/>
        <v>0.718666672706604</v>
      </c>
      <c r="Q344">
        <f t="shared" si="37"/>
        <v>0.7267619087582543</v>
      </c>
      <c r="R344">
        <f t="shared" si="38"/>
        <v>-8.0952360516503008E-3</v>
      </c>
      <c r="S344">
        <f t="shared" si="39"/>
        <v>5.8571440832955414E-3</v>
      </c>
      <c r="T344">
        <f t="shared" si="40"/>
        <v>8.7857161249433113E-5</v>
      </c>
      <c r="U344">
        <f t="shared" si="41"/>
        <v>-92.140878859804204</v>
      </c>
    </row>
    <row r="345" spans="1:21" x14ac:dyDescent="0.15">
      <c r="A345" s="1">
        <v>44888</v>
      </c>
      <c r="B345">
        <v>0.7160000205039978</v>
      </c>
      <c r="C345">
        <v>0.71899998188018799</v>
      </c>
      <c r="D345">
        <v>0.71100002527236938</v>
      </c>
      <c r="E345">
        <v>0.71700000762939453</v>
      </c>
      <c r="F345">
        <v>2462800</v>
      </c>
      <c r="G345">
        <v>1759.5560302734375</v>
      </c>
      <c r="H345">
        <f t="shared" si="47"/>
        <v>343</v>
      </c>
      <c r="I345">
        <f>SUM($F$3:F345)/H345</f>
        <v>5331803.6587099126</v>
      </c>
      <c r="N345">
        <f t="shared" si="48"/>
        <v>0.74500000476837158</v>
      </c>
      <c r="O345">
        <f t="shared" si="49"/>
        <v>0.68400001525878906</v>
      </c>
      <c r="P345">
        <f t="shared" si="46"/>
        <v>0.71566667159398401</v>
      </c>
      <c r="Q345">
        <f t="shared" si="37"/>
        <v>0.72697619597117114</v>
      </c>
      <c r="R345">
        <f t="shared" si="38"/>
        <v>-1.130952437718713E-2</v>
      </c>
      <c r="S345">
        <f t="shared" si="39"/>
        <v>5.6428568703787586E-3</v>
      </c>
      <c r="T345">
        <f t="shared" si="40"/>
        <v>8.4642853055681371E-5</v>
      </c>
      <c r="U345">
        <f t="shared" si="41"/>
        <v>-133.61464044397562</v>
      </c>
    </row>
    <row r="346" spans="1:21" x14ac:dyDescent="0.15">
      <c r="A346" s="1">
        <v>44889</v>
      </c>
      <c r="B346">
        <v>0.72000002861022949</v>
      </c>
      <c r="C346">
        <v>0.72000002861022949</v>
      </c>
      <c r="D346">
        <v>0.71299999952316284</v>
      </c>
      <c r="E346">
        <v>0.71399998664855957</v>
      </c>
      <c r="F346">
        <v>2647100</v>
      </c>
      <c r="G346">
        <v>1893.616943359375</v>
      </c>
      <c r="H346">
        <f t="shared" si="47"/>
        <v>344</v>
      </c>
      <c r="I346">
        <f>SUM($F$3:F346)/H346</f>
        <v>5323999.2876090119</v>
      </c>
      <c r="N346">
        <f t="shared" si="48"/>
        <v>0.74500000476837158</v>
      </c>
      <c r="O346">
        <f t="shared" si="49"/>
        <v>0.68400001525878906</v>
      </c>
      <c r="P346">
        <f t="shared" si="46"/>
        <v>0.71566667159398401</v>
      </c>
      <c r="Q346">
        <f t="shared" si="37"/>
        <v>0.7259523868560791</v>
      </c>
      <c r="R346">
        <f t="shared" si="38"/>
        <v>-1.0285715262095096E-2</v>
      </c>
      <c r="S346">
        <f t="shared" si="39"/>
        <v>6.2993197214035734E-3</v>
      </c>
      <c r="T346">
        <f t="shared" si="40"/>
        <v>9.4489795821053597E-5</v>
      </c>
      <c r="U346">
        <f t="shared" si="41"/>
        <v>-108.8553020219703</v>
      </c>
    </row>
    <row r="347" spans="1:21" x14ac:dyDescent="0.15">
      <c r="A347" s="1">
        <v>44890</v>
      </c>
      <c r="B347">
        <v>0.7070000171661377</v>
      </c>
      <c r="C347">
        <v>0.72000002861022949</v>
      </c>
      <c r="D347">
        <v>0.7070000171661377</v>
      </c>
      <c r="E347">
        <v>0.70899999141693115</v>
      </c>
      <c r="F347">
        <v>1362800</v>
      </c>
      <c r="G347">
        <v>968.49102783203125</v>
      </c>
      <c r="H347">
        <f t="shared" si="47"/>
        <v>345</v>
      </c>
      <c r="I347">
        <f>SUM($F$3:F347)/H347</f>
        <v>5312517.5505434787</v>
      </c>
      <c r="N347">
        <f t="shared" si="48"/>
        <v>0.74500000476837158</v>
      </c>
      <c r="O347">
        <f t="shared" si="49"/>
        <v>0.68400001525878906</v>
      </c>
      <c r="P347">
        <f t="shared" si="46"/>
        <v>0.71200001239776611</v>
      </c>
      <c r="Q347">
        <f t="shared" si="37"/>
        <v>0.72433333879425421</v>
      </c>
      <c r="R347">
        <f t="shared" si="38"/>
        <v>-1.2333326396488098E-2</v>
      </c>
      <c r="S347">
        <f t="shared" si="39"/>
        <v>6.904761604711286E-3</v>
      </c>
      <c r="T347">
        <f t="shared" si="40"/>
        <v>1.0357142407066929E-4</v>
      </c>
      <c r="U347">
        <f t="shared" si="41"/>
        <v>-119.08039796838915</v>
      </c>
    </row>
    <row r="348" spans="1:21" x14ac:dyDescent="0.15">
      <c r="A348" s="1">
        <v>44893</v>
      </c>
      <c r="B348">
        <v>0.70999997854232788</v>
      </c>
      <c r="C348">
        <v>0.70999997854232788</v>
      </c>
      <c r="D348">
        <v>0.6940000057220459</v>
      </c>
      <c r="E348">
        <v>0.70499998331069946</v>
      </c>
      <c r="F348">
        <v>2657600</v>
      </c>
      <c r="G348">
        <v>1855.81494140625</v>
      </c>
      <c r="H348">
        <f t="shared" si="47"/>
        <v>346</v>
      </c>
      <c r="I348">
        <f>SUM($F$3:F348)/H348</f>
        <v>5304844.3784320811</v>
      </c>
      <c r="N348">
        <f t="shared" si="48"/>
        <v>0.74500000476837158</v>
      </c>
      <c r="O348">
        <f t="shared" si="49"/>
        <v>0.68400001525878906</v>
      </c>
      <c r="P348">
        <f t="shared" si="46"/>
        <v>0.70299998919169104</v>
      </c>
      <c r="Q348">
        <f t="shared" si="37"/>
        <v>0.72247619572139921</v>
      </c>
      <c r="R348">
        <f t="shared" si="38"/>
        <v>-1.9476206529708162E-2</v>
      </c>
      <c r="S348">
        <f t="shared" si="39"/>
        <v>8.3605460569161159E-3</v>
      </c>
      <c r="T348">
        <f t="shared" si="40"/>
        <v>1.2540819085374172E-4</v>
      </c>
      <c r="U348">
        <f t="shared" si="41"/>
        <v>-155.30250773191074</v>
      </c>
    </row>
    <row r="349" spans="1:21" x14ac:dyDescent="0.15">
      <c r="A349" s="1">
        <v>44894</v>
      </c>
      <c r="B349">
        <v>0.70899999141693115</v>
      </c>
      <c r="C349">
        <v>0.72000002861022949</v>
      </c>
      <c r="D349">
        <v>0.70800000429153442</v>
      </c>
      <c r="E349">
        <v>0.71899998188018799</v>
      </c>
      <c r="F349">
        <v>2146700</v>
      </c>
      <c r="G349">
        <v>1530.8990478515625</v>
      </c>
      <c r="H349">
        <f t="shared" si="47"/>
        <v>347</v>
      </c>
      <c r="I349">
        <f>SUM($F$3:F349)/H349</f>
        <v>5295743.0978025934</v>
      </c>
      <c r="N349">
        <f t="shared" si="48"/>
        <v>0.74500000476837158</v>
      </c>
      <c r="O349">
        <f t="shared" si="49"/>
        <v>0.68400001525878906</v>
      </c>
      <c r="P349">
        <f t="shared" si="46"/>
        <v>0.71566667159398401</v>
      </c>
      <c r="Q349">
        <f t="shared" si="37"/>
        <v>0.72185714755739483</v>
      </c>
      <c r="R349">
        <f t="shared" si="38"/>
        <v>-6.1904759634108242E-3</v>
      </c>
      <c r="S349">
        <f t="shared" si="39"/>
        <v>8.7142870539710614E-3</v>
      </c>
      <c r="T349">
        <f t="shared" si="40"/>
        <v>1.3071430580956591E-4</v>
      </c>
      <c r="U349">
        <f t="shared" si="41"/>
        <v>-47.358825226288232</v>
      </c>
    </row>
    <row r="350" spans="1:21" x14ac:dyDescent="0.15">
      <c r="A350" s="1">
        <v>44895</v>
      </c>
      <c r="B350">
        <v>0.71899998188018799</v>
      </c>
      <c r="C350">
        <v>0.72399997711181641</v>
      </c>
      <c r="D350">
        <v>0.71899998188018799</v>
      </c>
      <c r="E350">
        <v>0.72000002861022949</v>
      </c>
      <c r="F350">
        <v>2516800</v>
      </c>
      <c r="G350">
        <v>1814.135986328125</v>
      </c>
      <c r="H350">
        <f t="shared" si="47"/>
        <v>348</v>
      </c>
      <c r="I350">
        <f>SUM($F$3:F350)/H350</f>
        <v>5287757.6291307472</v>
      </c>
      <c r="N350">
        <f>VLOOKUP(L19,A:C,3)</f>
        <v>0.74000000953674316</v>
      </c>
      <c r="O350">
        <f>VLOOKUP(L19,A:D,4)</f>
        <v>0.72899997234344482</v>
      </c>
      <c r="P350">
        <f t="shared" si="46"/>
        <v>0.72099999586741126</v>
      </c>
      <c r="Q350">
        <f t="shared" si="37"/>
        <v>0.72254762337321321</v>
      </c>
      <c r="R350">
        <f t="shared" si="38"/>
        <v>-1.5476275058019517E-3</v>
      </c>
      <c r="S350">
        <f t="shared" si="39"/>
        <v>8.0238112381526405E-3</v>
      </c>
      <c r="T350">
        <f t="shared" si="40"/>
        <v>1.203571685722896E-4</v>
      </c>
      <c r="U350">
        <f t="shared" si="41"/>
        <v>-12.858623413630797</v>
      </c>
    </row>
    <row r="351" spans="1:21" x14ac:dyDescent="0.15">
      <c r="A351" s="1">
        <v>44896</v>
      </c>
      <c r="B351">
        <v>0.72899997234344482</v>
      </c>
      <c r="C351">
        <v>0.74000000953674316</v>
      </c>
      <c r="D351">
        <v>0.72899997234344482</v>
      </c>
      <c r="E351">
        <v>0.73400002717971802</v>
      </c>
      <c r="F351">
        <v>1514200</v>
      </c>
      <c r="G351">
        <v>1115.52001953125</v>
      </c>
      <c r="H351">
        <f t="shared" si="47"/>
        <v>349</v>
      </c>
      <c r="I351">
        <f>SUM($F$3:F351)/H351</f>
        <v>5276945.1430873927</v>
      </c>
      <c r="N351">
        <f t="shared" ref="N351:N371" si="50">IF(A351&lt;&gt;$K$19,MAX(N350,VLOOKUP(A351,A:C,3)),)</f>
        <v>0.74000000953674316</v>
      </c>
      <c r="O351">
        <f t="shared" ref="O351:O371" si="51">IF(A351&lt;&gt;$K$19,MIN(O350,VLOOKUP(A351,A:D,4)),)</f>
        <v>0.72899997234344482</v>
      </c>
      <c r="P351">
        <f t="shared" si="46"/>
        <v>0.734333336353302</v>
      </c>
      <c r="Q351">
        <f t="shared" si="37"/>
        <v>0.72309524104708711</v>
      </c>
      <c r="R351">
        <f t="shared" si="38"/>
        <v>1.123809530621489E-2</v>
      </c>
      <c r="S351">
        <f t="shared" si="39"/>
        <v>8.5714289120265418E-3</v>
      </c>
      <c r="T351">
        <f t="shared" si="40"/>
        <v>1.2857143368039811E-4</v>
      </c>
      <c r="U351">
        <f t="shared" si="41"/>
        <v>87.407404463968732</v>
      </c>
    </row>
    <row r="352" spans="1:21" x14ac:dyDescent="0.15">
      <c r="A352" s="1">
        <v>44897</v>
      </c>
      <c r="B352">
        <v>0.73299998044967651</v>
      </c>
      <c r="C352">
        <v>0.73500001430511475</v>
      </c>
      <c r="D352">
        <v>0.72899997234344482</v>
      </c>
      <c r="E352">
        <v>0.72899997234344482</v>
      </c>
      <c r="F352">
        <v>2813797</v>
      </c>
      <c r="G352">
        <v>2058.468017578125</v>
      </c>
      <c r="H352">
        <f t="shared" si="47"/>
        <v>350</v>
      </c>
      <c r="I352">
        <f>SUM($F$3:F352)/H352</f>
        <v>5269907.5769642862</v>
      </c>
      <c r="N352">
        <f t="shared" si="50"/>
        <v>0.74000000953674316</v>
      </c>
      <c r="O352">
        <f t="shared" si="51"/>
        <v>0.72899997234344482</v>
      </c>
      <c r="P352">
        <f t="shared" si="46"/>
        <v>0.73099998633066809</v>
      </c>
      <c r="Q352">
        <f t="shared" si="37"/>
        <v>0.72342857292720242</v>
      </c>
      <c r="R352">
        <f t="shared" si="38"/>
        <v>7.5714134034656766E-3</v>
      </c>
      <c r="S352">
        <f t="shared" si="39"/>
        <v>8.9047607921418637E-3</v>
      </c>
      <c r="T352">
        <f t="shared" si="40"/>
        <v>1.3357141188212796E-4</v>
      </c>
      <c r="U352">
        <f t="shared" si="41"/>
        <v>56.684385504191425</v>
      </c>
    </row>
    <row r="353" spans="1:21" x14ac:dyDescent="0.15">
      <c r="A353" s="1">
        <v>44900</v>
      </c>
      <c r="B353">
        <v>0.73199999332427979</v>
      </c>
      <c r="C353">
        <v>0.73500001430511475</v>
      </c>
      <c r="D353">
        <v>0.73000001907348633</v>
      </c>
      <c r="E353">
        <v>0.73500001430511475</v>
      </c>
      <c r="F353">
        <v>3264301</v>
      </c>
      <c r="G353">
        <v>2391.455078125</v>
      </c>
      <c r="H353">
        <f t="shared" si="47"/>
        <v>351</v>
      </c>
      <c r="I353">
        <f>SUM($F$3:F353)/H353</f>
        <v>5264193.5981125357</v>
      </c>
      <c r="N353">
        <f t="shared" si="50"/>
        <v>0.74000000953674316</v>
      </c>
      <c r="O353">
        <f t="shared" si="51"/>
        <v>0.72899997234344482</v>
      </c>
      <c r="P353">
        <f t="shared" si="46"/>
        <v>0.73333334922790527</v>
      </c>
      <c r="Q353">
        <f t="shared" si="37"/>
        <v>0.7232380991890317</v>
      </c>
      <c r="R353">
        <f t="shared" si="38"/>
        <v>1.0095250038873571E-2</v>
      </c>
      <c r="S353">
        <f t="shared" si="39"/>
        <v>8.7142870539710614E-3</v>
      </c>
      <c r="T353">
        <f t="shared" si="40"/>
        <v>1.3071430580956591E-4</v>
      </c>
      <c r="U353">
        <f t="shared" si="41"/>
        <v>77.231409189297636</v>
      </c>
    </row>
    <row r="354" spans="1:21" x14ac:dyDescent="0.15">
      <c r="A354" s="1">
        <v>44901</v>
      </c>
      <c r="B354">
        <v>0.73299998044967651</v>
      </c>
      <c r="C354">
        <v>0.74599999189376831</v>
      </c>
      <c r="D354">
        <v>0.73299998044967651</v>
      </c>
      <c r="E354">
        <v>0.74000000953674316</v>
      </c>
      <c r="F354">
        <v>1767300</v>
      </c>
      <c r="G354">
        <v>1305.98095703125</v>
      </c>
      <c r="H354">
        <f t="shared" si="47"/>
        <v>352</v>
      </c>
      <c r="I354">
        <f>SUM($F$3:F354)/H354</f>
        <v>5254259.2412997158</v>
      </c>
      <c r="N354">
        <f t="shared" si="50"/>
        <v>0.74599999189376831</v>
      </c>
      <c r="O354">
        <f t="shared" si="51"/>
        <v>0.72899997234344482</v>
      </c>
      <c r="P354">
        <f t="shared" si="46"/>
        <v>0.73966666062672937</v>
      </c>
      <c r="Q354">
        <f t="shared" si="37"/>
        <v>0.72338095449265982</v>
      </c>
      <c r="R354">
        <f t="shared" si="38"/>
        <v>1.6285706134069544E-2</v>
      </c>
      <c r="S354">
        <f t="shared" si="39"/>
        <v>8.8571423575991657E-3</v>
      </c>
      <c r="T354">
        <f t="shared" si="40"/>
        <v>1.3285713536398747E-4</v>
      </c>
      <c r="U354">
        <f t="shared" si="41"/>
        <v>122.5805907183814</v>
      </c>
    </row>
    <row r="355" spans="1:21" x14ac:dyDescent="0.15">
      <c r="A355" s="1">
        <v>44902</v>
      </c>
      <c r="B355">
        <v>0.74000000953674316</v>
      </c>
      <c r="C355">
        <v>0.75199997425079346</v>
      </c>
      <c r="D355">
        <v>0.74000000953674316</v>
      </c>
      <c r="E355">
        <v>0.74599999189376831</v>
      </c>
      <c r="F355">
        <v>2062507</v>
      </c>
      <c r="G355">
        <v>1538.0469970703125</v>
      </c>
      <c r="H355">
        <f t="shared" si="47"/>
        <v>353</v>
      </c>
      <c r="I355">
        <f>SUM($F$3:F355)/H355</f>
        <v>5245217.4502478754</v>
      </c>
      <c r="N355">
        <f t="shared" si="50"/>
        <v>0.75199997425079346</v>
      </c>
      <c r="O355">
        <f t="shared" si="51"/>
        <v>0.72899997234344482</v>
      </c>
      <c r="P355">
        <f t="shared" si="46"/>
        <v>0.74599999189376831</v>
      </c>
      <c r="Q355">
        <f t="shared" si="37"/>
        <v>0.72471428627059586</v>
      </c>
      <c r="R355">
        <f t="shared" si="38"/>
        <v>2.1285705623172446E-2</v>
      </c>
      <c r="S355">
        <f t="shared" si="39"/>
        <v>1.0190474135535104E-2</v>
      </c>
      <c r="T355">
        <f t="shared" si="40"/>
        <v>1.5285711203302655E-4</v>
      </c>
      <c r="U355">
        <f t="shared" si="41"/>
        <v>139.25230785842285</v>
      </c>
    </row>
    <row r="356" spans="1:21" x14ac:dyDescent="0.15">
      <c r="A356" s="1">
        <v>44903</v>
      </c>
      <c r="B356">
        <v>0.74199998378753662</v>
      </c>
      <c r="C356">
        <v>0.74800002574920654</v>
      </c>
      <c r="D356">
        <v>0.74199998378753662</v>
      </c>
      <c r="E356">
        <v>0.74400001764297485</v>
      </c>
      <c r="F356">
        <v>3449804</v>
      </c>
      <c r="G356">
        <v>2575.367919921875</v>
      </c>
      <c r="H356">
        <f t="shared" si="47"/>
        <v>354</v>
      </c>
      <c r="I356">
        <f>SUM($F$3:F356)/H356</f>
        <v>5240145.6608403958</v>
      </c>
      <c r="N356">
        <f t="shared" si="50"/>
        <v>0.75199997425079346</v>
      </c>
      <c r="O356">
        <f t="shared" si="51"/>
        <v>0.72899997234344482</v>
      </c>
      <c r="P356">
        <f t="shared" si="46"/>
        <v>0.74466667572657264</v>
      </c>
      <c r="Q356">
        <f t="shared" si="37"/>
        <v>0.72550000037465778</v>
      </c>
      <c r="R356">
        <f t="shared" si="38"/>
        <v>1.9166675351914852E-2</v>
      </c>
      <c r="S356">
        <f t="shared" si="39"/>
        <v>1.0976188239597133E-2</v>
      </c>
      <c r="T356">
        <f t="shared" si="40"/>
        <v>1.64642823593957E-4</v>
      </c>
      <c r="U356">
        <f t="shared" si="41"/>
        <v>116.41367011041919</v>
      </c>
    </row>
    <row r="357" spans="1:21" x14ac:dyDescent="0.15">
      <c r="A357" s="1">
        <v>44904</v>
      </c>
      <c r="B357">
        <v>0.74400001764297485</v>
      </c>
      <c r="C357">
        <v>0.75099998712539673</v>
      </c>
      <c r="D357">
        <v>0.74400001764297485</v>
      </c>
      <c r="E357">
        <v>0.75</v>
      </c>
      <c r="F357">
        <v>4098100</v>
      </c>
      <c r="G357">
        <v>3059.9140625</v>
      </c>
      <c r="H357">
        <f t="shared" si="47"/>
        <v>355</v>
      </c>
      <c r="I357">
        <f>SUM($F$3:F357)/H357</f>
        <v>5236928.6308098594</v>
      </c>
      <c r="N357">
        <f t="shared" si="50"/>
        <v>0.75199997425079346</v>
      </c>
      <c r="O357">
        <f t="shared" si="51"/>
        <v>0.72899997234344482</v>
      </c>
      <c r="P357">
        <f t="shared" si="46"/>
        <v>0.74833333492279053</v>
      </c>
      <c r="Q357">
        <f t="shared" si="37"/>
        <v>0.72707143000194008</v>
      </c>
      <c r="R357">
        <f t="shared" si="38"/>
        <v>2.126190492085045E-2</v>
      </c>
      <c r="S357">
        <f t="shared" si="39"/>
        <v>1.2547617866879412E-2</v>
      </c>
      <c r="T357">
        <f t="shared" si="40"/>
        <v>1.8821426800319117E-4</v>
      </c>
      <c r="U357">
        <f t="shared" si="41"/>
        <v>112.96648838806394</v>
      </c>
    </row>
    <row r="358" spans="1:21" x14ac:dyDescent="0.15">
      <c r="A358" s="1">
        <v>44907</v>
      </c>
      <c r="B358">
        <v>0.74500000476837158</v>
      </c>
      <c r="C358">
        <v>0.74900001287460327</v>
      </c>
      <c r="D358">
        <v>0.74400001764297485</v>
      </c>
      <c r="E358">
        <v>0.74699997901916504</v>
      </c>
      <c r="F358">
        <v>1660900</v>
      </c>
      <c r="G358">
        <v>1239.9219970703125</v>
      </c>
      <c r="H358">
        <f t="shared" si="47"/>
        <v>356</v>
      </c>
      <c r="I358">
        <f>SUM($F$3:F358)/H358</f>
        <v>5226883.606566011</v>
      </c>
      <c r="N358">
        <f t="shared" si="50"/>
        <v>0.75199997425079346</v>
      </c>
      <c r="O358">
        <f t="shared" si="51"/>
        <v>0.72899997234344482</v>
      </c>
      <c r="P358">
        <f t="shared" si="46"/>
        <v>0.74666666984558105</v>
      </c>
      <c r="Q358">
        <f t="shared" si="37"/>
        <v>0.72907142979758122</v>
      </c>
      <c r="R358">
        <f t="shared" si="38"/>
        <v>1.7595240047999838E-2</v>
      </c>
      <c r="S358">
        <f t="shared" si="39"/>
        <v>1.3061223792381029E-2</v>
      </c>
      <c r="T358">
        <f t="shared" si="40"/>
        <v>1.9591835688571543E-4</v>
      </c>
      <c r="U358">
        <f t="shared" si="41"/>
        <v>89.809042540427313</v>
      </c>
    </row>
    <row r="359" spans="1:21" x14ac:dyDescent="0.15">
      <c r="A359" s="1">
        <v>44908</v>
      </c>
      <c r="B359">
        <v>0.74599999189376831</v>
      </c>
      <c r="C359">
        <v>0.74599999189376831</v>
      </c>
      <c r="D359">
        <v>0.7369999885559082</v>
      </c>
      <c r="E359">
        <v>0.73799997568130493</v>
      </c>
      <c r="F359">
        <v>3002001</v>
      </c>
      <c r="G359">
        <v>2222.159912109375</v>
      </c>
      <c r="H359">
        <f t="shared" si="47"/>
        <v>357</v>
      </c>
      <c r="I359">
        <f>SUM($F$3:F359)/H359</f>
        <v>5220651.4424019605</v>
      </c>
      <c r="N359">
        <f t="shared" si="50"/>
        <v>0.75199997425079346</v>
      </c>
      <c r="O359">
        <f t="shared" si="51"/>
        <v>0.72899997234344482</v>
      </c>
      <c r="P359">
        <f t="shared" si="46"/>
        <v>0.74033331871032715</v>
      </c>
      <c r="Q359">
        <f t="shared" si="37"/>
        <v>0.73083333316303445</v>
      </c>
      <c r="R359">
        <f t="shared" si="38"/>
        <v>9.4999855472926997E-3</v>
      </c>
      <c r="S359">
        <f t="shared" si="39"/>
        <v>1.24047607386193E-2</v>
      </c>
      <c r="T359">
        <f t="shared" si="40"/>
        <v>1.8607141107928951E-4</v>
      </c>
      <c r="U359">
        <f t="shared" si="41"/>
        <v>51.055589314817027</v>
      </c>
    </row>
    <row r="360" spans="1:21" x14ac:dyDescent="0.15">
      <c r="A360" s="1">
        <v>44909</v>
      </c>
      <c r="B360">
        <v>0.74000000953674316</v>
      </c>
      <c r="C360">
        <v>0.74000000953674316</v>
      </c>
      <c r="D360">
        <v>0.73500001430511475</v>
      </c>
      <c r="E360">
        <v>0.73500001430511475</v>
      </c>
      <c r="F360">
        <v>4652100</v>
      </c>
      <c r="G360">
        <v>3427.55908203125</v>
      </c>
      <c r="H360">
        <f t="shared" si="47"/>
        <v>358</v>
      </c>
      <c r="I360">
        <f>SUM($F$3:F360)/H360</f>
        <v>5219063.3098812848</v>
      </c>
      <c r="N360">
        <f t="shared" si="50"/>
        <v>0.75199997425079346</v>
      </c>
      <c r="O360">
        <f t="shared" si="51"/>
        <v>0.72899997234344482</v>
      </c>
      <c r="P360">
        <f t="shared" si="46"/>
        <v>0.73666667938232422</v>
      </c>
      <c r="Q360">
        <f t="shared" si="37"/>
        <v>0.73233333371934428</v>
      </c>
      <c r="R360">
        <f t="shared" si="38"/>
        <v>4.3333456629799372E-3</v>
      </c>
      <c r="S360">
        <f t="shared" si="39"/>
        <v>1.1285716173600207E-2</v>
      </c>
      <c r="T360">
        <f t="shared" si="40"/>
        <v>1.6928574260400309E-4</v>
      </c>
      <c r="U360">
        <f t="shared" si="41"/>
        <v>25.597818199708609</v>
      </c>
    </row>
    <row r="361" spans="1:21" x14ac:dyDescent="0.15">
      <c r="A361" s="1">
        <v>44910</v>
      </c>
      <c r="B361">
        <v>0.73900002241134644</v>
      </c>
      <c r="C361">
        <v>0.74299997091293335</v>
      </c>
      <c r="D361">
        <v>0.73500001430511475</v>
      </c>
      <c r="E361">
        <v>0.74299997091293335</v>
      </c>
      <c r="F361">
        <v>3350200</v>
      </c>
      <c r="G361">
        <v>2474.9130859375</v>
      </c>
      <c r="H361">
        <f t="shared" si="47"/>
        <v>359</v>
      </c>
      <c r="I361">
        <f>SUM($F$3:F361)/H361</f>
        <v>5213857.5625</v>
      </c>
      <c r="N361">
        <f t="shared" si="50"/>
        <v>0.75199997425079346</v>
      </c>
      <c r="O361">
        <f t="shared" si="51"/>
        <v>0.72899997234344482</v>
      </c>
      <c r="P361">
        <f t="shared" si="46"/>
        <v>0.74033331871032715</v>
      </c>
      <c r="Q361">
        <f t="shared" si="37"/>
        <v>0.73435714131309859</v>
      </c>
      <c r="R361">
        <f t="shared" si="38"/>
        <v>5.9761773972285548E-3</v>
      </c>
      <c r="S361">
        <f t="shared" si="39"/>
        <v>9.6870741876615395E-3</v>
      </c>
      <c r="T361">
        <f t="shared" si="40"/>
        <v>1.4530611281492309E-4</v>
      </c>
      <c r="U361">
        <f t="shared" si="41"/>
        <v>41.128189870720945</v>
      </c>
    </row>
    <row r="362" spans="1:21" x14ac:dyDescent="0.15">
      <c r="A362" s="1">
        <v>44911</v>
      </c>
      <c r="B362">
        <v>0.73799997568130493</v>
      </c>
      <c r="C362">
        <v>0.73799997568130493</v>
      </c>
      <c r="D362">
        <v>0.73500001430511475</v>
      </c>
      <c r="E362">
        <v>0.73600000143051147</v>
      </c>
      <c r="F362">
        <v>2607600</v>
      </c>
      <c r="G362">
        <v>1922.4029541015625</v>
      </c>
      <c r="H362">
        <f t="shared" si="47"/>
        <v>360</v>
      </c>
      <c r="I362">
        <f>SUM($F$3:F362)/H362</f>
        <v>5206617.9581597224</v>
      </c>
      <c r="N362">
        <f t="shared" si="50"/>
        <v>0.75199997425079346</v>
      </c>
      <c r="O362">
        <f t="shared" si="51"/>
        <v>0.72899997234344482</v>
      </c>
      <c r="P362">
        <f t="shared" si="46"/>
        <v>0.73633333047231042</v>
      </c>
      <c r="Q362">
        <f t="shared" si="37"/>
        <v>0.73673809426171455</v>
      </c>
      <c r="R362">
        <f t="shared" si="38"/>
        <v>-4.0476378940412783E-4</v>
      </c>
      <c r="S362">
        <f t="shared" si="39"/>
        <v>6.9761872291564941E-3</v>
      </c>
      <c r="T362">
        <f t="shared" si="40"/>
        <v>1.0464280843734741E-4</v>
      </c>
      <c r="U362">
        <f t="shared" si="41"/>
        <v>-3.8680516649786907</v>
      </c>
    </row>
    <row r="363" spans="1:21" x14ac:dyDescent="0.15">
      <c r="A363" s="1">
        <v>44914</v>
      </c>
      <c r="B363">
        <v>0.74099999666213989</v>
      </c>
      <c r="C363">
        <v>0.74099999666213989</v>
      </c>
      <c r="D363">
        <v>0.72600001096725464</v>
      </c>
      <c r="E363">
        <v>0.72600001096725464</v>
      </c>
      <c r="F363">
        <v>3066702</v>
      </c>
      <c r="G363">
        <v>2247.702880859375</v>
      </c>
      <c r="H363">
        <f t="shared" si="47"/>
        <v>361</v>
      </c>
      <c r="I363">
        <f>SUM($F$3:F363)/H363</f>
        <v>5200690.2131232684</v>
      </c>
      <c r="N363">
        <f t="shared" si="50"/>
        <v>0.75199997425079346</v>
      </c>
      <c r="O363">
        <f t="shared" si="51"/>
        <v>0.72600001096725464</v>
      </c>
      <c r="P363">
        <f t="shared" si="46"/>
        <v>0.73100000619888306</v>
      </c>
      <c r="Q363">
        <f t="shared" si="37"/>
        <v>0.7378333324477786</v>
      </c>
      <c r="R363">
        <f t="shared" si="38"/>
        <v>-6.8333262488955437E-3</v>
      </c>
      <c r="S363">
        <f t="shared" si="39"/>
        <v>5.8809490430922762E-3</v>
      </c>
      <c r="T363">
        <f t="shared" si="40"/>
        <v>8.8214235646384139E-5</v>
      </c>
      <c r="U363">
        <f t="shared" si="41"/>
        <v>-77.462851645483127</v>
      </c>
    </row>
    <row r="364" spans="1:21" x14ac:dyDescent="0.15">
      <c r="A364" s="1">
        <v>44915</v>
      </c>
      <c r="B364">
        <v>0.72600001096725464</v>
      </c>
      <c r="C364">
        <v>0.7279999852180481</v>
      </c>
      <c r="D364">
        <v>0.7160000205039978</v>
      </c>
      <c r="E364">
        <v>0.71899998188018799</v>
      </c>
      <c r="F364">
        <v>3940700</v>
      </c>
      <c r="G364">
        <v>2847.77294921875</v>
      </c>
      <c r="H364">
        <f t="shared" si="47"/>
        <v>362</v>
      </c>
      <c r="I364">
        <f>SUM($F$3:F364)/H364</f>
        <v>5197209.5771754142</v>
      </c>
      <c r="N364">
        <f t="shared" si="50"/>
        <v>0.75199997425079346</v>
      </c>
      <c r="O364">
        <f t="shared" si="51"/>
        <v>0.7160000205039978</v>
      </c>
      <c r="P364">
        <f t="shared" si="46"/>
        <v>0.72099999586741126</v>
      </c>
      <c r="Q364">
        <f t="shared" si="37"/>
        <v>0.73783333244777871</v>
      </c>
      <c r="R364">
        <f t="shared" si="38"/>
        <v>-1.6833336580367453E-2</v>
      </c>
      <c r="S364">
        <f t="shared" si="39"/>
        <v>5.8809490430922762E-3</v>
      </c>
      <c r="T364">
        <f t="shared" si="40"/>
        <v>8.8214235646384139E-5</v>
      </c>
      <c r="U364">
        <f t="shared" si="41"/>
        <v>-190.82335699019848</v>
      </c>
    </row>
    <row r="365" spans="1:21" x14ac:dyDescent="0.15">
      <c r="A365" s="1">
        <v>44916</v>
      </c>
      <c r="B365">
        <v>0.72100001573562622</v>
      </c>
      <c r="C365">
        <v>0.72100001573562622</v>
      </c>
      <c r="D365">
        <v>0.71299999952316284</v>
      </c>
      <c r="E365">
        <v>0.7149999737739563</v>
      </c>
      <c r="F365">
        <v>2461800</v>
      </c>
      <c r="G365">
        <v>1768.2430419921875</v>
      </c>
      <c r="H365">
        <f t="shared" si="47"/>
        <v>363</v>
      </c>
      <c r="I365">
        <f>SUM($F$3:F365)/H365</f>
        <v>5189674.013601928</v>
      </c>
      <c r="N365">
        <f t="shared" si="50"/>
        <v>0.75199997425079346</v>
      </c>
      <c r="O365">
        <f t="shared" si="51"/>
        <v>0.71299999952316284</v>
      </c>
      <c r="P365">
        <f t="shared" si="46"/>
        <v>0.71633332967758179</v>
      </c>
      <c r="Q365">
        <f t="shared" si="37"/>
        <v>0.73654761768522714</v>
      </c>
      <c r="R365">
        <f t="shared" si="38"/>
        <v>-2.0214288007645353E-2</v>
      </c>
      <c r="S365">
        <f t="shared" si="39"/>
        <v>7.1836726195147315E-3</v>
      </c>
      <c r="T365">
        <f t="shared" si="40"/>
        <v>1.0775508929272096E-4</v>
      </c>
      <c r="U365">
        <f t="shared" si="41"/>
        <v>-187.59474044638802</v>
      </c>
    </row>
    <row r="366" spans="1:21" x14ac:dyDescent="0.15">
      <c r="A366" s="1">
        <v>44917</v>
      </c>
      <c r="B366">
        <v>0.71700000762939453</v>
      </c>
      <c r="C366">
        <v>0.72100001573562622</v>
      </c>
      <c r="D366">
        <v>0.71100002527236938</v>
      </c>
      <c r="E366">
        <v>0.71399998664855957</v>
      </c>
      <c r="F366">
        <v>3196400</v>
      </c>
      <c r="G366">
        <v>2294.62109375</v>
      </c>
      <c r="H366">
        <f t="shared" si="47"/>
        <v>364</v>
      </c>
      <c r="I366">
        <f>SUM($F$3:F366)/H366</f>
        <v>5184197.9860920329</v>
      </c>
      <c r="N366">
        <f t="shared" si="50"/>
        <v>0.75199997425079346</v>
      </c>
      <c r="O366">
        <f t="shared" si="51"/>
        <v>0.71100002527236938</v>
      </c>
      <c r="P366">
        <f t="shared" si="46"/>
        <v>0.71533334255218506</v>
      </c>
      <c r="Q366">
        <f t="shared" si="37"/>
        <v>0.73542857170104969</v>
      </c>
      <c r="R366">
        <f t="shared" si="38"/>
        <v>-2.0095229148864635E-2</v>
      </c>
      <c r="S366">
        <f t="shared" si="39"/>
        <v>8.5918335687546876E-3</v>
      </c>
      <c r="T366">
        <f t="shared" si="40"/>
        <v>1.288775035313203E-4</v>
      </c>
      <c r="U366">
        <f t="shared" si="41"/>
        <v>-155.92503422430912</v>
      </c>
    </row>
    <row r="367" spans="1:21" x14ac:dyDescent="0.15">
      <c r="A367" s="1">
        <v>44918</v>
      </c>
      <c r="B367">
        <v>0.70899999141693115</v>
      </c>
      <c r="C367">
        <v>0.71299999952316284</v>
      </c>
      <c r="D367">
        <v>0.7070000171661377</v>
      </c>
      <c r="E367">
        <v>0.70999997854232788</v>
      </c>
      <c r="F367">
        <v>3038001</v>
      </c>
      <c r="G367">
        <v>2157.553955078125</v>
      </c>
      <c r="H367">
        <f t="shared" si="47"/>
        <v>365</v>
      </c>
      <c r="I367">
        <f>SUM($F$3:F367)/H367</f>
        <v>5178317.9943493148</v>
      </c>
      <c r="N367">
        <f t="shared" si="50"/>
        <v>0.75199997425079346</v>
      </c>
      <c r="O367">
        <f t="shared" si="51"/>
        <v>0.7070000171661377</v>
      </c>
      <c r="P367">
        <f t="shared" si="46"/>
        <v>0.70999999841054284</v>
      </c>
      <c r="Q367">
        <f t="shared" si="37"/>
        <v>0.73376190378552397</v>
      </c>
      <c r="R367">
        <f t="shared" si="38"/>
        <v>-2.3761905374981129E-2</v>
      </c>
      <c r="S367">
        <f t="shared" si="39"/>
        <v>1.0734692317287924E-2</v>
      </c>
      <c r="T367">
        <f t="shared" si="40"/>
        <v>1.6102038475931886E-4</v>
      </c>
      <c r="U367">
        <f t="shared" si="41"/>
        <v>-147.5707899375513</v>
      </c>
    </row>
    <row r="368" spans="1:21" x14ac:dyDescent="0.15">
      <c r="A368" s="1">
        <v>44921</v>
      </c>
      <c r="B368">
        <v>0.7070000171661377</v>
      </c>
      <c r="C368">
        <v>0.72100001573562622</v>
      </c>
      <c r="D368">
        <v>0.7070000171661377</v>
      </c>
      <c r="E368">
        <v>0.71899998188018799</v>
      </c>
      <c r="F368">
        <v>5080404</v>
      </c>
      <c r="G368">
        <v>3635.52587890625</v>
      </c>
      <c r="H368">
        <f t="shared" si="47"/>
        <v>366</v>
      </c>
      <c r="I368">
        <f>SUM($F$3:F368)/H368</f>
        <v>5178050.4697745899</v>
      </c>
      <c r="N368">
        <f t="shared" si="50"/>
        <v>0.75199997425079346</v>
      </c>
      <c r="O368">
        <f t="shared" si="51"/>
        <v>0.7070000171661377</v>
      </c>
      <c r="P368">
        <f t="shared" si="46"/>
        <v>0.71566667159398401</v>
      </c>
      <c r="Q368">
        <f t="shared" si="37"/>
        <v>0.73204761885461356</v>
      </c>
      <c r="R368">
        <f t="shared" si="38"/>
        <v>-1.6380947260629553E-2</v>
      </c>
      <c r="S368">
        <f t="shared" si="39"/>
        <v>1.1850338403870453E-2</v>
      </c>
      <c r="T368">
        <f t="shared" si="40"/>
        <v>1.7775507605805678E-4</v>
      </c>
      <c r="U368">
        <f t="shared" si="41"/>
        <v>-92.154596222497489</v>
      </c>
    </row>
    <row r="369" spans="1:21" x14ac:dyDescent="0.15">
      <c r="A369" s="1">
        <v>44922</v>
      </c>
      <c r="B369">
        <v>0.72200000286102295</v>
      </c>
      <c r="C369">
        <v>0.73000001907348633</v>
      </c>
      <c r="D369">
        <v>0.71899998188018799</v>
      </c>
      <c r="E369">
        <v>0.72899997234344482</v>
      </c>
      <c r="F369">
        <v>6773900</v>
      </c>
      <c r="G369">
        <v>4913.7880859375</v>
      </c>
      <c r="H369">
        <f t="shared" si="47"/>
        <v>367</v>
      </c>
      <c r="I369">
        <f>SUM($F$3:F369)/H369</f>
        <v>5182398.8336171666</v>
      </c>
      <c r="N369">
        <f t="shared" si="50"/>
        <v>0.75199997425079346</v>
      </c>
      <c r="O369">
        <f t="shared" si="51"/>
        <v>0.7070000171661377</v>
      </c>
      <c r="P369">
        <f t="shared" si="46"/>
        <v>0.72599999109903968</v>
      </c>
      <c r="Q369">
        <f t="shared" si="37"/>
        <v>0.73061904736927574</v>
      </c>
      <c r="R369">
        <f t="shared" si="38"/>
        <v>-4.619056270236066E-3</v>
      </c>
      <c r="S369">
        <f t="shared" si="39"/>
        <v>1.1340136430701435E-2</v>
      </c>
      <c r="T369">
        <f t="shared" si="40"/>
        <v>1.7010204646052151E-4</v>
      </c>
      <c r="U369">
        <f t="shared" si="41"/>
        <v>-27.154619043975401</v>
      </c>
    </row>
    <row r="370" spans="1:21" x14ac:dyDescent="0.15">
      <c r="A370" s="1">
        <v>44923</v>
      </c>
      <c r="B370">
        <v>0.72399997711181641</v>
      </c>
      <c r="C370">
        <v>0.72399997711181641</v>
      </c>
      <c r="D370">
        <v>0.71700000762939453</v>
      </c>
      <c r="E370">
        <v>0.72100001573562622</v>
      </c>
      <c r="F370">
        <v>2380500</v>
      </c>
      <c r="G370">
        <v>1714.72998046875</v>
      </c>
      <c r="H370">
        <f t="shared" si="47"/>
        <v>368</v>
      </c>
      <c r="I370">
        <f>SUM($F$3:F370)/H370</f>
        <v>5174784.9780910322</v>
      </c>
      <c r="N370">
        <f t="shared" si="50"/>
        <v>0.75199997425079346</v>
      </c>
      <c r="O370">
        <f t="shared" si="51"/>
        <v>0.7070000171661377</v>
      </c>
      <c r="P370">
        <f t="shared" si="46"/>
        <v>0.72066666682561242</v>
      </c>
      <c r="Q370">
        <f t="shared" si="37"/>
        <v>0.72890476101920731</v>
      </c>
      <c r="R370">
        <f t="shared" si="38"/>
        <v>-8.2380941935948915E-3</v>
      </c>
      <c r="S370">
        <f t="shared" si="39"/>
        <v>1.1047618729727609E-2</v>
      </c>
      <c r="T370">
        <f t="shared" si="40"/>
        <v>1.6571428094591412E-4</v>
      </c>
      <c r="U370">
        <f t="shared" si="41"/>
        <v>-49.712638805605678</v>
      </c>
    </row>
    <row r="371" spans="1:21" x14ac:dyDescent="0.15">
      <c r="A371" s="1">
        <v>44924</v>
      </c>
      <c r="B371">
        <v>0.71700000762939453</v>
      </c>
      <c r="C371">
        <v>0.72600001096725464</v>
      </c>
      <c r="D371">
        <v>0.71700000762939453</v>
      </c>
      <c r="E371">
        <v>0.72299998998641968</v>
      </c>
      <c r="F371">
        <v>3941701.25</v>
      </c>
      <c r="G371">
        <v>2847.658935546875</v>
      </c>
      <c r="H371">
        <f t="shared" si="47"/>
        <v>369</v>
      </c>
      <c r="I371">
        <f>SUM($F$3:F371)/H371</f>
        <v>5171443.2877710024</v>
      </c>
      <c r="N371">
        <f t="shared" si="50"/>
        <v>0.75199997425079346</v>
      </c>
      <c r="O371">
        <f t="shared" si="51"/>
        <v>0.7070000171661377</v>
      </c>
      <c r="P371">
        <f t="shared" si="46"/>
        <v>0.72200000286102295</v>
      </c>
      <c r="Q371">
        <f t="shared" si="37"/>
        <v>0.72702380872908101</v>
      </c>
      <c r="R371">
        <f t="shared" si="38"/>
        <v>-5.0238058680580622E-3</v>
      </c>
      <c r="S371">
        <f t="shared" si="39"/>
        <v>9.8843529921810759E-3</v>
      </c>
      <c r="T371">
        <f t="shared" si="40"/>
        <v>1.4826529488271614E-4</v>
      </c>
      <c r="U371">
        <f t="shared" si="41"/>
        <v>-33.883896241747578</v>
      </c>
    </row>
    <row r="372" spans="1:21" x14ac:dyDescent="0.15">
      <c r="A372" s="1">
        <v>44925</v>
      </c>
      <c r="B372">
        <v>0.72500002384185791</v>
      </c>
      <c r="C372">
        <v>0.72699999809265137</v>
      </c>
      <c r="D372">
        <v>0.72100001573562622</v>
      </c>
      <c r="E372">
        <v>0.72299998998641968</v>
      </c>
      <c r="F372">
        <v>2041800</v>
      </c>
      <c r="G372">
        <v>1479.02197265625</v>
      </c>
      <c r="H372">
        <f t="shared" si="47"/>
        <v>370</v>
      </c>
      <c r="I372">
        <f>SUM($F$3:F372)/H372</f>
        <v>5162984.7923986483</v>
      </c>
      <c r="N372">
        <f>VLOOKUP(L20,A:C,3)</f>
        <v>0.72899997234344482</v>
      </c>
      <c r="O372">
        <f>VLOOKUP(L20,A:D,4)</f>
        <v>0.7149999737739563</v>
      </c>
      <c r="P372">
        <f t="shared" si="46"/>
        <v>0.72366666793823242</v>
      </c>
      <c r="Q372">
        <f t="shared" si="37"/>
        <v>0.7253809514499846</v>
      </c>
      <c r="R372">
        <f t="shared" si="38"/>
        <v>-1.7142835117521793E-3</v>
      </c>
      <c r="S372">
        <f t="shared" si="39"/>
        <v>8.340133696186294E-3</v>
      </c>
      <c r="T372">
        <f t="shared" si="40"/>
        <v>1.2510200544279442E-4</v>
      </c>
      <c r="U372">
        <f t="shared" si="41"/>
        <v>-13.703085779356849</v>
      </c>
    </row>
    <row r="373" spans="1:21" x14ac:dyDescent="0.15">
      <c r="A373" s="1">
        <v>44929</v>
      </c>
      <c r="B373">
        <v>0.72000002861022949</v>
      </c>
      <c r="C373">
        <v>0.72899997234344482</v>
      </c>
      <c r="D373">
        <v>0.7149999737739563</v>
      </c>
      <c r="E373">
        <v>0.72899997234344482</v>
      </c>
      <c r="F373">
        <v>1565200</v>
      </c>
      <c r="G373">
        <v>1129.6409912109375</v>
      </c>
      <c r="H373">
        <f t="shared" si="47"/>
        <v>371</v>
      </c>
      <c r="I373">
        <f>SUM($F$3:F373)/H373</f>
        <v>5153287.2592654983</v>
      </c>
      <c r="N373">
        <f t="shared" ref="N373:N387" si="52">IF(A373&lt;&gt;$K$20,MAX(N372,VLOOKUP(A373,A:C,3)),)</f>
        <v>0.72899997234344482</v>
      </c>
      <c r="O373">
        <f t="shared" ref="O373:O387" si="53">IF(A373&lt;&gt;$K$20,MIN(O372,VLOOKUP(A373,A:D,4)),)</f>
        <v>0.7149999737739563</v>
      </c>
      <c r="P373">
        <f t="shared" si="46"/>
        <v>0.72433330615361535</v>
      </c>
      <c r="Q373">
        <f t="shared" si="37"/>
        <v>0.7242380934102195</v>
      </c>
      <c r="R373">
        <f t="shared" si="38"/>
        <v>9.5212743395856059E-5</v>
      </c>
      <c r="S373">
        <f t="shared" si="39"/>
        <v>7.0340102221690083E-3</v>
      </c>
      <c r="T373">
        <f t="shared" si="40"/>
        <v>1.0551015333253512E-4</v>
      </c>
      <c r="U373">
        <f t="shared" si="41"/>
        <v>0.90240361129772195</v>
      </c>
    </row>
    <row r="374" spans="1:21" x14ac:dyDescent="0.15">
      <c r="A374" s="1">
        <v>44930</v>
      </c>
      <c r="B374">
        <v>0.72500002384185791</v>
      </c>
      <c r="C374">
        <v>0.7279999852180481</v>
      </c>
      <c r="D374">
        <v>0.72000002861022949</v>
      </c>
      <c r="E374">
        <v>0.72500002384185791</v>
      </c>
      <c r="F374">
        <v>1636900</v>
      </c>
      <c r="G374">
        <v>1184.56201171875</v>
      </c>
      <c r="H374">
        <f t="shared" si="47"/>
        <v>372</v>
      </c>
      <c r="I374">
        <f>SUM($F$3:F374)/H374</f>
        <v>5143834.6053427421</v>
      </c>
      <c r="N374">
        <f t="shared" si="52"/>
        <v>0.72899997234344482</v>
      </c>
      <c r="O374">
        <f t="shared" si="53"/>
        <v>0.7149999737739563</v>
      </c>
      <c r="P374">
        <f t="shared" si="46"/>
        <v>0.72433334589004517</v>
      </c>
      <c r="Q374">
        <f t="shared" si="37"/>
        <v>0.72335714101791382</v>
      </c>
      <c r="R374">
        <f t="shared" si="38"/>
        <v>9.7620487213134766E-4</v>
      </c>
      <c r="S374">
        <f t="shared" si="39"/>
        <v>6.0714256195794946E-3</v>
      </c>
      <c r="T374">
        <f t="shared" si="40"/>
        <v>9.1071384293692418E-5</v>
      </c>
      <c r="U374">
        <f t="shared" si="41"/>
        <v>10.719117532936846</v>
      </c>
    </row>
    <row r="375" spans="1:21" x14ac:dyDescent="0.15">
      <c r="A375" s="1">
        <v>44931</v>
      </c>
      <c r="B375">
        <v>0.72899997234344482</v>
      </c>
      <c r="C375">
        <v>0.74400001764297485</v>
      </c>
      <c r="D375">
        <v>0.7279999852180481</v>
      </c>
      <c r="E375">
        <v>0.74199998378753662</v>
      </c>
      <c r="F375">
        <v>1151000</v>
      </c>
      <c r="G375">
        <v>847.927001953125</v>
      </c>
      <c r="H375">
        <f t="shared" si="47"/>
        <v>373</v>
      </c>
      <c r="I375">
        <f>SUM($F$3:F375)/H375</f>
        <v>5133129.9549262738</v>
      </c>
      <c r="N375">
        <f t="shared" si="52"/>
        <v>0.74400001764297485</v>
      </c>
      <c r="O375">
        <f t="shared" si="53"/>
        <v>0.7149999737739563</v>
      </c>
      <c r="P375">
        <f t="shared" si="46"/>
        <v>0.73799999554951989</v>
      </c>
      <c r="Q375">
        <f t="shared" si="37"/>
        <v>0.72319047507785617</v>
      </c>
      <c r="R375">
        <f t="shared" si="38"/>
        <v>1.4809520471663729E-2</v>
      </c>
      <c r="S375">
        <f t="shared" si="39"/>
        <v>5.9047596795218328E-3</v>
      </c>
      <c r="T375">
        <f t="shared" si="40"/>
        <v>8.8571395192827494E-5</v>
      </c>
      <c r="U375">
        <f t="shared" si="41"/>
        <v>167.20432640156722</v>
      </c>
    </row>
    <row r="376" spans="1:21" x14ac:dyDescent="0.15">
      <c r="A376" s="1">
        <v>44932</v>
      </c>
      <c r="B376">
        <v>0.74000000953674316</v>
      </c>
      <c r="C376">
        <v>0.75099998712539673</v>
      </c>
      <c r="D376">
        <v>0.74000000953674316</v>
      </c>
      <c r="E376">
        <v>0.74500000476837158</v>
      </c>
      <c r="F376">
        <v>2536002</v>
      </c>
      <c r="G376">
        <v>1894.322998046875</v>
      </c>
      <c r="H376">
        <f t="shared" si="47"/>
        <v>374</v>
      </c>
      <c r="I376">
        <f>SUM($F$3:F376)/H376</f>
        <v>5126185.7625334226</v>
      </c>
      <c r="N376">
        <f t="shared" si="52"/>
        <v>0.75099998712539673</v>
      </c>
      <c r="O376">
        <f t="shared" si="53"/>
        <v>0.7149999737739563</v>
      </c>
      <c r="P376">
        <f t="shared" si="46"/>
        <v>0.74533333381017053</v>
      </c>
      <c r="Q376">
        <f t="shared" si="37"/>
        <v>0.72383333245913195</v>
      </c>
      <c r="R376">
        <f t="shared" si="38"/>
        <v>2.1500001351038578E-2</v>
      </c>
      <c r="S376">
        <f t="shared" si="39"/>
        <v>6.571426278068916E-3</v>
      </c>
      <c r="T376">
        <f t="shared" si="40"/>
        <v>9.8571394171033733E-5</v>
      </c>
      <c r="U376">
        <f t="shared" si="41"/>
        <v>218.11603185538169</v>
      </c>
    </row>
    <row r="377" spans="1:21" x14ac:dyDescent="0.15">
      <c r="A377" s="1">
        <v>44935</v>
      </c>
      <c r="B377">
        <v>0.74599999189376831</v>
      </c>
      <c r="C377">
        <v>0.75199997425079346</v>
      </c>
      <c r="D377">
        <v>0.74599999189376831</v>
      </c>
      <c r="E377">
        <v>0.74699997901916504</v>
      </c>
      <c r="F377">
        <v>2679501</v>
      </c>
      <c r="G377">
        <v>2000.68994140625</v>
      </c>
      <c r="H377">
        <f t="shared" si="47"/>
        <v>375</v>
      </c>
      <c r="I377">
        <f>SUM($F$3:F377)/H377</f>
        <v>5119661.2698333338</v>
      </c>
      <c r="N377">
        <f t="shared" si="52"/>
        <v>0.75199997425079346</v>
      </c>
      <c r="O377">
        <f t="shared" si="53"/>
        <v>0.7149999737739563</v>
      </c>
      <c r="P377">
        <f t="shared" si="46"/>
        <v>0.74833331505457557</v>
      </c>
      <c r="Q377">
        <f t="shared" si="37"/>
        <v>0.72507142594882423</v>
      </c>
      <c r="R377">
        <f t="shared" si="38"/>
        <v>2.3261889105751332E-2</v>
      </c>
      <c r="S377">
        <f t="shared" si="39"/>
        <v>8.1972759597155574E-3</v>
      </c>
      <c r="T377">
        <f t="shared" si="40"/>
        <v>1.2295913939573336E-4</v>
      </c>
      <c r="U377">
        <f t="shared" si="41"/>
        <v>189.18389653724685</v>
      </c>
    </row>
    <row r="378" spans="1:21" x14ac:dyDescent="0.15">
      <c r="A378" s="1">
        <v>44936</v>
      </c>
      <c r="B378">
        <v>0.74599999189376831</v>
      </c>
      <c r="C378">
        <v>0.75499999523162842</v>
      </c>
      <c r="D378">
        <v>0.74400001764297485</v>
      </c>
      <c r="E378">
        <v>0.75300002098083496</v>
      </c>
      <c r="F378">
        <v>1321912</v>
      </c>
      <c r="G378">
        <v>988.56402587890625</v>
      </c>
      <c r="H378">
        <f t="shared" si="47"/>
        <v>376</v>
      </c>
      <c r="I378">
        <f>SUM($F$3:F378)/H378</f>
        <v>5109560.872839096</v>
      </c>
      <c r="N378">
        <f t="shared" si="52"/>
        <v>0.75499999523162842</v>
      </c>
      <c r="O378">
        <f t="shared" si="53"/>
        <v>0.7149999737739563</v>
      </c>
      <c r="P378">
        <f t="shared" si="46"/>
        <v>0.75066667795181274</v>
      </c>
      <c r="Q378">
        <f t="shared" si="37"/>
        <v>0.72719047466913855</v>
      </c>
      <c r="R378">
        <f t="shared" si="38"/>
        <v>2.3476203282674191E-2</v>
      </c>
      <c r="S378">
        <f t="shared" si="39"/>
        <v>1.051020338421774E-2</v>
      </c>
      <c r="T378">
        <f t="shared" si="40"/>
        <v>1.576530507632661E-4</v>
      </c>
      <c r="U378">
        <f t="shared" si="41"/>
        <v>148.91055497509126</v>
      </c>
    </row>
    <row r="379" spans="1:21" x14ac:dyDescent="0.15">
      <c r="A379" s="1">
        <v>44937</v>
      </c>
      <c r="B379">
        <v>0.75199997425079346</v>
      </c>
      <c r="C379">
        <v>0.75599998235702515</v>
      </c>
      <c r="D379">
        <v>0.74699997901916504</v>
      </c>
      <c r="E379">
        <v>0.74800002574920654</v>
      </c>
      <c r="F379">
        <v>2797004</v>
      </c>
      <c r="G379">
        <v>2105.48388671875</v>
      </c>
      <c r="H379">
        <f t="shared" si="47"/>
        <v>377</v>
      </c>
      <c r="I379">
        <f>SUM($F$3:F379)/H379</f>
        <v>5103426.7697281167</v>
      </c>
      <c r="N379">
        <f t="shared" si="52"/>
        <v>0.75599998235702515</v>
      </c>
      <c r="O379">
        <f t="shared" si="53"/>
        <v>0.7149999737739563</v>
      </c>
      <c r="P379">
        <f t="shared" si="46"/>
        <v>0.75033332904179895</v>
      </c>
      <c r="Q379">
        <f t="shared" si="37"/>
        <v>0.72961904605229688</v>
      </c>
      <c r="R379">
        <f t="shared" si="38"/>
        <v>2.0714282989502064E-2</v>
      </c>
      <c r="S379">
        <f t="shared" si="39"/>
        <v>1.2081631592341808E-2</v>
      </c>
      <c r="T379">
        <f t="shared" si="40"/>
        <v>1.8122447388512711E-4</v>
      </c>
      <c r="U379">
        <f t="shared" si="41"/>
        <v>114.30179680164083</v>
      </c>
    </row>
    <row r="380" spans="1:21" x14ac:dyDescent="0.15">
      <c r="A380" s="1">
        <v>44938</v>
      </c>
      <c r="B380">
        <v>0.75099998712539673</v>
      </c>
      <c r="C380">
        <v>0.75599998235702515</v>
      </c>
      <c r="D380">
        <v>0.74900001287460327</v>
      </c>
      <c r="E380">
        <v>0.75199997425079346</v>
      </c>
      <c r="F380">
        <v>2889600</v>
      </c>
      <c r="G380">
        <v>2174.404052734375</v>
      </c>
      <c r="H380">
        <f t="shared" si="47"/>
        <v>378</v>
      </c>
      <c r="I380">
        <f>SUM($F$3:F380)/H380</f>
        <v>5097570.0851521166</v>
      </c>
      <c r="N380">
        <f t="shared" si="52"/>
        <v>0.75599998235702515</v>
      </c>
      <c r="O380">
        <f t="shared" si="53"/>
        <v>0.7149999737739563</v>
      </c>
      <c r="P380">
        <f t="shared" si="46"/>
        <v>0.75233332316080725</v>
      </c>
      <c r="Q380">
        <f t="shared" si="37"/>
        <v>0.73226190181005557</v>
      </c>
      <c r="R380">
        <f t="shared" si="38"/>
        <v>2.0071421350751684E-2</v>
      </c>
      <c r="S380">
        <f t="shared" si="39"/>
        <v>1.306122338690723E-2</v>
      </c>
      <c r="T380">
        <f t="shared" si="40"/>
        <v>1.9591835080360844E-4</v>
      </c>
      <c r="U380">
        <f t="shared" si="41"/>
        <v>102.4478884618194</v>
      </c>
    </row>
    <row r="381" spans="1:21" x14ac:dyDescent="0.15">
      <c r="A381" s="1">
        <v>44939</v>
      </c>
      <c r="B381">
        <v>0.77399998903274536</v>
      </c>
      <c r="C381">
        <v>0.77399998903274536</v>
      </c>
      <c r="D381">
        <v>0.74299997091293335</v>
      </c>
      <c r="E381">
        <v>0.75900000333786011</v>
      </c>
      <c r="F381">
        <v>2609100</v>
      </c>
      <c r="G381">
        <v>1971.1600341796875</v>
      </c>
      <c r="H381">
        <f t="shared" si="47"/>
        <v>379</v>
      </c>
      <c r="I381">
        <f>SUM($F$3:F381)/H381</f>
        <v>5091004.2010224275</v>
      </c>
      <c r="N381">
        <f t="shared" si="52"/>
        <v>0.77399998903274536</v>
      </c>
      <c r="O381">
        <f t="shared" si="53"/>
        <v>0.7149999737739563</v>
      </c>
      <c r="P381">
        <f t="shared" si="46"/>
        <v>0.75866665442784631</v>
      </c>
      <c r="Q381">
        <f t="shared" si="37"/>
        <v>0.73573809152557745</v>
      </c>
      <c r="R381">
        <f t="shared" si="38"/>
        <v>2.2928562902268856E-2</v>
      </c>
      <c r="S381">
        <f t="shared" si="39"/>
        <v>1.3357141188212804E-2</v>
      </c>
      <c r="T381">
        <f t="shared" si="40"/>
        <v>2.0035711782319206E-4</v>
      </c>
      <c r="U381">
        <f t="shared" si="41"/>
        <v>114.43847441697822</v>
      </c>
    </row>
    <row r="382" spans="1:21" x14ac:dyDescent="0.15">
      <c r="A382" s="1">
        <v>44942</v>
      </c>
      <c r="B382">
        <v>0.76099997758865356</v>
      </c>
      <c r="C382">
        <v>0.77799999713897705</v>
      </c>
      <c r="D382">
        <v>0.76099997758865356</v>
      </c>
      <c r="E382">
        <v>0.77300000190734863</v>
      </c>
      <c r="F382">
        <v>3660307</v>
      </c>
      <c r="G382">
        <v>2824.14404296875</v>
      </c>
      <c r="H382">
        <f t="shared" si="47"/>
        <v>380</v>
      </c>
      <c r="I382">
        <f>SUM($F$3:F382)/H382</f>
        <v>5087239.2083881581</v>
      </c>
      <c r="N382">
        <f t="shared" si="52"/>
        <v>0.77799999713897705</v>
      </c>
      <c r="O382">
        <f t="shared" si="53"/>
        <v>0.7149999737739563</v>
      </c>
      <c r="P382">
        <f t="shared" si="46"/>
        <v>0.77066665887832642</v>
      </c>
      <c r="Q382">
        <f t="shared" si="37"/>
        <v>0.73966666204588749</v>
      </c>
      <c r="R382">
        <f t="shared" si="38"/>
        <v>3.0999996832438925E-2</v>
      </c>
      <c r="S382">
        <f t="shared" si="39"/>
        <v>1.4095236857732134E-2</v>
      </c>
      <c r="T382">
        <f t="shared" si="40"/>
        <v>2.1142855286598199E-4</v>
      </c>
      <c r="U382">
        <f t="shared" si="41"/>
        <v>146.62161951271011</v>
      </c>
    </row>
    <row r="383" spans="1:21" x14ac:dyDescent="0.15">
      <c r="A383" s="1">
        <v>44943</v>
      </c>
      <c r="B383">
        <v>0.79500001668930054</v>
      </c>
      <c r="C383">
        <v>0.79500001668930054</v>
      </c>
      <c r="D383">
        <v>0.77300000190734863</v>
      </c>
      <c r="E383">
        <v>0.77499997615814209</v>
      </c>
      <c r="F383">
        <v>1479900</v>
      </c>
      <c r="G383">
        <v>1148.1639404296875</v>
      </c>
      <c r="H383">
        <f t="shared" si="47"/>
        <v>381</v>
      </c>
      <c r="I383">
        <f>SUM($F$3:F383)/H383</f>
        <v>5077771.1264763782</v>
      </c>
      <c r="N383">
        <f t="shared" si="52"/>
        <v>0.79500001668930054</v>
      </c>
      <c r="O383">
        <f t="shared" si="53"/>
        <v>0.7149999737739563</v>
      </c>
      <c r="P383">
        <f t="shared" si="46"/>
        <v>0.78099999825159705</v>
      </c>
      <c r="Q383">
        <f t="shared" si="37"/>
        <v>0.74359523398535587</v>
      </c>
      <c r="R383">
        <f t="shared" si="38"/>
        <v>3.7404764266241175E-2</v>
      </c>
      <c r="S383">
        <f t="shared" si="39"/>
        <v>1.5510202670583919E-2</v>
      </c>
      <c r="T383">
        <f t="shared" si="40"/>
        <v>2.3265304005875878E-4</v>
      </c>
      <c r="U383">
        <f t="shared" si="41"/>
        <v>160.77487857796416</v>
      </c>
    </row>
    <row r="384" spans="1:21" x14ac:dyDescent="0.15">
      <c r="A384" s="1">
        <v>44944</v>
      </c>
      <c r="B384">
        <v>0.77600002288818359</v>
      </c>
      <c r="C384">
        <v>0.78100001811981201</v>
      </c>
      <c r="D384">
        <v>0.77499997615814209</v>
      </c>
      <c r="E384">
        <v>0.77600002288818359</v>
      </c>
      <c r="F384">
        <v>5034005</v>
      </c>
      <c r="G384">
        <v>3914.56298828125</v>
      </c>
      <c r="H384">
        <f t="shared" si="47"/>
        <v>382</v>
      </c>
      <c r="I384">
        <f>SUM($F$3:F384)/H384</f>
        <v>5077656.5554646598</v>
      </c>
      <c r="N384">
        <f t="shared" si="52"/>
        <v>0.79500001668930054</v>
      </c>
      <c r="O384">
        <f t="shared" si="53"/>
        <v>0.7149999737739563</v>
      </c>
      <c r="P384">
        <f t="shared" si="46"/>
        <v>0.77733333905537927</v>
      </c>
      <c r="Q384">
        <f t="shared" si="37"/>
        <v>0.74764285343033932</v>
      </c>
      <c r="R384">
        <f t="shared" si="38"/>
        <v>2.9690485625039953E-2</v>
      </c>
      <c r="S384">
        <f t="shared" si="39"/>
        <v>1.5455781197061329E-2</v>
      </c>
      <c r="T384">
        <f t="shared" si="40"/>
        <v>2.3183671795591992E-4</v>
      </c>
      <c r="U384">
        <f t="shared" si="41"/>
        <v>128.06636449488181</v>
      </c>
    </row>
    <row r="385" spans="1:21" x14ac:dyDescent="0.15">
      <c r="A385" s="1">
        <v>44945</v>
      </c>
      <c r="B385">
        <v>0.77399998903274536</v>
      </c>
      <c r="C385">
        <v>0.78299999237060547</v>
      </c>
      <c r="D385">
        <v>0.77399998903274536</v>
      </c>
      <c r="E385">
        <v>0.78200000524520874</v>
      </c>
      <c r="F385">
        <v>1876500</v>
      </c>
      <c r="G385">
        <v>1461.1739501953125</v>
      </c>
      <c r="H385">
        <f t="shared" si="47"/>
        <v>383</v>
      </c>
      <c r="I385">
        <f>SUM($F$3:F385)/H385</f>
        <v>5069298.4443537863</v>
      </c>
      <c r="N385">
        <f t="shared" si="52"/>
        <v>0.79500001668930054</v>
      </c>
      <c r="O385">
        <f t="shared" si="53"/>
        <v>0.7149999737739563</v>
      </c>
      <c r="P385">
        <f t="shared" si="46"/>
        <v>0.77966666221618652</v>
      </c>
      <c r="Q385">
        <f t="shared" si="37"/>
        <v>0.75176190052713665</v>
      </c>
      <c r="R385">
        <f t="shared" si="38"/>
        <v>2.7904761689049873E-2</v>
      </c>
      <c r="S385">
        <f t="shared" si="39"/>
        <v>1.5585033261046108E-2</v>
      </c>
      <c r="T385">
        <f t="shared" si="40"/>
        <v>2.3377549891569161E-4</v>
      </c>
      <c r="U385">
        <f t="shared" si="41"/>
        <v>119.36563847999057</v>
      </c>
    </row>
    <row r="386" spans="1:21" x14ac:dyDescent="0.15">
      <c r="A386" s="1">
        <v>44946</v>
      </c>
      <c r="B386">
        <v>0.78299999237060547</v>
      </c>
      <c r="C386">
        <v>0.78799998760223389</v>
      </c>
      <c r="D386">
        <v>0.78299999237060547</v>
      </c>
      <c r="E386">
        <v>0.78700000047683716</v>
      </c>
      <c r="F386">
        <v>6181202</v>
      </c>
      <c r="G386">
        <v>4860.455078125</v>
      </c>
      <c r="H386">
        <f t="shared" si="47"/>
        <v>384</v>
      </c>
      <c r="I386">
        <f>SUM($F$3:F386)/H386</f>
        <v>5072194.0265299482</v>
      </c>
      <c r="N386">
        <f t="shared" si="52"/>
        <v>0.79500001668930054</v>
      </c>
      <c r="O386">
        <f t="shared" si="53"/>
        <v>0.7149999737739563</v>
      </c>
      <c r="P386">
        <f t="shared" si="46"/>
        <v>0.78599999348322547</v>
      </c>
      <c r="Q386">
        <f t="shared" si="37"/>
        <v>0.75621428092320753</v>
      </c>
      <c r="R386">
        <f t="shared" si="38"/>
        <v>2.9785712560017941E-2</v>
      </c>
      <c r="S386">
        <f t="shared" si="39"/>
        <v>1.6578231539045047E-2</v>
      </c>
      <c r="T386">
        <f t="shared" si="40"/>
        <v>2.4867347308567571E-4</v>
      </c>
      <c r="U386">
        <f t="shared" si="41"/>
        <v>119.77840736456776</v>
      </c>
    </row>
    <row r="387" spans="1:21" x14ac:dyDescent="0.15">
      <c r="A387" s="1">
        <v>44956</v>
      </c>
      <c r="B387">
        <v>0.78700000047683716</v>
      </c>
      <c r="C387">
        <v>0.81000000238418579</v>
      </c>
      <c r="D387">
        <v>0.78700000047683716</v>
      </c>
      <c r="E387">
        <v>0.79799997806549072</v>
      </c>
      <c r="F387">
        <v>2619200</v>
      </c>
      <c r="G387">
        <v>2099.212890625</v>
      </c>
      <c r="H387">
        <f t="shared" si="47"/>
        <v>385</v>
      </c>
      <c r="I387">
        <f>SUM($F$3:F387)/H387</f>
        <v>5065822.6134740263</v>
      </c>
      <c r="N387">
        <f t="shared" si="52"/>
        <v>0.81000000238418579</v>
      </c>
      <c r="O387">
        <f t="shared" si="53"/>
        <v>0.7149999737739563</v>
      </c>
      <c r="P387">
        <f t="shared" si="46"/>
        <v>0.79833332697550452</v>
      </c>
      <c r="Q387">
        <f t="shared" si="37"/>
        <v>0.76149999669619972</v>
      </c>
      <c r="R387">
        <f t="shared" si="38"/>
        <v>3.6833330279304799E-2</v>
      </c>
      <c r="S387">
        <f t="shared" si="39"/>
        <v>1.7714285526145877E-2</v>
      </c>
      <c r="T387">
        <f t="shared" si="40"/>
        <v>2.6571428289218815E-4</v>
      </c>
      <c r="U387">
        <f t="shared" si="41"/>
        <v>138.62006166318761</v>
      </c>
    </row>
    <row r="388" spans="1:21" x14ac:dyDescent="0.15">
      <c r="A388" s="1">
        <v>44957</v>
      </c>
      <c r="B388">
        <v>0.80000001192092896</v>
      </c>
      <c r="C388">
        <v>0.80000001192092896</v>
      </c>
      <c r="D388">
        <v>0.78799998760223389</v>
      </c>
      <c r="E388">
        <v>0.78899997472763062</v>
      </c>
      <c r="F388">
        <v>2396100</v>
      </c>
      <c r="G388">
        <v>1900.77001953125</v>
      </c>
      <c r="H388">
        <f t="shared" si="47"/>
        <v>386</v>
      </c>
      <c r="I388">
        <f>SUM($F$3:F388)/H388</f>
        <v>5058906.2336463733</v>
      </c>
      <c r="N388">
        <f>VLOOKUP(L21,A:C,3)</f>
        <v>0.80000001192092896</v>
      </c>
      <c r="O388">
        <f>VLOOKUP(L21,A:D,4)</f>
        <v>0.78799998760223389</v>
      </c>
      <c r="P388">
        <f t="shared" si="46"/>
        <v>0.79233332475026452</v>
      </c>
      <c r="Q388">
        <f t="shared" si="37"/>
        <v>0.76635713804335825</v>
      </c>
      <c r="R388">
        <f t="shared" si="38"/>
        <v>2.5976186706906268E-2</v>
      </c>
      <c r="S388">
        <f t="shared" si="39"/>
        <v>1.7261905329568037E-2</v>
      </c>
      <c r="T388">
        <f t="shared" si="40"/>
        <v>2.5892857994352057E-4</v>
      </c>
      <c r="U388">
        <f t="shared" si="41"/>
        <v>100.32182122410893</v>
      </c>
    </row>
    <row r="389" spans="1:21" x14ac:dyDescent="0.15">
      <c r="A389" s="1">
        <v>44958</v>
      </c>
      <c r="B389">
        <v>0.78799998760223389</v>
      </c>
      <c r="C389">
        <v>0.80000001192092896</v>
      </c>
      <c r="D389">
        <v>0.78799998760223389</v>
      </c>
      <c r="E389">
        <v>0.79900002479553223</v>
      </c>
      <c r="F389">
        <v>2298500</v>
      </c>
      <c r="G389">
        <v>1828.115966796875</v>
      </c>
      <c r="H389">
        <f t="shared" si="47"/>
        <v>387</v>
      </c>
      <c r="I389">
        <f>SUM($F$3:F389)/H389</f>
        <v>5051773.4010012923</v>
      </c>
      <c r="N389">
        <f t="shared" ref="N389:N407" si="54">IF(A389&lt;&gt;$K$21,MAX(N388,VLOOKUP(A389,A:C,3)),)</f>
        <v>0.80000001192092896</v>
      </c>
      <c r="O389">
        <f t="shared" ref="O389:O407" si="55">IF(A389&lt;&gt;$K$21,MIN(O388,VLOOKUP(A389,A:D,4)),)</f>
        <v>0.78799998760223389</v>
      </c>
      <c r="P389">
        <f t="shared" si="46"/>
        <v>0.79566667477289832</v>
      </c>
      <c r="Q389">
        <f t="shared" si="37"/>
        <v>0.77047618655931382</v>
      </c>
      <c r="R389">
        <f t="shared" si="38"/>
        <v>2.5190488213584494E-2</v>
      </c>
      <c r="S389">
        <f t="shared" si="39"/>
        <v>1.674149798698165E-2</v>
      </c>
      <c r="T389">
        <f t="shared" si="40"/>
        <v>2.5112246980472474E-4</v>
      </c>
      <c r="U389">
        <f t="shared" si="41"/>
        <v>100.31156603856621</v>
      </c>
    </row>
    <row r="390" spans="1:21" x14ac:dyDescent="0.15">
      <c r="A390" s="1">
        <v>44959</v>
      </c>
      <c r="B390">
        <v>0.80099999904632568</v>
      </c>
      <c r="C390">
        <v>0.80199998617172241</v>
      </c>
      <c r="D390">
        <v>0.79400002956390381</v>
      </c>
      <c r="E390">
        <v>0.79500001668930054</v>
      </c>
      <c r="F390">
        <v>1222000</v>
      </c>
      <c r="G390">
        <v>974.9000244140625</v>
      </c>
      <c r="H390">
        <f t="shared" si="47"/>
        <v>388</v>
      </c>
      <c r="I390">
        <f>SUM($F$3:F390)/H390</f>
        <v>5041902.8509987118</v>
      </c>
      <c r="N390">
        <f t="shared" si="54"/>
        <v>0.80199998617172241</v>
      </c>
      <c r="O390">
        <f t="shared" si="55"/>
        <v>0.78799998760223389</v>
      </c>
      <c r="P390">
        <f t="shared" si="46"/>
        <v>0.79700001080830896</v>
      </c>
      <c r="Q390">
        <f t="shared" si="37"/>
        <v>0.77416666348775232</v>
      </c>
      <c r="R390">
        <f t="shared" si="38"/>
        <v>2.2833347320556641E-2</v>
      </c>
      <c r="S390">
        <f t="shared" si="39"/>
        <v>1.6285717487335198E-2</v>
      </c>
      <c r="T390">
        <f t="shared" si="40"/>
        <v>2.4428576231002794E-4</v>
      </c>
      <c r="U390">
        <f t="shared" si="41"/>
        <v>93.469824457384391</v>
      </c>
    </row>
    <row r="391" spans="1:21" x14ac:dyDescent="0.15">
      <c r="A391" s="1">
        <v>44960</v>
      </c>
      <c r="B391">
        <v>0.79199999570846558</v>
      </c>
      <c r="C391">
        <v>0.79199999570846558</v>
      </c>
      <c r="D391">
        <v>0.78100001811981201</v>
      </c>
      <c r="E391">
        <v>0.79100000858306885</v>
      </c>
      <c r="F391">
        <v>2231500</v>
      </c>
      <c r="G391">
        <v>1757.35205078125</v>
      </c>
      <c r="H391">
        <f t="shared" si="47"/>
        <v>389</v>
      </c>
      <c r="I391">
        <f>SUM($F$3:F391)/H391</f>
        <v>5034678.1650064271</v>
      </c>
      <c r="N391">
        <f t="shared" si="54"/>
        <v>0.80199998617172241</v>
      </c>
      <c r="O391">
        <f t="shared" si="55"/>
        <v>0.78100001811981201</v>
      </c>
      <c r="P391">
        <f t="shared" si="46"/>
        <v>0.78800000747044885</v>
      </c>
      <c r="Q391">
        <f t="shared" si="37"/>
        <v>0.77699999866031466</v>
      </c>
      <c r="R391">
        <f t="shared" si="38"/>
        <v>1.1000008810134188E-2</v>
      </c>
      <c r="S391">
        <f t="shared" si="39"/>
        <v>1.4619049977283083E-2</v>
      </c>
      <c r="T391">
        <f t="shared" si="40"/>
        <v>2.1928574965924625E-4</v>
      </c>
      <c r="U391">
        <f t="shared" si="41"/>
        <v>50.162898534115342</v>
      </c>
    </row>
    <row r="392" spans="1:21" x14ac:dyDescent="0.15">
      <c r="A392" s="1">
        <v>44963</v>
      </c>
      <c r="B392">
        <v>0.78299999237060547</v>
      </c>
      <c r="C392">
        <v>0.7850000262260437</v>
      </c>
      <c r="D392">
        <v>0.77600002288818359</v>
      </c>
      <c r="E392">
        <v>0.77700001001358032</v>
      </c>
      <c r="F392">
        <v>653500</v>
      </c>
      <c r="G392">
        <v>509.80899047851562</v>
      </c>
      <c r="H392">
        <f t="shared" si="47"/>
        <v>390</v>
      </c>
      <c r="I392">
        <f>SUM($F$3:F392)/H392</f>
        <v>5023444.3748397436</v>
      </c>
      <c r="N392">
        <f t="shared" si="54"/>
        <v>0.80199998617172241</v>
      </c>
      <c r="O392">
        <f t="shared" si="55"/>
        <v>0.77600002288818359</v>
      </c>
      <c r="P392">
        <f t="shared" si="46"/>
        <v>0.77933335304260254</v>
      </c>
      <c r="Q392">
        <f t="shared" si="37"/>
        <v>0.77904761830965685</v>
      </c>
      <c r="R392">
        <f t="shared" si="38"/>
        <v>2.8573473294568608E-4</v>
      </c>
      <c r="S392">
        <f t="shared" si="39"/>
        <v>1.2272112426303652E-2</v>
      </c>
      <c r="T392">
        <f t="shared" si="40"/>
        <v>1.8408168639455478E-4</v>
      </c>
      <c r="U392">
        <f t="shared" si="41"/>
        <v>1.5522170539727207</v>
      </c>
    </row>
    <row r="393" spans="1:21" x14ac:dyDescent="0.15">
      <c r="A393" s="1">
        <v>44964</v>
      </c>
      <c r="B393">
        <v>0.78299999237060547</v>
      </c>
      <c r="C393">
        <v>0.7839999794960022</v>
      </c>
      <c r="D393">
        <v>0.77700001001358032</v>
      </c>
      <c r="E393">
        <v>0.77999997138977051</v>
      </c>
      <c r="F393">
        <v>1518500</v>
      </c>
      <c r="G393">
        <v>1184.8780517578125</v>
      </c>
      <c r="H393">
        <f t="shared" si="47"/>
        <v>391</v>
      </c>
      <c r="I393">
        <f>SUM($F$3:F393)/H393</f>
        <v>5014480.3227301789</v>
      </c>
      <c r="N393">
        <f t="shared" si="54"/>
        <v>0.80199998617172241</v>
      </c>
      <c r="O393">
        <f t="shared" si="55"/>
        <v>0.77600002288818359</v>
      </c>
      <c r="P393">
        <f t="shared" si="46"/>
        <v>0.78033332029978431</v>
      </c>
      <c r="Q393">
        <f t="shared" si="37"/>
        <v>0.78119047482808435</v>
      </c>
      <c r="R393">
        <f t="shared" si="38"/>
        <v>-8.5715452830004146E-4</v>
      </c>
      <c r="S393">
        <f t="shared" si="39"/>
        <v>1.0027212756020689E-2</v>
      </c>
      <c r="T393">
        <f t="shared" si="40"/>
        <v>1.5040819134031034E-4</v>
      </c>
      <c r="U393">
        <f t="shared" si="41"/>
        <v>-5.6988553659332428</v>
      </c>
    </row>
    <row r="394" spans="1:21" x14ac:dyDescent="0.15">
      <c r="A394" s="1">
        <v>44965</v>
      </c>
      <c r="B394">
        <v>0.77999997138977051</v>
      </c>
      <c r="C394">
        <v>0.78100001811981201</v>
      </c>
      <c r="D394">
        <v>0.77600002288818359</v>
      </c>
      <c r="E394">
        <v>0.77700001001358032</v>
      </c>
      <c r="F394">
        <v>1171112</v>
      </c>
      <c r="G394">
        <v>912.447021484375</v>
      </c>
      <c r="H394">
        <f t="shared" si="47"/>
        <v>392</v>
      </c>
      <c r="I394">
        <f>SUM($F$3:F394)/H394</f>
        <v>5004675.8117028065</v>
      </c>
      <c r="N394">
        <f t="shared" si="54"/>
        <v>0.80199998617172241</v>
      </c>
      <c r="O394">
        <f t="shared" si="55"/>
        <v>0.77600002288818359</v>
      </c>
      <c r="P394">
        <f t="shared" si="46"/>
        <v>0.77800001700719201</v>
      </c>
      <c r="Q394">
        <f t="shared" si="37"/>
        <v>0.78302381010282607</v>
      </c>
      <c r="R394">
        <f t="shared" si="38"/>
        <v>-5.0237930956340549E-3</v>
      </c>
      <c r="S394">
        <f t="shared" si="39"/>
        <v>8.4557825205277392E-3</v>
      </c>
      <c r="T394">
        <f t="shared" si="40"/>
        <v>1.2683673780791607E-4</v>
      </c>
      <c r="U394">
        <f t="shared" si="41"/>
        <v>-39.608343627082093</v>
      </c>
    </row>
    <row r="395" spans="1:21" x14ac:dyDescent="0.15">
      <c r="A395" s="1">
        <v>44966</v>
      </c>
      <c r="B395">
        <v>0.77399998903274536</v>
      </c>
      <c r="C395">
        <v>0.78799998760223389</v>
      </c>
      <c r="D395">
        <v>0.77399998903274536</v>
      </c>
      <c r="E395">
        <v>0.78799998760223389</v>
      </c>
      <c r="F395">
        <v>1557100</v>
      </c>
      <c r="G395">
        <v>1221.449951171875</v>
      </c>
      <c r="H395">
        <f t="shared" si="47"/>
        <v>393</v>
      </c>
      <c r="I395">
        <f>SUM($F$3:F395)/H395</f>
        <v>4995903.354166667</v>
      </c>
      <c r="N395">
        <f t="shared" si="54"/>
        <v>0.80199998617172241</v>
      </c>
      <c r="O395">
        <f t="shared" si="55"/>
        <v>0.77399998903274536</v>
      </c>
      <c r="P395">
        <f t="shared" si="46"/>
        <v>0.78333332141240442</v>
      </c>
      <c r="Q395">
        <f t="shared" si="37"/>
        <v>0.78478571488743742</v>
      </c>
      <c r="R395">
        <f t="shared" si="38"/>
        <v>-1.4523934750330092E-3</v>
      </c>
      <c r="S395">
        <f t="shared" si="39"/>
        <v>6.9455784194323534E-3</v>
      </c>
      <c r="T395">
        <f t="shared" si="40"/>
        <v>1.041836762914853E-4</v>
      </c>
      <c r="U395">
        <f t="shared" si="41"/>
        <v>-13.940700949825382</v>
      </c>
    </row>
    <row r="396" spans="1:21" x14ac:dyDescent="0.15">
      <c r="A396" s="1">
        <v>44967</v>
      </c>
      <c r="B396">
        <v>0.78799998760223389</v>
      </c>
      <c r="C396">
        <v>0.78799998760223389</v>
      </c>
      <c r="D396">
        <v>0.77899998426437378</v>
      </c>
      <c r="E396">
        <v>0.7839999794960022</v>
      </c>
      <c r="F396">
        <v>2219900</v>
      </c>
      <c r="G396">
        <v>1734.8929443359375</v>
      </c>
      <c r="H396">
        <f t="shared" si="47"/>
        <v>394</v>
      </c>
      <c r="I396">
        <f>SUM($F$3:F396)/H396</f>
        <v>4988857.6603743657</v>
      </c>
      <c r="N396">
        <f t="shared" si="54"/>
        <v>0.80199998617172241</v>
      </c>
      <c r="O396">
        <f t="shared" si="55"/>
        <v>0.77399998903274536</v>
      </c>
      <c r="P396">
        <f t="shared" si="46"/>
        <v>0.78366665045420325</v>
      </c>
      <c r="Q396">
        <f t="shared" si="37"/>
        <v>0.7857142857142857</v>
      </c>
      <c r="R396">
        <f t="shared" si="38"/>
        <v>-2.0476352600824477E-3</v>
      </c>
      <c r="S396">
        <f t="shared" si="39"/>
        <v>6.1496605678480476E-3</v>
      </c>
      <c r="T396">
        <f t="shared" si="40"/>
        <v>9.224490851772071E-5</v>
      </c>
      <c r="U396">
        <f t="shared" si="41"/>
        <v>-22.197813331768732</v>
      </c>
    </row>
    <row r="397" spans="1:21" x14ac:dyDescent="0.15">
      <c r="A397" s="1">
        <v>44970</v>
      </c>
      <c r="B397">
        <v>0.78100001811981201</v>
      </c>
      <c r="C397">
        <v>0.79000002145767212</v>
      </c>
      <c r="D397">
        <v>0.78100001811981201</v>
      </c>
      <c r="E397">
        <v>0.78899997472763062</v>
      </c>
      <c r="F397">
        <v>2053500</v>
      </c>
      <c r="G397">
        <v>1613.4949951171875</v>
      </c>
      <c r="H397">
        <f t="shared" si="47"/>
        <v>395</v>
      </c>
      <c r="I397">
        <f>SUM($F$3:F397)/H397</f>
        <v>4981426.375158228</v>
      </c>
      <c r="N397">
        <f t="shared" si="54"/>
        <v>0.80199998617172241</v>
      </c>
      <c r="O397">
        <f t="shared" si="55"/>
        <v>0.77399998903274536</v>
      </c>
      <c r="P397">
        <f t="shared" si="46"/>
        <v>0.78666667143503821</v>
      </c>
      <c r="Q397">
        <f t="shared" si="37"/>
        <v>0.78611904808453148</v>
      </c>
      <c r="R397">
        <f t="shared" si="38"/>
        <v>5.4762335050673183E-4</v>
      </c>
      <c r="S397">
        <f t="shared" si="39"/>
        <v>5.8979611007534682E-3</v>
      </c>
      <c r="T397">
        <f t="shared" si="40"/>
        <v>8.846941651130202E-5</v>
      </c>
      <c r="U397">
        <f t="shared" si="41"/>
        <v>6.1899735761993258</v>
      </c>
    </row>
    <row r="398" spans="1:21" x14ac:dyDescent="0.15">
      <c r="A398" s="1">
        <v>44971</v>
      </c>
      <c r="B398">
        <v>0.79199999570846558</v>
      </c>
      <c r="C398">
        <v>0.79199999570846558</v>
      </c>
      <c r="D398">
        <v>0.78299999237060547</v>
      </c>
      <c r="E398">
        <v>0.78700000047683716</v>
      </c>
      <c r="F398">
        <v>1283308</v>
      </c>
      <c r="G398">
        <v>1008.1619873046875</v>
      </c>
      <c r="H398">
        <f t="shared" si="47"/>
        <v>396</v>
      </c>
      <c r="I398">
        <f>SUM($F$3:F398)/H398</f>
        <v>4972087.6923926771</v>
      </c>
      <c r="N398">
        <f t="shared" si="54"/>
        <v>0.80199998617172241</v>
      </c>
      <c r="O398">
        <f t="shared" si="55"/>
        <v>0.77399998903274536</v>
      </c>
      <c r="P398">
        <f t="shared" si="46"/>
        <v>0.7873333295186361</v>
      </c>
      <c r="Q398">
        <f t="shared" si="37"/>
        <v>0.78683333311762116</v>
      </c>
      <c r="R398">
        <f t="shared" si="38"/>
        <v>4.9999640101494602E-4</v>
      </c>
      <c r="S398">
        <f t="shared" si="39"/>
        <v>5.3809536557619187E-3</v>
      </c>
      <c r="T398">
        <f t="shared" si="40"/>
        <v>8.0714304836428777E-5</v>
      </c>
      <c r="U398">
        <f t="shared" si="41"/>
        <v>6.1946442087088718</v>
      </c>
    </row>
    <row r="399" spans="1:21" x14ac:dyDescent="0.15">
      <c r="A399" s="1">
        <v>44972</v>
      </c>
      <c r="B399">
        <v>0.78799998760223389</v>
      </c>
      <c r="C399">
        <v>0.79100000858306885</v>
      </c>
      <c r="D399">
        <v>0.7839999794960022</v>
      </c>
      <c r="E399">
        <v>0.78600001335144043</v>
      </c>
      <c r="F399">
        <v>854601</v>
      </c>
      <c r="G399">
        <v>671.81597900390625</v>
      </c>
      <c r="H399">
        <f t="shared" si="47"/>
        <v>397</v>
      </c>
      <c r="I399">
        <f>SUM($F$3:F399)/H399</f>
        <v>4961716.1893891692</v>
      </c>
      <c r="N399">
        <f t="shared" si="54"/>
        <v>0.80199998617172241</v>
      </c>
      <c r="O399">
        <f t="shared" si="55"/>
        <v>0.77399998903274536</v>
      </c>
      <c r="P399">
        <f t="shared" si="46"/>
        <v>0.78700000047683716</v>
      </c>
      <c r="Q399">
        <f t="shared" si="37"/>
        <v>0.787357142993382</v>
      </c>
      <c r="R399">
        <f t="shared" si="38"/>
        <v>-3.5714251654483942E-4</v>
      </c>
      <c r="S399">
        <f t="shared" si="39"/>
        <v>4.9353756872164067E-3</v>
      </c>
      <c r="T399">
        <f t="shared" si="40"/>
        <v>7.4030635308246096E-5</v>
      </c>
      <c r="U399">
        <f t="shared" si="41"/>
        <v>-4.8242530279225928</v>
      </c>
    </row>
    <row r="400" spans="1:21" x14ac:dyDescent="0.15">
      <c r="A400" s="1">
        <v>44973</v>
      </c>
      <c r="B400">
        <v>0.79100000858306885</v>
      </c>
      <c r="C400">
        <v>0.79199999570846558</v>
      </c>
      <c r="D400">
        <v>0.7720000147819519</v>
      </c>
      <c r="E400">
        <v>0.77799999713897705</v>
      </c>
      <c r="F400">
        <v>1755000</v>
      </c>
      <c r="G400">
        <v>1372.9659423828125</v>
      </c>
      <c r="H400">
        <f t="shared" si="47"/>
        <v>398</v>
      </c>
      <c r="I400">
        <f>SUM($F$3:F400)/H400</f>
        <v>4953659.1135364324</v>
      </c>
      <c r="N400">
        <f t="shared" si="54"/>
        <v>0.80199998617172241</v>
      </c>
      <c r="O400">
        <f t="shared" si="55"/>
        <v>0.7720000147819519</v>
      </c>
      <c r="P400">
        <f t="shared" si="46"/>
        <v>0.78066666920979821</v>
      </c>
      <c r="Q400">
        <f t="shared" si="37"/>
        <v>0.78697619125956586</v>
      </c>
      <c r="R400">
        <f t="shared" si="38"/>
        <v>-6.3095220497676463E-3</v>
      </c>
      <c r="S400">
        <f t="shared" si="39"/>
        <v>5.2619051365625346E-3</v>
      </c>
      <c r="T400">
        <f t="shared" si="40"/>
        <v>7.8928577048438018E-5</v>
      </c>
      <c r="U400">
        <f t="shared" si="41"/>
        <v>-79.939640187552456</v>
      </c>
    </row>
    <row r="401" spans="1:21" x14ac:dyDescent="0.15">
      <c r="A401" s="1">
        <v>44974</v>
      </c>
      <c r="B401">
        <v>0.77499997615814209</v>
      </c>
      <c r="C401">
        <v>0.77499997615814209</v>
      </c>
      <c r="D401">
        <v>0.75999999046325684</v>
      </c>
      <c r="E401">
        <v>0.76099997758865356</v>
      </c>
      <c r="F401">
        <v>3067106</v>
      </c>
      <c r="G401">
        <v>2349.093017578125</v>
      </c>
      <c r="H401">
        <f t="shared" si="47"/>
        <v>399</v>
      </c>
      <c r="I401">
        <f>SUM($F$3:F401)/H401</f>
        <v>4948930.9102443606</v>
      </c>
      <c r="N401">
        <f t="shared" si="54"/>
        <v>0.80199998617172241</v>
      </c>
      <c r="O401">
        <f t="shared" si="55"/>
        <v>0.75999999046325684</v>
      </c>
      <c r="P401">
        <f t="shared" si="46"/>
        <v>0.7653333147366842</v>
      </c>
      <c r="Q401">
        <f t="shared" si="37"/>
        <v>0.78461904752822165</v>
      </c>
      <c r="R401">
        <f t="shared" si="38"/>
        <v>-1.9285732791537447E-2</v>
      </c>
      <c r="S401">
        <f t="shared" si="39"/>
        <v>5.9523837906973699E-3</v>
      </c>
      <c r="T401">
        <f t="shared" si="40"/>
        <v>8.9285756860460545E-5</v>
      </c>
      <c r="U401">
        <f t="shared" si="41"/>
        <v>-216.00010426834353</v>
      </c>
    </row>
    <row r="402" spans="1:21" x14ac:dyDescent="0.15">
      <c r="A402" s="1">
        <v>44977</v>
      </c>
      <c r="B402">
        <v>0.75800001621246338</v>
      </c>
      <c r="C402">
        <v>0.77499997615814209</v>
      </c>
      <c r="D402">
        <v>0.75599998235702515</v>
      </c>
      <c r="E402">
        <v>0.77399998903274536</v>
      </c>
      <c r="F402">
        <v>956200</v>
      </c>
      <c r="G402">
        <v>735.38299560546875</v>
      </c>
      <c r="H402">
        <f t="shared" si="47"/>
        <v>400</v>
      </c>
      <c r="I402">
        <f>SUM($F$3:F402)/H402</f>
        <v>4938949.08296875</v>
      </c>
      <c r="N402">
        <f t="shared" si="54"/>
        <v>0.80199998617172241</v>
      </c>
      <c r="O402">
        <f t="shared" si="55"/>
        <v>0.75599998235702515</v>
      </c>
      <c r="P402">
        <f t="shared" si="46"/>
        <v>0.7683333158493042</v>
      </c>
      <c r="Q402">
        <f t="shared" si="37"/>
        <v>0.78290476117815289</v>
      </c>
      <c r="R402">
        <f t="shared" si="38"/>
        <v>-1.4571445328848687E-2</v>
      </c>
      <c r="S402">
        <f t="shared" si="39"/>
        <v>6.4897967033645731E-3</v>
      </c>
      <c r="T402">
        <f t="shared" si="40"/>
        <v>9.7346950550468591E-5</v>
      </c>
      <c r="U402">
        <f t="shared" si="41"/>
        <v>-149.68568862662278</v>
      </c>
    </row>
    <row r="403" spans="1:21" x14ac:dyDescent="0.15">
      <c r="A403" s="1">
        <v>44978</v>
      </c>
      <c r="B403">
        <v>0.77399998903274536</v>
      </c>
      <c r="C403">
        <v>0.77700001001358032</v>
      </c>
      <c r="D403">
        <v>0.76999998092651367</v>
      </c>
      <c r="E403">
        <v>0.77399998903274536</v>
      </c>
      <c r="F403">
        <v>1222500</v>
      </c>
      <c r="G403">
        <v>944.00799560546875</v>
      </c>
      <c r="H403">
        <f t="shared" si="47"/>
        <v>401</v>
      </c>
      <c r="I403">
        <f>SUM($F$3:F403)/H403</f>
        <v>4929681.1301433919</v>
      </c>
      <c r="N403">
        <f t="shared" si="54"/>
        <v>0.80199998617172241</v>
      </c>
      <c r="O403">
        <f t="shared" si="55"/>
        <v>0.75599998235702515</v>
      </c>
      <c r="P403">
        <f t="shared" si="46"/>
        <v>0.77366665999094641</v>
      </c>
      <c r="Q403">
        <f t="shared" si="37"/>
        <v>0.78133333155087059</v>
      </c>
      <c r="R403">
        <f t="shared" si="38"/>
        <v>-7.6666715599241764E-3</v>
      </c>
      <c r="S403">
        <f t="shared" si="39"/>
        <v>6.2380958171117896E-3</v>
      </c>
      <c r="T403">
        <f t="shared" si="40"/>
        <v>9.3571437256676846E-5</v>
      </c>
      <c r="U403">
        <f t="shared" si="41"/>
        <v>-81.933886928482721</v>
      </c>
    </row>
    <row r="404" spans="1:21" x14ac:dyDescent="0.15">
      <c r="A404" s="1">
        <v>44979</v>
      </c>
      <c r="B404">
        <v>0.76999998092651367</v>
      </c>
      <c r="C404">
        <v>0.77100002765655518</v>
      </c>
      <c r="D404">
        <v>0.76700001955032349</v>
      </c>
      <c r="E404">
        <v>0.76800000667572021</v>
      </c>
      <c r="F404">
        <v>1488800</v>
      </c>
      <c r="G404">
        <v>1145.47900390625</v>
      </c>
      <c r="H404">
        <f t="shared" si="47"/>
        <v>402</v>
      </c>
      <c r="I404">
        <f>SUM($F$3:F404)/H404</f>
        <v>4921121.7243470149</v>
      </c>
      <c r="N404">
        <f t="shared" si="54"/>
        <v>0.80199998617172241</v>
      </c>
      <c r="O404">
        <f t="shared" si="55"/>
        <v>0.75599998235702515</v>
      </c>
      <c r="P404">
        <f t="shared" si="46"/>
        <v>0.76866668462753296</v>
      </c>
      <c r="Q404">
        <f t="shared" si="37"/>
        <v>0.77930952253795804</v>
      </c>
      <c r="R404">
        <f t="shared" si="38"/>
        <v>-1.0642837910425085E-2</v>
      </c>
      <c r="S404">
        <f t="shared" si="39"/>
        <v>6.0782314968757922E-3</v>
      </c>
      <c r="T404">
        <f t="shared" si="40"/>
        <v>9.1173472453136878E-5</v>
      </c>
      <c r="U404">
        <f t="shared" si="41"/>
        <v>-116.73173812586219</v>
      </c>
    </row>
    <row r="405" spans="1:21" x14ac:dyDescent="0.15">
      <c r="A405" s="1">
        <v>44980</v>
      </c>
      <c r="B405">
        <v>0.7720000147819519</v>
      </c>
      <c r="C405">
        <v>0.77399998903274536</v>
      </c>
      <c r="D405">
        <v>0.76700001955032349</v>
      </c>
      <c r="E405">
        <v>0.76700001955032349</v>
      </c>
      <c r="F405">
        <v>1037301.9375</v>
      </c>
      <c r="G405">
        <v>799.7540283203125</v>
      </c>
      <c r="H405">
        <f t="shared" si="47"/>
        <v>403</v>
      </c>
      <c r="I405">
        <f>SUM($F$3:F405)/H405</f>
        <v>4911484.4544044668</v>
      </c>
      <c r="N405">
        <f t="shared" si="54"/>
        <v>0.80199998617172241</v>
      </c>
      <c r="O405">
        <f t="shared" si="55"/>
        <v>0.75599998235702515</v>
      </c>
      <c r="P405">
        <f t="shared" si="46"/>
        <v>0.76933334271113074</v>
      </c>
      <c r="Q405">
        <f t="shared" si="37"/>
        <v>0.77797618934086377</v>
      </c>
      <c r="R405">
        <f t="shared" si="38"/>
        <v>-8.6428466297330253E-3</v>
      </c>
      <c r="S405">
        <f t="shared" si="39"/>
        <v>6.3639469698173311E-3</v>
      </c>
      <c r="T405">
        <f t="shared" si="40"/>
        <v>9.5459204547259957E-5</v>
      </c>
      <c r="U405">
        <f t="shared" si="41"/>
        <v>-90.539688348797455</v>
      </c>
    </row>
    <row r="406" spans="1:21" x14ac:dyDescent="0.15">
      <c r="A406" s="1">
        <v>44981</v>
      </c>
      <c r="B406">
        <v>0.76800000667572021</v>
      </c>
      <c r="C406">
        <v>0.76899999380111694</v>
      </c>
      <c r="D406">
        <v>0.76099997758865356</v>
      </c>
      <c r="E406">
        <v>0.76499998569488525</v>
      </c>
      <c r="F406">
        <v>1018601</v>
      </c>
      <c r="G406">
        <v>779.92901611328125</v>
      </c>
      <c r="H406">
        <f t="shared" si="47"/>
        <v>404</v>
      </c>
      <c r="I406">
        <f>SUM($F$3:F406)/H406</f>
        <v>4901848.6042698016</v>
      </c>
      <c r="N406">
        <f t="shared" si="54"/>
        <v>0.80199998617172241</v>
      </c>
      <c r="O406">
        <f t="shared" si="55"/>
        <v>0.75599998235702515</v>
      </c>
      <c r="P406">
        <f t="shared" si="46"/>
        <v>0.76499998569488525</v>
      </c>
      <c r="Q406">
        <f t="shared" si="37"/>
        <v>0.77695237738745537</v>
      </c>
      <c r="R406">
        <f t="shared" si="38"/>
        <v>-1.1952391692570119E-2</v>
      </c>
      <c r="S406">
        <f t="shared" si="39"/>
        <v>7.3401372448927971E-3</v>
      </c>
      <c r="T406">
        <f t="shared" si="40"/>
        <v>1.1010205867339195E-4</v>
      </c>
      <c r="U406">
        <f t="shared" si="41"/>
        <v>-108.55738608871825</v>
      </c>
    </row>
    <row r="407" spans="1:21" x14ac:dyDescent="0.15">
      <c r="A407" s="1">
        <v>44984</v>
      </c>
      <c r="B407">
        <v>0.75900000333786011</v>
      </c>
      <c r="C407">
        <v>0.76099997758865356</v>
      </c>
      <c r="D407">
        <v>0.75599998235702515</v>
      </c>
      <c r="E407">
        <v>0.75700002908706665</v>
      </c>
      <c r="F407">
        <v>2463800</v>
      </c>
      <c r="G407">
        <v>1870.217041015625</v>
      </c>
      <c r="H407">
        <f t="shared" si="47"/>
        <v>405</v>
      </c>
      <c r="I407">
        <f>SUM($F$3:F407)/H407</f>
        <v>4895828.7311728392</v>
      </c>
      <c r="N407">
        <f t="shared" si="54"/>
        <v>0.80199998617172241</v>
      </c>
      <c r="O407">
        <f t="shared" si="55"/>
        <v>0.75599998235702515</v>
      </c>
      <c r="P407">
        <f t="shared" si="46"/>
        <v>0.75799999634424842</v>
      </c>
      <c r="Q407">
        <f t="shared" si="37"/>
        <v>0.77535713996206013</v>
      </c>
      <c r="R407">
        <f t="shared" si="38"/>
        <v>-1.735714361781171E-2</v>
      </c>
      <c r="S407">
        <f t="shared" si="39"/>
        <v>8.4523828256697995E-3</v>
      </c>
      <c r="T407">
        <f t="shared" si="40"/>
        <v>1.2678574238504699E-4</v>
      </c>
      <c r="U407">
        <f t="shared" si="41"/>
        <v>-136.90138410909205</v>
      </c>
    </row>
    <row r="408" spans="1:21" x14ac:dyDescent="0.15">
      <c r="A408" s="1">
        <v>44985</v>
      </c>
      <c r="B408">
        <v>0.7630000114440918</v>
      </c>
      <c r="C408">
        <v>0.7630000114440918</v>
      </c>
      <c r="D408">
        <v>0.75900000333786011</v>
      </c>
      <c r="E408">
        <v>0.7630000114440918</v>
      </c>
      <c r="F408">
        <v>699600</v>
      </c>
      <c r="G408">
        <v>532.60498046875</v>
      </c>
      <c r="H408">
        <f t="shared" si="47"/>
        <v>406</v>
      </c>
      <c r="I408">
        <f>SUM($F$3:F408)/H408</f>
        <v>4885493.1924261088</v>
      </c>
      <c r="N408">
        <f>VLOOKUP(L22,A:C,3)</f>
        <v>0.77499997615814209</v>
      </c>
      <c r="O408">
        <f>VLOOKUP(L22,A:D,4)</f>
        <v>0.7630000114440918</v>
      </c>
      <c r="P408">
        <f t="shared" si="46"/>
        <v>0.76166667540868127</v>
      </c>
      <c r="Q408">
        <f t="shared" si="37"/>
        <v>0.77419047270502361</v>
      </c>
      <c r="R408">
        <f t="shared" si="38"/>
        <v>-1.2523797296342343E-2</v>
      </c>
      <c r="S408">
        <f t="shared" si="39"/>
        <v>9.0748294681107945E-3</v>
      </c>
      <c r="T408">
        <f t="shared" si="40"/>
        <v>1.3612244202166192E-4</v>
      </c>
      <c r="U408">
        <f t="shared" si="41"/>
        <v>-92.003912876830128</v>
      </c>
    </row>
    <row r="409" spans="1:21" x14ac:dyDescent="0.15">
      <c r="A409" s="1">
        <v>44986</v>
      </c>
      <c r="B409">
        <v>0.7630000114440918</v>
      </c>
      <c r="C409">
        <v>0.77499997615814209</v>
      </c>
      <c r="D409">
        <v>0.7630000114440918</v>
      </c>
      <c r="E409">
        <v>0.77300000190734863</v>
      </c>
      <c r="F409">
        <v>1724202</v>
      </c>
      <c r="G409">
        <v>1327.5670166015625</v>
      </c>
      <c r="H409">
        <f t="shared" si="47"/>
        <v>407</v>
      </c>
      <c r="I409">
        <f>SUM($F$3:F409)/H409</f>
        <v>4877725.8921990171</v>
      </c>
      <c r="N409">
        <f t="shared" ref="N409:N430" si="56">IF(A409&lt;&gt;$K$22,MAX(N408,VLOOKUP(A409,A:C,3)),)</f>
        <v>0.77499997615814209</v>
      </c>
      <c r="O409">
        <f t="shared" ref="O409:O430" si="57">IF(A409&lt;&gt;$K$22,MIN(O408,VLOOKUP(A409,A:D,4)),)</f>
        <v>0.7630000114440918</v>
      </c>
      <c r="P409">
        <f t="shared" si="46"/>
        <v>0.77033332983652747</v>
      </c>
      <c r="Q409">
        <f t="shared" si="37"/>
        <v>0.77326190187817534</v>
      </c>
      <c r="R409">
        <f t="shared" si="38"/>
        <v>-2.92857204164787E-3</v>
      </c>
      <c r="S409">
        <f t="shared" si="39"/>
        <v>8.4897956880582524E-3</v>
      </c>
      <c r="T409">
        <f t="shared" si="40"/>
        <v>1.2734693532087378E-4</v>
      </c>
      <c r="U409">
        <f t="shared" si="41"/>
        <v>-22.996800309868469</v>
      </c>
    </row>
    <row r="410" spans="1:21" x14ac:dyDescent="0.15">
      <c r="A410" s="1">
        <v>44987</v>
      </c>
      <c r="B410">
        <v>0.77100002765655518</v>
      </c>
      <c r="C410">
        <v>0.77499997615814209</v>
      </c>
      <c r="D410">
        <v>0.76599997282028198</v>
      </c>
      <c r="E410">
        <v>0.76599997282028198</v>
      </c>
      <c r="F410">
        <v>1815200</v>
      </c>
      <c r="G410">
        <v>1400.39697265625</v>
      </c>
      <c r="H410">
        <f t="shared" si="47"/>
        <v>408</v>
      </c>
      <c r="I410">
        <f>SUM($F$3:F410)/H410</f>
        <v>4870219.7012867648</v>
      </c>
      <c r="N410">
        <f t="shared" si="56"/>
        <v>0.77499997615814209</v>
      </c>
      <c r="O410">
        <f t="shared" si="57"/>
        <v>0.7630000114440918</v>
      </c>
      <c r="P410">
        <f t="shared" si="46"/>
        <v>0.76899997393290198</v>
      </c>
      <c r="Q410">
        <f t="shared" si="37"/>
        <v>0.77221428212665377</v>
      </c>
      <c r="R410">
        <f t="shared" si="38"/>
        <v>-3.2143081937517914E-3</v>
      </c>
      <c r="S410">
        <f t="shared" si="39"/>
        <v>7.7517028568553359E-3</v>
      </c>
      <c r="T410">
        <f t="shared" si="40"/>
        <v>1.1627554285283004E-4</v>
      </c>
      <c r="U410">
        <f t="shared" si="41"/>
        <v>-27.643888945933725</v>
      </c>
    </row>
    <row r="411" spans="1:21" x14ac:dyDescent="0.15">
      <c r="A411" s="1">
        <v>44988</v>
      </c>
      <c r="B411">
        <v>0.77100002765655518</v>
      </c>
      <c r="C411">
        <v>0.77100002765655518</v>
      </c>
      <c r="D411">
        <v>0.76499998569488525</v>
      </c>
      <c r="E411">
        <v>0.76800000667572021</v>
      </c>
      <c r="F411">
        <v>332900</v>
      </c>
      <c r="G411">
        <v>256.22299194335937</v>
      </c>
      <c r="H411">
        <f t="shared" si="47"/>
        <v>409</v>
      </c>
      <c r="I411">
        <f>SUM($F$3:F411)/H411</f>
        <v>4859126.0100855744</v>
      </c>
      <c r="N411">
        <f t="shared" si="56"/>
        <v>0.77499997615814209</v>
      </c>
      <c r="O411">
        <f t="shared" si="57"/>
        <v>0.7630000114440918</v>
      </c>
      <c r="P411">
        <f t="shared" si="46"/>
        <v>0.76800000667572021</v>
      </c>
      <c r="Q411">
        <f t="shared" si="37"/>
        <v>0.77088094892955961</v>
      </c>
      <c r="R411">
        <f t="shared" si="38"/>
        <v>-2.8809422538393914E-3</v>
      </c>
      <c r="S411">
        <f t="shared" si="39"/>
        <v>6.4489804968542019E-3</v>
      </c>
      <c r="T411">
        <f t="shared" si="40"/>
        <v>9.6734707452813019E-5</v>
      </c>
      <c r="U411">
        <f t="shared" si="41"/>
        <v>-29.781888318054911</v>
      </c>
    </row>
    <row r="412" spans="1:21" x14ac:dyDescent="0.15">
      <c r="A412" s="1">
        <v>44991</v>
      </c>
      <c r="B412">
        <v>0.76499998569488525</v>
      </c>
      <c r="C412">
        <v>0.76899999380111694</v>
      </c>
      <c r="D412">
        <v>0.75999999046325684</v>
      </c>
      <c r="E412">
        <v>0.76899999380111694</v>
      </c>
      <c r="F412">
        <v>3717800</v>
      </c>
      <c r="G412">
        <v>2838.031982421875</v>
      </c>
      <c r="H412">
        <f t="shared" si="47"/>
        <v>410</v>
      </c>
      <c r="I412">
        <f>SUM($F$3:F412)/H412</f>
        <v>4856342.2881097561</v>
      </c>
      <c r="N412">
        <f t="shared" si="56"/>
        <v>0.77499997615814209</v>
      </c>
      <c r="O412">
        <f t="shared" si="57"/>
        <v>0.75999999046325684</v>
      </c>
      <c r="P412">
        <f t="shared" si="46"/>
        <v>0.76599999268849694</v>
      </c>
      <c r="Q412">
        <f t="shared" si="37"/>
        <v>0.76935713915597836</v>
      </c>
      <c r="R412">
        <f t="shared" si="38"/>
        <v>-3.35714646748142E-3</v>
      </c>
      <c r="S412">
        <f t="shared" si="39"/>
        <v>4.8911575557423759E-3</v>
      </c>
      <c r="T412">
        <f t="shared" si="40"/>
        <v>7.3367363336135637E-5</v>
      </c>
      <c r="U412">
        <f t="shared" si="41"/>
        <v>-45.758036200653869</v>
      </c>
    </row>
    <row r="413" spans="1:21" x14ac:dyDescent="0.15">
      <c r="A413" s="1">
        <v>44992</v>
      </c>
      <c r="B413">
        <v>0.76899999380111694</v>
      </c>
      <c r="C413">
        <v>0.76899999380111694</v>
      </c>
      <c r="D413">
        <v>0.75400000810623169</v>
      </c>
      <c r="E413">
        <v>0.75599998235702515</v>
      </c>
      <c r="F413">
        <v>2807500</v>
      </c>
      <c r="G413">
        <v>2146.64404296875</v>
      </c>
      <c r="H413">
        <f t="shared" si="47"/>
        <v>411</v>
      </c>
      <c r="I413">
        <f>SUM($F$3:F413)/H413</f>
        <v>4851357.2703771293</v>
      </c>
      <c r="N413">
        <f t="shared" si="56"/>
        <v>0.77499997615814209</v>
      </c>
      <c r="O413">
        <f t="shared" si="57"/>
        <v>0.75400000810623169</v>
      </c>
      <c r="P413">
        <f t="shared" si="46"/>
        <v>0.75966666142145789</v>
      </c>
      <c r="Q413">
        <f t="shared" si="37"/>
        <v>0.76740475779487982</v>
      </c>
      <c r="R413">
        <f t="shared" si="38"/>
        <v>-7.7380963734219321E-3</v>
      </c>
      <c r="S413">
        <f t="shared" si="39"/>
        <v>4.108845782117755E-3</v>
      </c>
      <c r="T413">
        <f t="shared" si="40"/>
        <v>6.1632686731766324E-5</v>
      </c>
      <c r="U413">
        <f t="shared" si="41"/>
        <v>-125.55182621032181</v>
      </c>
    </row>
    <row r="414" spans="1:21" x14ac:dyDescent="0.15">
      <c r="A414" s="1">
        <v>44993</v>
      </c>
      <c r="B414">
        <v>0.75400000810623169</v>
      </c>
      <c r="C414">
        <v>0.75400000810623169</v>
      </c>
      <c r="D414">
        <v>0.74900001287460327</v>
      </c>
      <c r="E414">
        <v>0.75199997425079346</v>
      </c>
      <c r="F414">
        <v>2423100</v>
      </c>
      <c r="G414">
        <v>1820.1920166015625</v>
      </c>
      <c r="H414">
        <f t="shared" si="47"/>
        <v>412</v>
      </c>
      <c r="I414">
        <f>SUM($F$3:F414)/H414</f>
        <v>4845463.4420509711</v>
      </c>
      <c r="N414">
        <f t="shared" si="56"/>
        <v>0.77499997615814209</v>
      </c>
      <c r="O414">
        <f t="shared" si="57"/>
        <v>0.74900001287460327</v>
      </c>
      <c r="P414">
        <f t="shared" si="46"/>
        <v>0.75166666507720947</v>
      </c>
      <c r="Q414">
        <f t="shared" si="37"/>
        <v>0.76533332892826622</v>
      </c>
      <c r="R414">
        <f t="shared" si="38"/>
        <v>-1.3666663851056748E-2</v>
      </c>
      <c r="S414">
        <f t="shared" si="39"/>
        <v>4.3809535552044266E-3</v>
      </c>
      <c r="T414">
        <f t="shared" si="40"/>
        <v>6.5714303328066401E-5</v>
      </c>
      <c r="U414">
        <f t="shared" si="41"/>
        <v>-207.97091590286635</v>
      </c>
    </row>
    <row r="415" spans="1:21" x14ac:dyDescent="0.15">
      <c r="A415" s="1">
        <v>44994</v>
      </c>
      <c r="B415">
        <v>0.75199997425079346</v>
      </c>
      <c r="C415">
        <v>0.75700002908706665</v>
      </c>
      <c r="D415">
        <v>0.75099998712539673</v>
      </c>
      <c r="E415">
        <v>0.75400000810623169</v>
      </c>
      <c r="F415">
        <v>1194801</v>
      </c>
      <c r="G415">
        <v>901.9959716796875</v>
      </c>
      <c r="H415">
        <f t="shared" si="47"/>
        <v>413</v>
      </c>
      <c r="I415">
        <f>SUM($F$3:F415)/H415</f>
        <v>4836624.065677966</v>
      </c>
      <c r="N415">
        <f t="shared" si="56"/>
        <v>0.77499997615814209</v>
      </c>
      <c r="O415">
        <f t="shared" si="57"/>
        <v>0.74900001287460327</v>
      </c>
      <c r="P415">
        <f t="shared" si="46"/>
        <v>0.75400000810623169</v>
      </c>
      <c r="Q415">
        <f t="shared" si="37"/>
        <v>0.76452380702609102</v>
      </c>
      <c r="R415">
        <f t="shared" si="38"/>
        <v>-1.0523798919859328E-2</v>
      </c>
      <c r="S415">
        <f t="shared" si="39"/>
        <v>5.3741469675180975E-3</v>
      </c>
      <c r="T415">
        <f t="shared" si="40"/>
        <v>8.0612204512771457E-5</v>
      </c>
      <c r="U415">
        <f t="shared" si="41"/>
        <v>-130.54845706634947</v>
      </c>
    </row>
    <row r="416" spans="1:21" x14ac:dyDescent="0.15">
      <c r="A416" s="1">
        <v>44995</v>
      </c>
      <c r="B416">
        <v>0.75400000810623169</v>
      </c>
      <c r="C416">
        <v>0.75400000810623169</v>
      </c>
      <c r="D416">
        <v>0.74599999189376831</v>
      </c>
      <c r="E416">
        <v>0.74800002574920654</v>
      </c>
      <c r="F416">
        <v>3065800</v>
      </c>
      <c r="G416">
        <v>2295.97705078125</v>
      </c>
      <c r="H416">
        <f t="shared" si="47"/>
        <v>414</v>
      </c>
      <c r="I416">
        <f>SUM($F$3:F416)/H416</f>
        <v>4832346.7128623184</v>
      </c>
      <c r="N416">
        <f t="shared" si="56"/>
        <v>0.77499997615814209</v>
      </c>
      <c r="O416">
        <f t="shared" si="57"/>
        <v>0.74599999189376831</v>
      </c>
      <c r="P416">
        <f t="shared" si="46"/>
        <v>0.74933334191640222</v>
      </c>
      <c r="Q416">
        <f t="shared" si="37"/>
        <v>0.76316666603088379</v>
      </c>
      <c r="R416">
        <f t="shared" si="38"/>
        <v>-1.3833324114481571E-2</v>
      </c>
      <c r="S416">
        <f t="shared" si="39"/>
        <v>6.3809497015816742E-3</v>
      </c>
      <c r="T416">
        <f t="shared" si="40"/>
        <v>9.5714245523725115E-5</v>
      </c>
      <c r="U416">
        <f t="shared" si="41"/>
        <v>-144.5273275549421</v>
      </c>
    </row>
    <row r="417" spans="1:21" x14ac:dyDescent="0.15">
      <c r="A417" s="1">
        <v>44998</v>
      </c>
      <c r="B417">
        <v>0.74500000476837158</v>
      </c>
      <c r="C417">
        <v>0.75</v>
      </c>
      <c r="D417">
        <v>0.74299997091293335</v>
      </c>
      <c r="E417">
        <v>0.74900001287460327</v>
      </c>
      <c r="F417">
        <v>1219303</v>
      </c>
      <c r="G417">
        <v>911.2979736328125</v>
      </c>
      <c r="H417">
        <f t="shared" si="47"/>
        <v>415</v>
      </c>
      <c r="I417">
        <f>SUM($F$3:F417)/H417</f>
        <v>4823640.5834337352</v>
      </c>
      <c r="N417">
        <f t="shared" si="56"/>
        <v>0.77499997615814209</v>
      </c>
      <c r="O417">
        <f t="shared" si="57"/>
        <v>0.74299997091293335</v>
      </c>
      <c r="P417">
        <f t="shared" si="46"/>
        <v>0.74733332792917884</v>
      </c>
      <c r="Q417">
        <f t="shared" si="37"/>
        <v>0.76128571374075749</v>
      </c>
      <c r="R417">
        <f t="shared" si="38"/>
        <v>-1.3952385811578649E-2</v>
      </c>
      <c r="S417">
        <f t="shared" si="39"/>
        <v>6.8163259499738104E-3</v>
      </c>
      <c r="T417">
        <f t="shared" si="40"/>
        <v>1.0224488924960716E-4</v>
      </c>
      <c r="U417">
        <f t="shared" si="41"/>
        <v>-136.46047165758222</v>
      </c>
    </row>
    <row r="418" spans="1:21" x14ac:dyDescent="0.15">
      <c r="A418" s="1">
        <v>44999</v>
      </c>
      <c r="B418">
        <v>0.74900001287460327</v>
      </c>
      <c r="C418">
        <v>0.74900001287460327</v>
      </c>
      <c r="D418">
        <v>0.73400002717971802</v>
      </c>
      <c r="E418">
        <v>0.74299997091293335</v>
      </c>
      <c r="F418">
        <v>244204</v>
      </c>
      <c r="G418">
        <v>180.80299377441406</v>
      </c>
      <c r="H418">
        <f t="shared" si="47"/>
        <v>416</v>
      </c>
      <c r="I418">
        <f>SUM($F$3:F418)/H418</f>
        <v>4812632.322415865</v>
      </c>
      <c r="N418">
        <f t="shared" si="56"/>
        <v>0.77499997615814209</v>
      </c>
      <c r="O418">
        <f t="shared" si="57"/>
        <v>0.73400002717971802</v>
      </c>
      <c r="P418">
        <f t="shared" si="46"/>
        <v>0.74200000365575158</v>
      </c>
      <c r="Q418">
        <f t="shared" si="37"/>
        <v>0.75938095081420176</v>
      </c>
      <c r="R418">
        <f t="shared" si="38"/>
        <v>-1.7380947158450177E-2</v>
      </c>
      <c r="S418">
        <f t="shared" si="39"/>
        <v>7.7074802651697161E-3</v>
      </c>
      <c r="T418">
        <f t="shared" si="40"/>
        <v>1.1561220397754574E-4</v>
      </c>
      <c r="U418">
        <f t="shared" si="41"/>
        <v>-150.33834284333784</v>
      </c>
    </row>
    <row r="419" spans="1:21" x14ac:dyDescent="0.15">
      <c r="A419" s="1">
        <v>45000</v>
      </c>
      <c r="B419">
        <v>0.74699997901916504</v>
      </c>
      <c r="C419">
        <v>0.75099998712539673</v>
      </c>
      <c r="D419">
        <v>0.74099999666213989</v>
      </c>
      <c r="E419">
        <v>0.74199998378753662</v>
      </c>
      <c r="F419">
        <v>2845969</v>
      </c>
      <c r="G419">
        <v>2120.841064453125</v>
      </c>
      <c r="H419">
        <f t="shared" si="47"/>
        <v>417</v>
      </c>
      <c r="I419">
        <f>SUM($F$3:F419)/H419</f>
        <v>4807916.1034172662</v>
      </c>
      <c r="N419">
        <f t="shared" si="56"/>
        <v>0.77499997615814209</v>
      </c>
      <c r="O419">
        <f t="shared" si="57"/>
        <v>0.73400002717971802</v>
      </c>
      <c r="P419">
        <f t="shared" si="46"/>
        <v>0.74466665585835778</v>
      </c>
      <c r="Q419">
        <f t="shared" si="37"/>
        <v>0.75761904461043217</v>
      </c>
      <c r="R419">
        <f t="shared" si="38"/>
        <v>-1.2952388752074384E-2</v>
      </c>
      <c r="S419">
        <f t="shared" si="39"/>
        <v>8.1020378742088228E-3</v>
      </c>
      <c r="T419">
        <f t="shared" si="40"/>
        <v>1.2153056811313234E-4</v>
      </c>
      <c r="U419">
        <f t="shared" si="41"/>
        <v>-106.57720895385805</v>
      </c>
    </row>
    <row r="420" spans="1:21" x14ac:dyDescent="0.15">
      <c r="A420" s="1">
        <v>45001</v>
      </c>
      <c r="B420">
        <v>0.73799997568130493</v>
      </c>
      <c r="C420">
        <v>0.73799997568130493</v>
      </c>
      <c r="D420">
        <v>0.7279999852180481</v>
      </c>
      <c r="E420">
        <v>0.73000001907348633</v>
      </c>
      <c r="F420">
        <v>1216716</v>
      </c>
      <c r="G420">
        <v>893.90997314453125</v>
      </c>
      <c r="H420">
        <f t="shared" si="47"/>
        <v>418</v>
      </c>
      <c r="I420">
        <f>SUM($F$3:F420)/H420</f>
        <v>4799324.7156100478</v>
      </c>
      <c r="N420">
        <f t="shared" si="56"/>
        <v>0.77499997615814209</v>
      </c>
      <c r="O420">
        <f t="shared" si="57"/>
        <v>0.7279999852180481</v>
      </c>
      <c r="P420">
        <f t="shared" si="46"/>
        <v>0.73199999332427979</v>
      </c>
      <c r="Q420">
        <f t="shared" si="37"/>
        <v>0.75526190229824608</v>
      </c>
      <c r="R420">
        <f t="shared" si="38"/>
        <v>-2.3261908973966294E-2</v>
      </c>
      <c r="S420">
        <f t="shared" si="39"/>
        <v>9.4047600314730584E-3</v>
      </c>
      <c r="T420">
        <f t="shared" si="40"/>
        <v>1.4107140047209588E-4</v>
      </c>
      <c r="U420">
        <f t="shared" si="41"/>
        <v>-164.89457747013387</v>
      </c>
    </row>
    <row r="421" spans="1:21" x14ac:dyDescent="0.15">
      <c r="A421" s="1">
        <v>45002</v>
      </c>
      <c r="B421">
        <v>0.7369999885559082</v>
      </c>
      <c r="C421">
        <v>0.74099999666213989</v>
      </c>
      <c r="D421">
        <v>0.73000001907348633</v>
      </c>
      <c r="E421">
        <v>0.73000001907348633</v>
      </c>
      <c r="F421">
        <v>2325807</v>
      </c>
      <c r="G421">
        <v>1709.5550537109375</v>
      </c>
      <c r="H421">
        <f t="shared" si="47"/>
        <v>419</v>
      </c>
      <c r="I421">
        <f>SUM($F$3:F421)/H421</f>
        <v>4793421.3320405725</v>
      </c>
      <c r="N421">
        <f t="shared" si="56"/>
        <v>0.77499997615814209</v>
      </c>
      <c r="O421">
        <f t="shared" si="57"/>
        <v>0.7279999852180481</v>
      </c>
      <c r="P421">
        <f t="shared" si="46"/>
        <v>0.73366667826970422</v>
      </c>
      <c r="Q421">
        <f t="shared" si="37"/>
        <v>0.75352380815006448</v>
      </c>
      <c r="R421">
        <f t="shared" si="38"/>
        <v>-1.9857129880360258E-2</v>
      </c>
      <c r="S421">
        <f t="shared" si="39"/>
        <v>1.057142728850954E-2</v>
      </c>
      <c r="T421">
        <f t="shared" si="40"/>
        <v>1.5857140932764311E-4</v>
      </c>
      <c r="U421">
        <f t="shared" si="41"/>
        <v>-125.22515858663461</v>
      </c>
    </row>
    <row r="422" spans="1:21" x14ac:dyDescent="0.15">
      <c r="A422" s="1">
        <v>45005</v>
      </c>
      <c r="B422">
        <v>0.73199999332427979</v>
      </c>
      <c r="C422">
        <v>0.74000000953674316</v>
      </c>
      <c r="D422">
        <v>0.73100000619888306</v>
      </c>
      <c r="E422">
        <v>0.73100000619888306</v>
      </c>
      <c r="F422">
        <v>3156704</v>
      </c>
      <c r="G422">
        <v>2323.39697265625</v>
      </c>
      <c r="H422">
        <f t="shared" si="47"/>
        <v>420</v>
      </c>
      <c r="I422">
        <f>SUM($F$3:F422)/H422</f>
        <v>4789524.386011905</v>
      </c>
      <c r="N422">
        <f t="shared" si="56"/>
        <v>0.77499997615814209</v>
      </c>
      <c r="O422">
        <f t="shared" si="57"/>
        <v>0.7279999852180481</v>
      </c>
      <c r="P422">
        <f t="shared" si="46"/>
        <v>0.73400000731150306</v>
      </c>
      <c r="Q422">
        <f t="shared" si="37"/>
        <v>0.75154761757169453</v>
      </c>
      <c r="R422">
        <f t="shared" si="38"/>
        <v>-1.7547610260191471E-2</v>
      </c>
      <c r="S422">
        <f t="shared" si="39"/>
        <v>1.1119044962383442E-2</v>
      </c>
      <c r="T422">
        <f t="shared" si="40"/>
        <v>1.6678567443575163E-4</v>
      </c>
      <c r="U422">
        <f t="shared" si="41"/>
        <v>-105.21053633386887</v>
      </c>
    </row>
    <row r="423" spans="1:21" x14ac:dyDescent="0.15">
      <c r="A423" s="1">
        <v>45006</v>
      </c>
      <c r="B423">
        <v>0.73600000143051147</v>
      </c>
      <c r="C423">
        <v>0.74299997091293335</v>
      </c>
      <c r="D423">
        <v>0.73500001430511475</v>
      </c>
      <c r="E423">
        <v>0.74299997091293335</v>
      </c>
      <c r="F423">
        <v>3195000</v>
      </c>
      <c r="G423">
        <v>2362.77490234375</v>
      </c>
      <c r="H423">
        <f t="shared" si="47"/>
        <v>421</v>
      </c>
      <c r="I423">
        <f>SUM($F$3:F423)/H423</f>
        <v>4785736.9171615206</v>
      </c>
      <c r="N423">
        <f t="shared" si="56"/>
        <v>0.77499997615814209</v>
      </c>
      <c r="O423">
        <f t="shared" si="57"/>
        <v>0.7279999852180481</v>
      </c>
      <c r="P423">
        <f t="shared" si="46"/>
        <v>0.74033331871032715</v>
      </c>
      <c r="Q423">
        <f t="shared" si="37"/>
        <v>0.74940475963410869</v>
      </c>
      <c r="R423">
        <f t="shared" si="38"/>
        <v>-9.0714409237815374E-3</v>
      </c>
      <c r="S423">
        <f t="shared" si="39"/>
        <v>1.0272107156766495E-2</v>
      </c>
      <c r="T423">
        <f t="shared" si="40"/>
        <v>1.5408160735149741E-4</v>
      </c>
      <c r="U423">
        <f t="shared" si="41"/>
        <v>-58.874262020692626</v>
      </c>
    </row>
    <row r="424" spans="1:21" x14ac:dyDescent="0.15">
      <c r="A424" s="1">
        <v>45007</v>
      </c>
      <c r="B424">
        <v>0.74699997901916504</v>
      </c>
      <c r="C424">
        <v>0.75199997425079346</v>
      </c>
      <c r="D424">
        <v>0.74699997901916504</v>
      </c>
      <c r="E424">
        <v>0.75</v>
      </c>
      <c r="F424">
        <v>1591900</v>
      </c>
      <c r="G424">
        <v>1192.31396484375</v>
      </c>
      <c r="H424">
        <f t="shared" si="47"/>
        <v>422</v>
      </c>
      <c r="I424">
        <f>SUM($F$3:F424)/H424</f>
        <v>4778168.583234597</v>
      </c>
      <c r="N424">
        <f t="shared" si="56"/>
        <v>0.77499997615814209</v>
      </c>
      <c r="O424">
        <f t="shared" si="57"/>
        <v>0.7279999852180481</v>
      </c>
      <c r="P424">
        <f t="shared" si="46"/>
        <v>0.7496666510899862</v>
      </c>
      <c r="Q424">
        <f t="shared" si="37"/>
        <v>0.74802380800247192</v>
      </c>
      <c r="R424">
        <f t="shared" si="38"/>
        <v>1.6428430875142785E-3</v>
      </c>
      <c r="S424">
        <f t="shared" si="39"/>
        <v>8.8809529940287301E-3</v>
      </c>
      <c r="T424">
        <f t="shared" si="40"/>
        <v>1.3321429491043094E-4</v>
      </c>
      <c r="U424">
        <f t="shared" si="41"/>
        <v>12.332333317673408</v>
      </c>
    </row>
    <row r="425" spans="1:21" x14ac:dyDescent="0.15">
      <c r="A425" s="1">
        <v>45008</v>
      </c>
      <c r="B425">
        <v>0.74900001287460327</v>
      </c>
      <c r="C425">
        <v>0.75999999046325684</v>
      </c>
      <c r="D425">
        <v>0.74900001287460327</v>
      </c>
      <c r="E425">
        <v>0.75999999046325684</v>
      </c>
      <c r="F425">
        <v>1783313.125</v>
      </c>
      <c r="G425">
        <v>1345.2340087890625</v>
      </c>
      <c r="H425">
        <f t="shared" si="47"/>
        <v>423</v>
      </c>
      <c r="I425">
        <f>SUM($F$3:F425)/H425</f>
        <v>4771088.5466903076</v>
      </c>
      <c r="N425">
        <f t="shared" si="56"/>
        <v>0.77499997615814209</v>
      </c>
      <c r="O425">
        <f t="shared" si="57"/>
        <v>0.7279999852180481</v>
      </c>
      <c r="P425">
        <f t="shared" si="46"/>
        <v>0.75633333126703894</v>
      </c>
      <c r="Q425">
        <f t="shared" si="37"/>
        <v>0.74719047404470895</v>
      </c>
      <c r="R425">
        <f t="shared" si="38"/>
        <v>9.142857222329992E-3</v>
      </c>
      <c r="S425">
        <f t="shared" si="39"/>
        <v>8.0680267340471935E-3</v>
      </c>
      <c r="T425">
        <f t="shared" si="40"/>
        <v>1.2102040101070789E-4</v>
      </c>
      <c r="U425">
        <f t="shared" si="41"/>
        <v>75.548065830000283</v>
      </c>
    </row>
    <row r="426" spans="1:21" x14ac:dyDescent="0.15">
      <c r="A426" s="1">
        <v>45009</v>
      </c>
      <c r="B426">
        <v>0.75999999046325684</v>
      </c>
      <c r="C426">
        <v>0.76200002431869507</v>
      </c>
      <c r="D426">
        <v>0.75700002908706665</v>
      </c>
      <c r="E426">
        <v>0.76200002431869507</v>
      </c>
      <c r="F426">
        <v>1272500</v>
      </c>
      <c r="G426">
        <v>968.11798095703125</v>
      </c>
      <c r="H426">
        <f t="shared" si="47"/>
        <v>424</v>
      </c>
      <c r="I426">
        <f>SUM($F$3:F426)/H426</f>
        <v>4762837.1586084906</v>
      </c>
      <c r="N426">
        <f t="shared" si="56"/>
        <v>0.77499997615814209</v>
      </c>
      <c r="O426">
        <f t="shared" si="57"/>
        <v>0.7279999852180481</v>
      </c>
      <c r="P426">
        <f t="shared" si="46"/>
        <v>0.7603333592414856</v>
      </c>
      <c r="Q426">
        <f t="shared" si="37"/>
        <v>0.74678571451277953</v>
      </c>
      <c r="R426">
        <f t="shared" si="38"/>
        <v>1.3547644728706065E-2</v>
      </c>
      <c r="S426">
        <f t="shared" si="39"/>
        <v>7.7210899923934439E-3</v>
      </c>
      <c r="T426">
        <f t="shared" si="40"/>
        <v>1.1581634988590165E-4</v>
      </c>
      <c r="U426">
        <f t="shared" si="41"/>
        <v>116.97523486150915</v>
      </c>
    </row>
    <row r="427" spans="1:21" x14ac:dyDescent="0.15">
      <c r="A427" s="1">
        <v>45012</v>
      </c>
      <c r="B427">
        <v>0.76099997758865356</v>
      </c>
      <c r="C427">
        <v>0.76399999856948853</v>
      </c>
      <c r="D427">
        <v>0.75700002908706665</v>
      </c>
      <c r="E427">
        <v>0.7630000114440918</v>
      </c>
      <c r="F427">
        <v>1645105.125</v>
      </c>
      <c r="G427">
        <v>1253.782958984375</v>
      </c>
      <c r="H427">
        <f t="shared" si="47"/>
        <v>425</v>
      </c>
      <c r="I427">
        <f>SUM($F$3:F427)/H427</f>
        <v>4755501.3185294122</v>
      </c>
      <c r="N427">
        <f t="shared" si="56"/>
        <v>0.77499997615814209</v>
      </c>
      <c r="O427">
        <f t="shared" si="57"/>
        <v>0.7279999852180481</v>
      </c>
      <c r="P427">
        <f t="shared" si="46"/>
        <v>0.76133334636688232</v>
      </c>
      <c r="Q427">
        <f t="shared" si="37"/>
        <v>0.74690476343745271</v>
      </c>
      <c r="R427">
        <f t="shared" si="38"/>
        <v>1.4428582929429612E-2</v>
      </c>
      <c r="S427">
        <f t="shared" si="39"/>
        <v>7.8231319278275913E-3</v>
      </c>
      <c r="T427">
        <f t="shared" si="40"/>
        <v>1.1734697891741387E-4</v>
      </c>
      <c r="U427">
        <f t="shared" si="41"/>
        <v>122.95657768560126</v>
      </c>
    </row>
    <row r="428" spans="1:21" x14ac:dyDescent="0.15">
      <c r="A428" s="1">
        <v>45013</v>
      </c>
      <c r="B428">
        <v>0.76099997758865356</v>
      </c>
      <c r="C428">
        <v>0.76099997758865356</v>
      </c>
      <c r="D428">
        <v>0.75300002098083496</v>
      </c>
      <c r="E428">
        <v>0.75300002098083496</v>
      </c>
      <c r="F428">
        <v>2560200</v>
      </c>
      <c r="G428">
        <v>1938.916015625</v>
      </c>
      <c r="H428">
        <f t="shared" si="47"/>
        <v>426</v>
      </c>
      <c r="I428">
        <f>SUM($F$3:F428)/H428</f>
        <v>4750348.0290492959</v>
      </c>
      <c r="N428">
        <f t="shared" si="56"/>
        <v>0.77499997615814209</v>
      </c>
      <c r="O428">
        <f t="shared" si="57"/>
        <v>0.7279999852180481</v>
      </c>
      <c r="P428">
        <f t="shared" si="46"/>
        <v>0.75566667318344116</v>
      </c>
      <c r="Q428">
        <f t="shared" si="37"/>
        <v>0.74719047830218355</v>
      </c>
      <c r="R428">
        <f t="shared" si="38"/>
        <v>8.4761948812576149E-3</v>
      </c>
      <c r="S428">
        <f t="shared" si="39"/>
        <v>8.0680303833111644E-3</v>
      </c>
      <c r="T428">
        <f t="shared" si="40"/>
        <v>1.2102045574966746E-4</v>
      </c>
      <c r="U428">
        <f t="shared" si="41"/>
        <v>70.039356807503225</v>
      </c>
    </row>
    <row r="429" spans="1:21" x14ac:dyDescent="0.15">
      <c r="A429" s="1">
        <v>45014</v>
      </c>
      <c r="B429">
        <v>0.75700002908706665</v>
      </c>
      <c r="C429">
        <v>0.76099997758865356</v>
      </c>
      <c r="D429">
        <v>0.75599998235702515</v>
      </c>
      <c r="E429">
        <v>0.76099997758865356</v>
      </c>
      <c r="F429">
        <v>5493502</v>
      </c>
      <c r="G429">
        <v>4164.5908203125</v>
      </c>
      <c r="H429">
        <f t="shared" si="47"/>
        <v>427</v>
      </c>
      <c r="I429">
        <f>SUM($F$3:F429)/H429</f>
        <v>4752088.4364754101</v>
      </c>
      <c r="N429">
        <f t="shared" si="56"/>
        <v>0.77499997615814209</v>
      </c>
      <c r="O429">
        <f t="shared" si="57"/>
        <v>0.7279999852180481</v>
      </c>
      <c r="P429">
        <f t="shared" si="46"/>
        <v>0.75933331251144409</v>
      </c>
      <c r="Q429">
        <f t="shared" si="37"/>
        <v>0.74757142861684167</v>
      </c>
      <c r="R429">
        <f t="shared" si="38"/>
        <v>1.1761883894602421E-2</v>
      </c>
      <c r="S429">
        <f t="shared" si="39"/>
        <v>8.4285736083984375E-3</v>
      </c>
      <c r="T429">
        <f t="shared" si="40"/>
        <v>1.2642860412597656E-4</v>
      </c>
      <c r="U429">
        <f t="shared" si="41"/>
        <v>93.031825953583976</v>
      </c>
    </row>
    <row r="430" spans="1:21" x14ac:dyDescent="0.15">
      <c r="A430" s="1">
        <v>45015</v>
      </c>
      <c r="B430">
        <v>0.75900000333786011</v>
      </c>
      <c r="C430">
        <v>0.76499998569488525</v>
      </c>
      <c r="D430">
        <v>0.75700002908706665</v>
      </c>
      <c r="E430">
        <v>0.76499998569488525</v>
      </c>
      <c r="F430">
        <v>1849000</v>
      </c>
      <c r="G430">
        <v>1407.4630126953125</v>
      </c>
      <c r="H430">
        <f t="shared" si="47"/>
        <v>428</v>
      </c>
      <c r="I430">
        <f>SUM($F$3:F430)/H430</f>
        <v>4745305.5195677569</v>
      </c>
      <c r="N430">
        <f t="shared" si="56"/>
        <v>0.77499997615814209</v>
      </c>
      <c r="O430">
        <f t="shared" si="57"/>
        <v>0.7279999852180481</v>
      </c>
      <c r="P430">
        <f t="shared" si="46"/>
        <v>0.76233333349227905</v>
      </c>
      <c r="Q430">
        <f t="shared" si="37"/>
        <v>0.74849999944369006</v>
      </c>
      <c r="R430">
        <f t="shared" si="38"/>
        <v>1.3833334048588997E-2</v>
      </c>
      <c r="S430">
        <f t="shared" si="39"/>
        <v>9.3571444352467826E-3</v>
      </c>
      <c r="T430">
        <f t="shared" si="40"/>
        <v>1.4035716652870174E-4</v>
      </c>
      <c r="U430">
        <f t="shared" si="41"/>
        <v>98.558088558735676</v>
      </c>
    </row>
    <row r="431" spans="1:21" x14ac:dyDescent="0.15">
      <c r="A431" s="1">
        <v>45016</v>
      </c>
      <c r="B431">
        <v>0.76499998569488525</v>
      </c>
      <c r="C431">
        <v>0.7720000147819519</v>
      </c>
      <c r="D431">
        <v>0.76499998569488525</v>
      </c>
      <c r="E431">
        <v>0.77100002765655518</v>
      </c>
      <c r="F431">
        <v>1673001</v>
      </c>
      <c r="G431">
        <v>1286.60498046875</v>
      </c>
      <c r="H431">
        <f t="shared" si="47"/>
        <v>429</v>
      </c>
      <c r="I431">
        <f>SUM($F$3:F431)/H431</f>
        <v>4738143.9705710951</v>
      </c>
      <c r="N431">
        <f>VLOOKUP(L23,A:C,3)</f>
        <v>0.77900000000000003</v>
      </c>
      <c r="O431">
        <f>VLOOKUP(L23,A:D,4)</f>
        <v>0.77300000000000002</v>
      </c>
      <c r="P431">
        <f t="shared" si="46"/>
        <v>0.76933334271113074</v>
      </c>
      <c r="Q431">
        <f t="shared" si="37"/>
        <v>0.75007142907097235</v>
      </c>
      <c r="R431">
        <f t="shared" si="38"/>
        <v>1.926191364015839E-2</v>
      </c>
      <c r="S431">
        <f t="shared" si="39"/>
        <v>1.0595242182413724E-2</v>
      </c>
      <c r="T431">
        <f t="shared" si="40"/>
        <v>1.5892863273620587E-4</v>
      </c>
      <c r="U431">
        <f t="shared" si="41"/>
        <v>121.19851098278713</v>
      </c>
    </row>
    <row r="432" spans="1:21" x14ac:dyDescent="0.15">
      <c r="A432" s="1">
        <v>45019</v>
      </c>
      <c r="B432">
        <v>0.77400000000000002</v>
      </c>
      <c r="C432">
        <v>0.77900000000000003</v>
      </c>
      <c r="D432">
        <v>0.77300000000000002</v>
      </c>
      <c r="E432">
        <v>0.77800000000000002</v>
      </c>
      <c r="F432">
        <v>2424301</v>
      </c>
      <c r="G432">
        <v>1879142.88</v>
      </c>
      <c r="H432">
        <f t="shared" si="47"/>
        <v>430</v>
      </c>
      <c r="I432">
        <f>SUM($F$3:F432)/H432</f>
        <v>4732762.9404069772</v>
      </c>
      <c r="N432">
        <f t="shared" ref="N432:N449" si="58">IF(A432&lt;&gt;$K$23,MAX(N431,VLOOKUP(A432,A:C,3)),)</f>
        <v>0.77900000000000003</v>
      </c>
      <c r="O432">
        <f t="shared" ref="O432:O449" si="59">IF(A432&lt;&gt;$K$23,MIN(O431,VLOOKUP(A432,A:D,4)),)</f>
        <v>0.77300000000000002</v>
      </c>
      <c r="P432">
        <f t="shared" si="46"/>
        <v>0.77666666666666673</v>
      </c>
      <c r="Q432">
        <f t="shared" si="37"/>
        <v>0.75254761928603764</v>
      </c>
      <c r="R432">
        <f t="shared" si="38"/>
        <v>2.4119047380629088E-2</v>
      </c>
      <c r="S432">
        <f t="shared" si="39"/>
        <v>1.1564630164581082E-2</v>
      </c>
      <c r="T432">
        <f t="shared" si="40"/>
        <v>1.7346945246871624E-4</v>
      </c>
      <c r="U432">
        <f t="shared" si="41"/>
        <v>139.03916244261367</v>
      </c>
    </row>
    <row r="433" spans="1:21" x14ac:dyDescent="0.15">
      <c r="A433" s="1">
        <v>45020</v>
      </c>
      <c r="B433">
        <v>0.77500000000000002</v>
      </c>
      <c r="C433">
        <v>0.77500000000000002</v>
      </c>
      <c r="D433">
        <v>0.76700000000000002</v>
      </c>
      <c r="E433">
        <v>0.77200000000000002</v>
      </c>
      <c r="F433">
        <v>3434956</v>
      </c>
      <c r="G433">
        <v>2643943</v>
      </c>
      <c r="H433">
        <f t="shared" si="47"/>
        <v>431</v>
      </c>
      <c r="I433">
        <f>SUM($F$3:F433)/H433</f>
        <v>4729751.7874129927</v>
      </c>
      <c r="N433">
        <f t="shared" si="58"/>
        <v>0.77900000000000003</v>
      </c>
      <c r="O433">
        <f t="shared" si="59"/>
        <v>0.76700000000000002</v>
      </c>
      <c r="P433">
        <f t="shared" si="46"/>
        <v>0.77133333333333332</v>
      </c>
      <c r="Q433">
        <f t="shared" si="37"/>
        <v>0.75445238196282161</v>
      </c>
      <c r="R433">
        <f t="shared" si="38"/>
        <v>1.688095137051171E-2</v>
      </c>
      <c r="S433">
        <f t="shared" si="39"/>
        <v>1.1799323015472509E-2</v>
      </c>
      <c r="T433">
        <f t="shared" si="40"/>
        <v>1.7698984523208762E-4</v>
      </c>
      <c r="U433">
        <f t="shared" si="41"/>
        <v>95.378078603185614</v>
      </c>
    </row>
    <row r="434" spans="1:21" x14ac:dyDescent="0.15">
      <c r="A434" s="1">
        <v>45022</v>
      </c>
      <c r="B434">
        <v>0.76600000000000001</v>
      </c>
      <c r="C434">
        <v>0.77600000000000002</v>
      </c>
      <c r="D434">
        <v>0.76600000000000001</v>
      </c>
      <c r="E434">
        <v>0.77500000000000002</v>
      </c>
      <c r="F434">
        <v>2342103</v>
      </c>
      <c r="G434">
        <v>1810911.38</v>
      </c>
      <c r="H434">
        <f t="shared" si="47"/>
        <v>432</v>
      </c>
      <c r="I434">
        <f>SUM($F$3:F434)/H434</f>
        <v>4724224.8226273144</v>
      </c>
      <c r="N434">
        <f t="shared" si="58"/>
        <v>0.77900000000000003</v>
      </c>
      <c r="O434">
        <f t="shared" si="59"/>
        <v>0.76600000000000001</v>
      </c>
      <c r="P434">
        <f t="shared" si="46"/>
        <v>0.77233333333333343</v>
      </c>
      <c r="Q434">
        <f t="shared" si="37"/>
        <v>0.75733333482061116</v>
      </c>
      <c r="R434">
        <f t="shared" si="38"/>
        <v>1.4999998512722268E-2</v>
      </c>
      <c r="S434">
        <f t="shared" si="39"/>
        <v>1.0619049870238016E-2</v>
      </c>
      <c r="T434">
        <f t="shared" si="40"/>
        <v>1.5928574805357024E-4</v>
      </c>
      <c r="U434">
        <f t="shared" si="41"/>
        <v>94.170374286577967</v>
      </c>
    </row>
    <row r="435" spans="1:21" x14ac:dyDescent="0.15">
      <c r="A435" s="1">
        <v>45023</v>
      </c>
      <c r="B435">
        <v>0.77500000000000002</v>
      </c>
      <c r="C435">
        <v>0.78600000000000003</v>
      </c>
      <c r="D435">
        <v>0.77500000000000002</v>
      </c>
      <c r="E435">
        <v>0.78400000000000003</v>
      </c>
      <c r="F435">
        <v>3182218</v>
      </c>
      <c r="G435">
        <v>2494053</v>
      </c>
      <c r="H435">
        <f t="shared" si="47"/>
        <v>433</v>
      </c>
      <c r="I435">
        <f>SUM($F$3:F435)/H435</f>
        <v>4720663.6059468826</v>
      </c>
      <c r="N435">
        <f t="shared" si="58"/>
        <v>0.78600000000000003</v>
      </c>
      <c r="O435">
        <f t="shared" si="59"/>
        <v>0.76600000000000001</v>
      </c>
      <c r="P435">
        <f t="shared" si="46"/>
        <v>0.78166666666666662</v>
      </c>
      <c r="Q435">
        <f t="shared" si="37"/>
        <v>0.76076190542039412</v>
      </c>
      <c r="R435">
        <f t="shared" si="38"/>
        <v>2.0904761246272496E-2</v>
      </c>
      <c r="S435">
        <f t="shared" si="39"/>
        <v>9.9523835182190011E-3</v>
      </c>
      <c r="T435">
        <f t="shared" si="40"/>
        <v>1.4928575277328501E-4</v>
      </c>
      <c r="U435">
        <f t="shared" si="41"/>
        <v>140.03185741388074</v>
      </c>
    </row>
    <row r="436" spans="1:21" x14ac:dyDescent="0.15">
      <c r="A436" s="1">
        <v>45026</v>
      </c>
      <c r="B436">
        <v>0.78400000000000003</v>
      </c>
      <c r="C436">
        <v>0.78800000000000003</v>
      </c>
      <c r="D436">
        <v>0.77900000000000003</v>
      </c>
      <c r="E436">
        <v>0.78100000000000003</v>
      </c>
      <c r="F436">
        <v>3654903</v>
      </c>
      <c r="G436">
        <v>2871418.75</v>
      </c>
      <c r="H436">
        <f t="shared" si="47"/>
        <v>434</v>
      </c>
      <c r="I436">
        <f>SUM($F$3:F436)/H436</f>
        <v>4718207.936347926</v>
      </c>
      <c r="N436">
        <f t="shared" si="58"/>
        <v>0.78800000000000003</v>
      </c>
      <c r="O436">
        <f t="shared" si="59"/>
        <v>0.76600000000000001</v>
      </c>
      <c r="P436">
        <f t="shared" si="46"/>
        <v>0.78266666666666673</v>
      </c>
      <c r="Q436">
        <f t="shared" si="37"/>
        <v>0.76423809537433451</v>
      </c>
      <c r="R436">
        <f t="shared" si="38"/>
        <v>1.8428571292332219E-2</v>
      </c>
      <c r="S436">
        <f t="shared" si="39"/>
        <v>9.7959195902558617E-3</v>
      </c>
      <c r="T436">
        <f t="shared" si="40"/>
        <v>1.4693879385383791E-4</v>
      </c>
      <c r="U436">
        <f t="shared" si="41"/>
        <v>125.41665008264174</v>
      </c>
    </row>
    <row r="437" spans="1:21" x14ac:dyDescent="0.15">
      <c r="A437" s="1">
        <v>45027</v>
      </c>
      <c r="B437">
        <v>0.78100000000000003</v>
      </c>
      <c r="C437">
        <v>0.78700000000000003</v>
      </c>
      <c r="D437">
        <v>0.77900000000000003</v>
      </c>
      <c r="E437">
        <v>0.78200000000000003</v>
      </c>
      <c r="F437">
        <v>1594800</v>
      </c>
      <c r="G437">
        <v>1248547.5</v>
      </c>
      <c r="H437">
        <f t="shared" si="47"/>
        <v>435</v>
      </c>
      <c r="I437">
        <f>SUM($F$3:F437)/H437</f>
        <v>4711027.6882183906</v>
      </c>
      <c r="N437">
        <f t="shared" si="58"/>
        <v>0.78800000000000003</v>
      </c>
      <c r="O437">
        <f t="shared" si="59"/>
        <v>0.76600000000000001</v>
      </c>
      <c r="P437">
        <f t="shared" si="46"/>
        <v>0.78266666666666662</v>
      </c>
      <c r="Q437">
        <f t="shared" si="37"/>
        <v>0.76726190594264432</v>
      </c>
      <c r="R437">
        <f t="shared" si="38"/>
        <v>1.5404760724022304E-2</v>
      </c>
      <c r="S437">
        <f t="shared" si="39"/>
        <v>9.40476206370763E-3</v>
      </c>
      <c r="T437">
        <f t="shared" si="40"/>
        <v>1.4107143095561445E-4</v>
      </c>
      <c r="U437">
        <f t="shared" si="41"/>
        <v>109.19830202097496</v>
      </c>
    </row>
    <row r="438" spans="1:21" x14ac:dyDescent="0.15">
      <c r="A438" s="1">
        <v>45028</v>
      </c>
      <c r="B438">
        <v>0.78100000000000003</v>
      </c>
      <c r="C438">
        <v>0.78600000000000003</v>
      </c>
      <c r="D438">
        <v>0.78100000000000003</v>
      </c>
      <c r="E438">
        <v>0.78300000000000003</v>
      </c>
      <c r="F438">
        <v>2168020</v>
      </c>
      <c r="G438">
        <v>1697468.38</v>
      </c>
      <c r="H438">
        <f t="shared" si="47"/>
        <v>436</v>
      </c>
      <c r="I438">
        <f>SUM($F$3:F438)/H438</f>
        <v>4705195.1017775228</v>
      </c>
      <c r="N438">
        <f t="shared" si="58"/>
        <v>0.78800000000000003</v>
      </c>
      <c r="O438">
        <f t="shared" si="59"/>
        <v>0.76600000000000001</v>
      </c>
      <c r="P438">
        <f t="shared" si="46"/>
        <v>0.78333333333333333</v>
      </c>
      <c r="Q438">
        <f t="shared" si="37"/>
        <v>0.76966666896002633</v>
      </c>
      <c r="R438">
        <f t="shared" si="38"/>
        <v>1.3666664373306991E-2</v>
      </c>
      <c r="S438">
        <f t="shared" si="39"/>
        <v>8.9999977066403478E-3</v>
      </c>
      <c r="T438">
        <f t="shared" si="40"/>
        <v>1.3499996559960522E-4</v>
      </c>
      <c r="U438">
        <f t="shared" si="41"/>
        <v>101.23457670975108</v>
      </c>
    </row>
    <row r="439" spans="1:21" x14ac:dyDescent="0.15">
      <c r="A439" s="1">
        <v>45029</v>
      </c>
      <c r="B439">
        <v>0.77400000000000002</v>
      </c>
      <c r="C439">
        <v>0.77500000000000002</v>
      </c>
      <c r="D439">
        <v>0.76800000000000002</v>
      </c>
      <c r="E439">
        <v>0.76900000000000002</v>
      </c>
      <c r="F439">
        <v>1556601</v>
      </c>
      <c r="G439">
        <v>1199176.8799999999</v>
      </c>
      <c r="H439">
        <f t="shared" si="47"/>
        <v>437</v>
      </c>
      <c r="I439">
        <f>SUM($F$3:F439)/H439</f>
        <v>4697990.0809496567</v>
      </c>
      <c r="N439">
        <f t="shared" si="58"/>
        <v>0.78800000000000003</v>
      </c>
      <c r="O439">
        <f t="shared" si="59"/>
        <v>0.76600000000000001</v>
      </c>
      <c r="P439">
        <f t="shared" si="46"/>
        <v>0.77066666666666672</v>
      </c>
      <c r="Q439">
        <f t="shared" si="37"/>
        <v>0.77069047863142826</v>
      </c>
      <c r="R439">
        <f t="shared" si="38"/>
        <v>-2.3811964761533133E-5</v>
      </c>
      <c r="S439">
        <f t="shared" si="39"/>
        <v>7.9761880352383629E-3</v>
      </c>
      <c r="T439">
        <f t="shared" si="40"/>
        <v>1.1964282052857544E-4</v>
      </c>
      <c r="U439">
        <f t="shared" si="41"/>
        <v>-0.19902543801904013</v>
      </c>
    </row>
    <row r="440" spans="1:21" x14ac:dyDescent="0.15">
      <c r="A440" s="1">
        <v>45030</v>
      </c>
      <c r="B440">
        <v>0.77800000000000002</v>
      </c>
      <c r="C440">
        <v>0.77800000000000002</v>
      </c>
      <c r="D440">
        <v>0.77100000000000002</v>
      </c>
      <c r="E440">
        <v>0.77400000000000002</v>
      </c>
      <c r="F440">
        <v>627000</v>
      </c>
      <c r="G440">
        <v>484354.09</v>
      </c>
      <c r="H440">
        <f t="shared" si="47"/>
        <v>438</v>
      </c>
      <c r="I440">
        <f>SUM($F$3:F440)/H440</f>
        <v>4688695.5830479451</v>
      </c>
      <c r="N440">
        <f t="shared" si="58"/>
        <v>0.78800000000000003</v>
      </c>
      <c r="O440">
        <f t="shared" si="59"/>
        <v>0.76600000000000001</v>
      </c>
      <c r="P440">
        <f t="shared" si="46"/>
        <v>0.77433333333333332</v>
      </c>
      <c r="Q440">
        <f t="shared" si="37"/>
        <v>0.77169047678084601</v>
      </c>
      <c r="R440">
        <f t="shared" si="38"/>
        <v>2.6428565524873049E-3</v>
      </c>
      <c r="S440">
        <f t="shared" si="39"/>
        <v>7.4047613143920976E-3</v>
      </c>
      <c r="T440">
        <f t="shared" si="40"/>
        <v>1.1107141971588146E-4</v>
      </c>
      <c r="U440">
        <f t="shared" si="41"/>
        <v>23.79420880049684</v>
      </c>
    </row>
    <row r="441" spans="1:21" x14ac:dyDescent="0.15">
      <c r="A441" s="1">
        <v>45033</v>
      </c>
      <c r="B441">
        <v>0.77300000000000002</v>
      </c>
      <c r="C441">
        <v>0.77700000000000002</v>
      </c>
      <c r="D441">
        <v>0.77300000000000002</v>
      </c>
      <c r="E441">
        <v>0.77700000000000002</v>
      </c>
      <c r="F441">
        <v>1589040</v>
      </c>
      <c r="G441">
        <v>1232148.5</v>
      </c>
      <c r="H441">
        <f t="shared" si="47"/>
        <v>439</v>
      </c>
      <c r="I441">
        <f>SUM($F$3:F441)/H441</f>
        <v>4681634.8641799549</v>
      </c>
      <c r="N441">
        <f t="shared" si="58"/>
        <v>0.78800000000000003</v>
      </c>
      <c r="O441">
        <f t="shared" si="59"/>
        <v>0.76600000000000001</v>
      </c>
      <c r="P441">
        <f t="shared" si="46"/>
        <v>0.77566666666666662</v>
      </c>
      <c r="Q441">
        <f t="shared" si="37"/>
        <v>0.77271428537368769</v>
      </c>
      <c r="R441">
        <f t="shared" si="38"/>
        <v>2.9523812929789228E-3</v>
      </c>
      <c r="S441">
        <f t="shared" si="39"/>
        <v>6.8571431977408181E-3</v>
      </c>
      <c r="T441">
        <f t="shared" si="40"/>
        <v>1.0285714796611227E-4</v>
      </c>
      <c r="U441">
        <f t="shared" si="41"/>
        <v>28.70370558934442</v>
      </c>
    </row>
    <row r="442" spans="1:21" x14ac:dyDescent="0.15">
      <c r="A442" s="1">
        <v>45034</v>
      </c>
      <c r="B442">
        <v>0.77700000000000002</v>
      </c>
      <c r="C442">
        <v>0.78200000000000003</v>
      </c>
      <c r="D442">
        <v>0.77700000000000002</v>
      </c>
      <c r="E442">
        <v>0.78</v>
      </c>
      <c r="F442">
        <v>1538800</v>
      </c>
      <c r="G442">
        <v>1200914.25</v>
      </c>
      <c r="H442">
        <f t="shared" si="47"/>
        <v>440</v>
      </c>
      <c r="I442">
        <f>SUM($F$3:F442)/H442</f>
        <v>4674492.0576704545</v>
      </c>
      <c r="N442">
        <f t="shared" si="58"/>
        <v>0.78800000000000003</v>
      </c>
      <c r="O442">
        <f t="shared" si="59"/>
        <v>0.76600000000000001</v>
      </c>
      <c r="P442">
        <f t="shared" si="46"/>
        <v>0.77966666666666684</v>
      </c>
      <c r="Q442">
        <f t="shared" si="37"/>
        <v>0.77442857062248949</v>
      </c>
      <c r="R442">
        <f t="shared" si="38"/>
        <v>5.2380960441773539E-3</v>
      </c>
      <c r="S442">
        <f t="shared" si="39"/>
        <v>5.9047627108437728E-3</v>
      </c>
      <c r="T442">
        <f t="shared" si="40"/>
        <v>8.8571440662656582E-5</v>
      </c>
      <c r="U442">
        <f t="shared" si="41"/>
        <v>59.139785973762933</v>
      </c>
    </row>
    <row r="443" spans="1:21" x14ac:dyDescent="0.15">
      <c r="A443" s="1">
        <v>45035</v>
      </c>
      <c r="B443">
        <v>0.77700000000000002</v>
      </c>
      <c r="C443">
        <v>0.77800000000000002</v>
      </c>
      <c r="D443">
        <v>0.77100000000000002</v>
      </c>
      <c r="E443">
        <v>0.77300000000000002</v>
      </c>
      <c r="F443">
        <v>2686200</v>
      </c>
      <c r="G443">
        <v>2082108.5</v>
      </c>
      <c r="H443">
        <f t="shared" si="47"/>
        <v>441</v>
      </c>
      <c r="I443">
        <f>SUM($F$3:F443)/H443</f>
        <v>4669983.4589002272</v>
      </c>
      <c r="N443">
        <f t="shared" si="58"/>
        <v>0.78800000000000003</v>
      </c>
      <c r="O443">
        <f t="shared" si="59"/>
        <v>0.76600000000000001</v>
      </c>
      <c r="P443">
        <f t="shared" si="46"/>
        <v>0.77400000000000002</v>
      </c>
      <c r="Q443">
        <f t="shared" si="37"/>
        <v>0.77547619115738642</v>
      </c>
      <c r="R443">
        <f t="shared" si="38"/>
        <v>-1.4761911573863973E-3</v>
      </c>
      <c r="S443">
        <f t="shared" si="39"/>
        <v>4.8571421759469203E-3</v>
      </c>
      <c r="T443">
        <f t="shared" si="40"/>
        <v>7.2857132639203803E-5</v>
      </c>
      <c r="U443">
        <f t="shared" si="41"/>
        <v>-20.261450099836505</v>
      </c>
    </row>
    <row r="444" spans="1:21" x14ac:dyDescent="0.15">
      <c r="A444" s="1">
        <v>45036</v>
      </c>
      <c r="B444">
        <v>0.77300000000000002</v>
      </c>
      <c r="C444">
        <v>0.77300000000000002</v>
      </c>
      <c r="D444">
        <v>0.76700000000000002</v>
      </c>
      <c r="E444">
        <v>0.76900000000000002</v>
      </c>
      <c r="F444">
        <v>2455600</v>
      </c>
      <c r="G444">
        <v>1888839.13</v>
      </c>
      <c r="H444">
        <f t="shared" si="47"/>
        <v>442</v>
      </c>
      <c r="I444">
        <f>SUM($F$3:F444)/H444</f>
        <v>4664973.5415723985</v>
      </c>
      <c r="N444">
        <f t="shared" si="58"/>
        <v>0.78800000000000003</v>
      </c>
      <c r="O444">
        <f t="shared" si="59"/>
        <v>0.76600000000000001</v>
      </c>
      <c r="P444">
        <f t="shared" si="46"/>
        <v>0.76966666666666672</v>
      </c>
      <c r="Q444">
        <f t="shared" si="37"/>
        <v>0.77600000066984265</v>
      </c>
      <c r="R444">
        <f t="shared" si="38"/>
        <v>-6.3333340031759278E-3</v>
      </c>
      <c r="S444">
        <f t="shared" si="39"/>
        <v>4.3809518068015207E-3</v>
      </c>
      <c r="T444">
        <f t="shared" si="40"/>
        <v>6.5714277102022807E-5</v>
      </c>
      <c r="U444">
        <f t="shared" si="41"/>
        <v>-96.376834418239014</v>
      </c>
    </row>
    <row r="445" spans="1:21" x14ac:dyDescent="0.15">
      <c r="A445" s="1">
        <v>45037</v>
      </c>
      <c r="B445">
        <v>0.77400000000000002</v>
      </c>
      <c r="C445">
        <v>0.77400000000000002</v>
      </c>
      <c r="D445">
        <v>0.754</v>
      </c>
      <c r="E445">
        <v>0.755</v>
      </c>
      <c r="F445">
        <v>1505700</v>
      </c>
      <c r="G445">
        <v>1156530</v>
      </c>
      <c r="H445">
        <f t="shared" si="47"/>
        <v>443</v>
      </c>
      <c r="I445">
        <f>SUM($F$3:F445)/H445</f>
        <v>4657841.9985891646</v>
      </c>
      <c r="N445">
        <f t="shared" si="58"/>
        <v>0.78800000000000003</v>
      </c>
      <c r="O445">
        <f t="shared" si="59"/>
        <v>0.754</v>
      </c>
      <c r="P445">
        <f t="shared" si="46"/>
        <v>0.76100000000000001</v>
      </c>
      <c r="Q445">
        <f t="shared" si="37"/>
        <v>0.77540476190476171</v>
      </c>
      <c r="R445">
        <f t="shared" si="38"/>
        <v>-1.4404761904761698E-2</v>
      </c>
      <c r="S445">
        <f t="shared" si="39"/>
        <v>4.9285714285714254E-3</v>
      </c>
      <c r="T445">
        <f t="shared" si="40"/>
        <v>7.3928571428571373E-5</v>
      </c>
      <c r="U445">
        <f t="shared" si="41"/>
        <v>-194.84702093397482</v>
      </c>
    </row>
    <row r="446" spans="1:21" x14ac:dyDescent="0.15">
      <c r="A446" s="1">
        <v>45040</v>
      </c>
      <c r="B446">
        <v>0.755</v>
      </c>
      <c r="C446">
        <v>0.755</v>
      </c>
      <c r="D446">
        <v>0.745</v>
      </c>
      <c r="E446">
        <v>0.745</v>
      </c>
      <c r="F446">
        <v>1583000</v>
      </c>
      <c r="G446">
        <v>1190050.5</v>
      </c>
      <c r="H446">
        <f t="shared" si="47"/>
        <v>444</v>
      </c>
      <c r="I446">
        <f>SUM($F$3:F446)/H446</f>
        <v>4650916.6787725221</v>
      </c>
      <c r="N446">
        <f t="shared" si="58"/>
        <v>0.78800000000000003</v>
      </c>
      <c r="O446">
        <f t="shared" si="59"/>
        <v>0.745</v>
      </c>
      <c r="P446">
        <f t="shared" si="46"/>
        <v>0.74833333333333341</v>
      </c>
      <c r="Q446">
        <f t="shared" si="37"/>
        <v>0.77338095238095239</v>
      </c>
      <c r="R446">
        <f t="shared" si="38"/>
        <v>-2.5047619047618985E-2</v>
      </c>
      <c r="S446">
        <f t="shared" si="39"/>
        <v>6.7074829931972656E-3</v>
      </c>
      <c r="T446">
        <f t="shared" si="40"/>
        <v>1.0061224489795899E-4</v>
      </c>
      <c r="U446">
        <f t="shared" si="41"/>
        <v>-248.95199459093971</v>
      </c>
    </row>
    <row r="447" spans="1:21" x14ac:dyDescent="0.15">
      <c r="A447" s="1">
        <v>45041</v>
      </c>
      <c r="B447">
        <v>0.747</v>
      </c>
      <c r="C447">
        <v>0.747</v>
      </c>
      <c r="D447">
        <v>0.72899999999999998</v>
      </c>
      <c r="E447">
        <v>0.73599999999999999</v>
      </c>
      <c r="F447">
        <v>2309800</v>
      </c>
      <c r="G447">
        <v>1703117.13</v>
      </c>
      <c r="H447">
        <f t="shared" si="47"/>
        <v>445</v>
      </c>
      <c r="I447">
        <f>SUM($F$3:F447)/H447</f>
        <v>4645655.7424157299</v>
      </c>
      <c r="N447">
        <f t="shared" si="58"/>
        <v>0.78800000000000003</v>
      </c>
      <c r="O447">
        <f t="shared" si="59"/>
        <v>0.72899999999999998</v>
      </c>
      <c r="P447">
        <f t="shared" si="46"/>
        <v>0.73733333333333329</v>
      </c>
      <c r="Q447">
        <f t="shared" si="37"/>
        <v>0.77095238095238094</v>
      </c>
      <c r="R447">
        <f t="shared" si="38"/>
        <v>-3.3619047619047659E-2</v>
      </c>
      <c r="S447">
        <f t="shared" si="39"/>
        <v>9.6802721088435437E-3</v>
      </c>
      <c r="T447">
        <f t="shared" si="40"/>
        <v>1.4520408163265315E-4</v>
      </c>
      <c r="U447">
        <f t="shared" si="41"/>
        <v>-231.52963223237305</v>
      </c>
    </row>
    <row r="448" spans="1:21" x14ac:dyDescent="0.15">
      <c r="A448" s="1">
        <v>45042</v>
      </c>
      <c r="B448">
        <v>0.73199999999999998</v>
      </c>
      <c r="C448">
        <v>0.745</v>
      </c>
      <c r="D448">
        <v>0.73099999999999998</v>
      </c>
      <c r="E448">
        <v>0.74</v>
      </c>
      <c r="F448">
        <v>984000</v>
      </c>
      <c r="G448">
        <v>726577.88</v>
      </c>
      <c r="H448">
        <f t="shared" si="47"/>
        <v>446</v>
      </c>
      <c r="I448">
        <f>SUM($F$3:F448)/H448</f>
        <v>4637445.7519618832</v>
      </c>
      <c r="N448">
        <f t="shared" si="58"/>
        <v>0.78800000000000003</v>
      </c>
      <c r="O448">
        <f t="shared" si="59"/>
        <v>0.72899999999999998</v>
      </c>
      <c r="P448">
        <f t="shared" si="46"/>
        <v>0.73866666666666669</v>
      </c>
      <c r="Q448">
        <f t="shared" si="37"/>
        <v>0.76854761904761904</v>
      </c>
      <c r="R448">
        <f t="shared" si="38"/>
        <v>-2.9880952380952341E-2</v>
      </c>
      <c r="S448">
        <f t="shared" si="39"/>
        <v>1.2693877551020425E-2</v>
      </c>
      <c r="T448">
        <f t="shared" si="40"/>
        <v>1.9040816326530637E-4</v>
      </c>
      <c r="U448">
        <f t="shared" si="41"/>
        <v>-156.93104680242902</v>
      </c>
    </row>
    <row r="449" spans="1:21" x14ac:dyDescent="0.15">
      <c r="A449" s="1">
        <v>45043</v>
      </c>
      <c r="B449">
        <v>0.74199999999999999</v>
      </c>
      <c r="C449">
        <v>0.748</v>
      </c>
      <c r="D449">
        <v>0.74199999999999999</v>
      </c>
      <c r="E449">
        <v>0.746</v>
      </c>
      <c r="F449">
        <v>2219001</v>
      </c>
      <c r="G449">
        <v>1652428.5</v>
      </c>
      <c r="H449">
        <f t="shared" si="47"/>
        <v>447</v>
      </c>
      <c r="I449">
        <f>SUM($F$3:F449)/H449</f>
        <v>4632035.3610178968</v>
      </c>
      <c r="N449">
        <f t="shared" si="58"/>
        <v>0.78800000000000003</v>
      </c>
      <c r="O449">
        <f t="shared" si="59"/>
        <v>0.72899999999999998</v>
      </c>
      <c r="P449">
        <f t="shared" si="46"/>
        <v>0.74533333333333329</v>
      </c>
      <c r="Q449">
        <f t="shared" si="37"/>
        <v>0.76595238095238105</v>
      </c>
      <c r="R449">
        <f t="shared" si="38"/>
        <v>-2.0619047619047759E-2</v>
      </c>
      <c r="S449">
        <f t="shared" si="39"/>
        <v>1.4156462585034002E-2</v>
      </c>
      <c r="T449">
        <f t="shared" si="40"/>
        <v>2.1234693877551002E-4</v>
      </c>
      <c r="U449">
        <f t="shared" si="41"/>
        <v>-97.100752843185106</v>
      </c>
    </row>
    <row r="450" spans="1:21" x14ac:dyDescent="0.15">
      <c r="A450" s="1">
        <v>45044</v>
      </c>
      <c r="B450">
        <v>0.75</v>
      </c>
      <c r="C450">
        <v>0.75099998712539673</v>
      </c>
      <c r="D450">
        <v>0.74699997901916504</v>
      </c>
      <c r="E450">
        <v>0.75099998712539673</v>
      </c>
      <c r="F450">
        <v>1925900</v>
      </c>
      <c r="G450">
        <v>1925900</v>
      </c>
      <c r="H450">
        <f t="shared" si="47"/>
        <v>448</v>
      </c>
      <c r="I450">
        <f>SUM($F$3:F450)/H450</f>
        <v>4625994.8803013396</v>
      </c>
      <c r="N450">
        <f>VLOOKUP(L24,A:C,3)</f>
        <v>0.74699997901916504</v>
      </c>
      <c r="O450">
        <f>VLOOKUP(L24,A:D,4)</f>
        <v>0.74099999666213989</v>
      </c>
      <c r="P450">
        <f t="shared" si="46"/>
        <v>0.7496666510899862</v>
      </c>
      <c r="Q450">
        <f t="shared" si="37"/>
        <v>0.76359523698261811</v>
      </c>
      <c r="R450">
        <f t="shared" si="38"/>
        <v>-1.3928585892631906E-2</v>
      </c>
      <c r="S450">
        <f t="shared" si="39"/>
        <v>1.4462586305579363E-2</v>
      </c>
      <c r="T450">
        <f t="shared" si="40"/>
        <v>2.1693879458369045E-4</v>
      </c>
      <c r="U450">
        <f t="shared" si="41"/>
        <v>-64.205140990854673</v>
      </c>
    </row>
    <row r="451" spans="1:21" x14ac:dyDescent="0.15">
      <c r="A451" s="1">
        <v>45050</v>
      </c>
      <c r="B451">
        <v>0.74699997901916504</v>
      </c>
      <c r="C451">
        <v>0.74699997901916504</v>
      </c>
      <c r="D451">
        <v>0.74099999666213989</v>
      </c>
      <c r="E451">
        <v>0.74199998378753662</v>
      </c>
      <c r="F451">
        <v>1058500</v>
      </c>
      <c r="G451">
        <v>10585</v>
      </c>
      <c r="H451">
        <f t="shared" si="47"/>
        <v>449</v>
      </c>
      <c r="I451">
        <f>SUM($F$3:F451)/H451</f>
        <v>4618049.4574053455</v>
      </c>
      <c r="N451">
        <f t="shared" ref="N451:N469" si="60">IF(A451&lt;&gt;$K$24,MAX(N450,VLOOKUP(A451,A:C,3)),)</f>
        <v>0.74699997901916504</v>
      </c>
      <c r="O451">
        <f t="shared" ref="O451:O469" si="61">IF(A451&lt;&gt;$K$24,MIN(O450,VLOOKUP(A451,A:D,4)),)</f>
        <v>0.74099999666213989</v>
      </c>
      <c r="P451">
        <f t="shared" si="46"/>
        <v>0.74333331982294715</v>
      </c>
      <c r="Q451">
        <f t="shared" si="37"/>
        <v>0.76078571220806668</v>
      </c>
      <c r="R451">
        <f t="shared" si="38"/>
        <v>-1.7452392385119531E-2</v>
      </c>
      <c r="S451">
        <f t="shared" si="39"/>
        <v>1.4578233666971443E-2</v>
      </c>
      <c r="T451">
        <f t="shared" si="40"/>
        <v>2.1867350500457165E-4</v>
      </c>
      <c r="U451">
        <f t="shared" si="41"/>
        <v>-79.810274156234271</v>
      </c>
    </row>
    <row r="452" spans="1:21" x14ac:dyDescent="0.15">
      <c r="A452" s="1">
        <v>45051</v>
      </c>
      <c r="B452">
        <v>0.74000000953674316</v>
      </c>
      <c r="C452">
        <v>0.74000000953674316</v>
      </c>
      <c r="D452">
        <v>0.73000001907348633</v>
      </c>
      <c r="E452">
        <v>0.73400002717971802</v>
      </c>
      <c r="F452">
        <v>1972200</v>
      </c>
      <c r="G452">
        <v>19722</v>
      </c>
      <c r="H452">
        <f t="shared" si="47"/>
        <v>450</v>
      </c>
      <c r="I452">
        <f>SUM($F$3:F452)/H452</f>
        <v>4612169.7919444442</v>
      </c>
      <c r="N452">
        <f t="shared" si="60"/>
        <v>0.74699997901916504</v>
      </c>
      <c r="O452">
        <f t="shared" si="61"/>
        <v>0.73000001907348633</v>
      </c>
      <c r="P452">
        <f t="shared" si="46"/>
        <v>0.7346666852633158</v>
      </c>
      <c r="Q452">
        <f t="shared" si="37"/>
        <v>0.75730952306020816</v>
      </c>
      <c r="R452">
        <f t="shared" si="38"/>
        <v>-2.2642837796892357E-2</v>
      </c>
      <c r="S452">
        <f t="shared" si="39"/>
        <v>1.4833334082648888E-2</v>
      </c>
      <c r="T452">
        <f t="shared" si="40"/>
        <v>2.2250001123973331E-4</v>
      </c>
      <c r="U452">
        <f t="shared" si="41"/>
        <v>-101.76555799134663</v>
      </c>
    </row>
    <row r="453" spans="1:21" x14ac:dyDescent="0.15">
      <c r="A453" s="1">
        <v>45054</v>
      </c>
      <c r="B453">
        <v>0.73500001430511475</v>
      </c>
      <c r="C453">
        <v>0.73799997568130493</v>
      </c>
      <c r="D453">
        <v>0.73400002717971802</v>
      </c>
      <c r="E453">
        <v>0.73500001430511475</v>
      </c>
      <c r="F453">
        <v>1697402.875</v>
      </c>
      <c r="G453">
        <v>16974.029296875</v>
      </c>
      <c r="H453">
        <f t="shared" si="47"/>
        <v>451</v>
      </c>
      <c r="I453">
        <f>SUM($F$3:F453)/H453</f>
        <v>4605706.8941241689</v>
      </c>
      <c r="N453">
        <f t="shared" si="60"/>
        <v>0.74699997901916504</v>
      </c>
      <c r="O453">
        <f t="shared" si="61"/>
        <v>0.73000001907348633</v>
      </c>
      <c r="P453">
        <f t="shared" si="46"/>
        <v>0.73566667238871253</v>
      </c>
      <c r="Q453">
        <f t="shared" si="37"/>
        <v>0.75480952346892571</v>
      </c>
      <c r="R453">
        <f t="shared" si="38"/>
        <v>-1.9142851080213186E-2</v>
      </c>
      <c r="S453">
        <f t="shared" si="39"/>
        <v>1.5068027502825472E-2</v>
      </c>
      <c r="T453">
        <f t="shared" si="40"/>
        <v>2.2602041254238207E-4</v>
      </c>
      <c r="U453">
        <f t="shared" si="41"/>
        <v>-84.695231129284068</v>
      </c>
    </row>
    <row r="454" spans="1:21" x14ac:dyDescent="0.15">
      <c r="A454" s="1">
        <v>45055</v>
      </c>
      <c r="B454">
        <v>0.74199998378753662</v>
      </c>
      <c r="C454">
        <v>0.74199998378753662</v>
      </c>
      <c r="D454">
        <v>0.7279999852180481</v>
      </c>
      <c r="E454">
        <v>0.7279999852180481</v>
      </c>
      <c r="F454">
        <v>1804107</v>
      </c>
      <c r="G454">
        <v>18041.0703125</v>
      </c>
      <c r="H454">
        <f t="shared" si="47"/>
        <v>452</v>
      </c>
      <c r="I454">
        <f>SUM($F$3:F454)/H454</f>
        <v>4599508.6642699111</v>
      </c>
      <c r="N454">
        <f t="shared" si="60"/>
        <v>0.74699997901916504</v>
      </c>
      <c r="O454">
        <f t="shared" si="61"/>
        <v>0.7279999852180481</v>
      </c>
      <c r="P454">
        <f t="shared" si="46"/>
        <v>0.73266665140787757</v>
      </c>
      <c r="Q454">
        <f t="shared" si="37"/>
        <v>0.75183333190282176</v>
      </c>
      <c r="R454">
        <f t="shared" si="38"/>
        <v>-1.9166680494944188E-2</v>
      </c>
      <c r="S454">
        <f t="shared" si="39"/>
        <v>1.4404762926555808E-2</v>
      </c>
      <c r="T454">
        <f t="shared" si="40"/>
        <v>2.1607144389833711E-4</v>
      </c>
      <c r="U454">
        <f t="shared" si="41"/>
        <v>-88.705291866158049</v>
      </c>
    </row>
    <row r="455" spans="1:21" x14ac:dyDescent="0.15">
      <c r="A455" s="1">
        <v>45056</v>
      </c>
      <c r="B455">
        <v>0.72699999809265137</v>
      </c>
      <c r="C455">
        <v>0.73299998044967651</v>
      </c>
      <c r="D455">
        <v>0.72399997711181641</v>
      </c>
      <c r="E455">
        <v>0.73199999332427979</v>
      </c>
      <c r="F455">
        <v>1982402.875</v>
      </c>
      <c r="G455">
        <v>19824.029296875</v>
      </c>
      <c r="H455">
        <f t="shared" si="47"/>
        <v>453</v>
      </c>
      <c r="I455">
        <f>SUM($F$3:F455)/H455</f>
        <v>4593731.3887969097</v>
      </c>
      <c r="N455">
        <f t="shared" si="60"/>
        <v>0.74699997901916504</v>
      </c>
      <c r="O455">
        <f t="shared" si="61"/>
        <v>0.72399997711181641</v>
      </c>
      <c r="P455">
        <f t="shared" si="46"/>
        <v>0.72966665029525757</v>
      </c>
      <c r="Q455">
        <f t="shared" si="37"/>
        <v>0.74854761644772105</v>
      </c>
      <c r="R455">
        <f t="shared" si="38"/>
        <v>-1.8880966152463485E-2</v>
      </c>
      <c r="S455">
        <f t="shared" si="39"/>
        <v>1.3037414597816195E-2</v>
      </c>
      <c r="T455">
        <f t="shared" si="40"/>
        <v>1.955612189672429E-4</v>
      </c>
      <c r="U455">
        <f t="shared" si="41"/>
        <v>-96.54759901873031</v>
      </c>
    </row>
    <row r="456" spans="1:21" x14ac:dyDescent="0.15">
      <c r="A456" s="1">
        <v>45057</v>
      </c>
      <c r="B456">
        <v>0.73299998044967651</v>
      </c>
      <c r="C456">
        <v>0.73900002241134644</v>
      </c>
      <c r="D456">
        <v>0.73299998044967651</v>
      </c>
      <c r="E456">
        <v>0.73400002717971802</v>
      </c>
      <c r="F456">
        <v>994305.9375</v>
      </c>
      <c r="G456">
        <v>9943.0595703125</v>
      </c>
      <c r="H456">
        <f t="shared" si="47"/>
        <v>454</v>
      </c>
      <c r="I456">
        <f>SUM($F$3:F456)/H456</f>
        <v>4585803.138904185</v>
      </c>
      <c r="N456">
        <f t="shared" si="60"/>
        <v>0.74699997901916504</v>
      </c>
      <c r="O456">
        <f t="shared" si="61"/>
        <v>0.72399997711181641</v>
      </c>
      <c r="P456">
        <f t="shared" si="46"/>
        <v>0.73533334334691369</v>
      </c>
      <c r="Q456">
        <f t="shared" si="37"/>
        <v>0.74538095049631026</v>
      </c>
      <c r="R456">
        <f t="shared" si="38"/>
        <v>-1.0047607149396565E-2</v>
      </c>
      <c r="S456">
        <f t="shared" si="39"/>
        <v>1.0823128372633559E-2</v>
      </c>
      <c r="T456">
        <f t="shared" si="40"/>
        <v>1.6234692558950338E-4</v>
      </c>
      <c r="U456">
        <f t="shared" si="41"/>
        <v>-61.889728511410738</v>
      </c>
    </row>
    <row r="457" spans="1:21" x14ac:dyDescent="0.15">
      <c r="A457" s="1">
        <v>45058</v>
      </c>
      <c r="B457">
        <v>0.73500001430511475</v>
      </c>
      <c r="C457">
        <v>0.73500001430511475</v>
      </c>
      <c r="D457">
        <v>0.72600001096725464</v>
      </c>
      <c r="E457">
        <v>0.72600001096725464</v>
      </c>
      <c r="F457">
        <v>746000</v>
      </c>
      <c r="G457">
        <v>7460</v>
      </c>
      <c r="H457">
        <f t="shared" si="47"/>
        <v>455</v>
      </c>
      <c r="I457">
        <f>SUM($F$3:F457)/H457</f>
        <v>4577364.0111263739</v>
      </c>
      <c r="N457">
        <f t="shared" si="60"/>
        <v>0.74699997901916504</v>
      </c>
      <c r="O457">
        <f t="shared" si="61"/>
        <v>0.72399997711181641</v>
      </c>
      <c r="P457">
        <f t="shared" si="46"/>
        <v>0.72900001207987464</v>
      </c>
      <c r="Q457">
        <f t="shared" si="37"/>
        <v>0.74216666564487277</v>
      </c>
      <c r="R457">
        <f t="shared" si="38"/>
        <v>-1.3166653564998132E-2</v>
      </c>
      <c r="S457">
        <f t="shared" si="39"/>
        <v>9.1904729110043239E-3</v>
      </c>
      <c r="T457">
        <f t="shared" si="40"/>
        <v>1.3785709366506484E-4</v>
      </c>
      <c r="U457">
        <f t="shared" si="41"/>
        <v>-95.509438179420783</v>
      </c>
    </row>
    <row r="458" spans="1:21" x14ac:dyDescent="0.15">
      <c r="A458" s="1">
        <v>45061</v>
      </c>
      <c r="B458">
        <v>0.7279999852180481</v>
      </c>
      <c r="C458">
        <v>0.73900002241134644</v>
      </c>
      <c r="D458">
        <v>0.7279999852180481</v>
      </c>
      <c r="E458">
        <v>0.73900002241134644</v>
      </c>
      <c r="F458">
        <v>2252000</v>
      </c>
      <c r="G458">
        <v>22520</v>
      </c>
      <c r="H458">
        <f t="shared" si="47"/>
        <v>456</v>
      </c>
      <c r="I458">
        <f>SUM($F$3:F458)/H458</f>
        <v>4572264.528645833</v>
      </c>
      <c r="N458">
        <f t="shared" si="60"/>
        <v>0.74699997901916504</v>
      </c>
      <c r="O458">
        <f t="shared" si="61"/>
        <v>0.72399997711181641</v>
      </c>
      <c r="P458">
        <f t="shared" si="46"/>
        <v>0.73533334334691369</v>
      </c>
      <c r="Q458">
        <f t="shared" si="37"/>
        <v>0.73971428540774764</v>
      </c>
      <c r="R458">
        <f t="shared" si="38"/>
        <v>-4.3809420608339478E-3</v>
      </c>
      <c r="S458">
        <f t="shared" si="39"/>
        <v>7.0136015058375112E-3</v>
      </c>
      <c r="T458">
        <f t="shared" si="40"/>
        <v>1.0520402258756266E-4</v>
      </c>
      <c r="U458">
        <f t="shared" si="41"/>
        <v>-41.642343639356881</v>
      </c>
    </row>
    <row r="459" spans="1:21" x14ac:dyDescent="0.15">
      <c r="A459" s="1">
        <v>45062</v>
      </c>
      <c r="B459">
        <v>0.73799997568130493</v>
      </c>
      <c r="C459">
        <v>0.74000000953674316</v>
      </c>
      <c r="D459">
        <v>0.73299998044967651</v>
      </c>
      <c r="E459">
        <v>0.73600000143051147</v>
      </c>
      <c r="F459">
        <v>1420902</v>
      </c>
      <c r="G459">
        <v>14209.01953125</v>
      </c>
      <c r="H459">
        <f t="shared" si="47"/>
        <v>457</v>
      </c>
      <c r="I459">
        <f>SUM($F$3:F459)/H459</f>
        <v>4565368.7681892775</v>
      </c>
      <c r="N459">
        <f t="shared" si="60"/>
        <v>0.74699997901916504</v>
      </c>
      <c r="O459">
        <f t="shared" si="61"/>
        <v>0.72399997711181641</v>
      </c>
      <c r="P459">
        <f t="shared" si="46"/>
        <v>0.73633333047231042</v>
      </c>
      <c r="Q459">
        <f t="shared" si="37"/>
        <v>0.73795238044148415</v>
      </c>
      <c r="R459">
        <f t="shared" si="38"/>
        <v>-1.6190499691737248E-3</v>
      </c>
      <c r="S459">
        <f t="shared" si="39"/>
        <v>5.0816288626924378E-3</v>
      </c>
      <c r="T459">
        <f t="shared" si="40"/>
        <v>7.6224432940386565E-5</v>
      </c>
      <c r="U459">
        <f t="shared" si="41"/>
        <v>-21.240564300949902</v>
      </c>
    </row>
    <row r="460" spans="1:21" x14ac:dyDescent="0.15">
      <c r="A460" s="1">
        <v>45063</v>
      </c>
      <c r="B460">
        <v>0.73600000143051147</v>
      </c>
      <c r="C460">
        <v>0.7369999885559082</v>
      </c>
      <c r="D460">
        <v>0.73299998044967651</v>
      </c>
      <c r="E460">
        <v>0.7369999885559082</v>
      </c>
      <c r="F460">
        <v>423604.96875</v>
      </c>
      <c r="G460">
        <v>4236.0498046875</v>
      </c>
      <c r="H460">
        <f t="shared" si="47"/>
        <v>458</v>
      </c>
      <c r="I460">
        <f>SUM($F$3:F460)/H460</f>
        <v>4556325.615788755</v>
      </c>
      <c r="N460">
        <f t="shared" si="60"/>
        <v>0.74699997901916504</v>
      </c>
      <c r="O460">
        <f t="shared" si="61"/>
        <v>0.72399997711181641</v>
      </c>
      <c r="P460">
        <f t="shared" si="46"/>
        <v>0.73566665252049768</v>
      </c>
      <c r="Q460">
        <f t="shared" si="37"/>
        <v>0.73704761752628156</v>
      </c>
      <c r="R460">
        <f t="shared" si="38"/>
        <v>-1.3809650057838851E-3</v>
      </c>
      <c r="S460">
        <f t="shared" si="39"/>
        <v>4.1564595164085205E-3</v>
      </c>
      <c r="T460">
        <f t="shared" si="40"/>
        <v>6.2346892746127799E-5</v>
      </c>
      <c r="U460">
        <f t="shared" si="41"/>
        <v>-22.149700569795488</v>
      </c>
    </row>
    <row r="461" spans="1:21" x14ac:dyDescent="0.15">
      <c r="A461" s="1">
        <v>45064</v>
      </c>
      <c r="B461">
        <v>0.73900002241134644</v>
      </c>
      <c r="C461">
        <v>0.74000000953674316</v>
      </c>
      <c r="D461">
        <v>0.73299998044967651</v>
      </c>
      <c r="E461">
        <v>0.7369999885559082</v>
      </c>
      <c r="F461">
        <v>2057301</v>
      </c>
      <c r="G461">
        <v>20573.009765625</v>
      </c>
      <c r="H461">
        <f t="shared" si="47"/>
        <v>459</v>
      </c>
      <c r="I461">
        <f>SUM($F$3:F461)/H461</f>
        <v>4550881.1177151417</v>
      </c>
      <c r="N461">
        <f t="shared" si="60"/>
        <v>0.74699997901916504</v>
      </c>
      <c r="O461">
        <f t="shared" si="61"/>
        <v>0.72399997711181641</v>
      </c>
      <c r="P461">
        <f t="shared" si="46"/>
        <v>0.73666665951410926</v>
      </c>
      <c r="Q461">
        <f t="shared" si="37"/>
        <v>0.7369999979677655</v>
      </c>
      <c r="R461">
        <f t="shared" si="38"/>
        <v>-3.3333845365624004E-4</v>
      </c>
      <c r="S461">
        <f t="shared" si="39"/>
        <v>4.1428541488388194E-3</v>
      </c>
      <c r="T461">
        <f t="shared" si="40"/>
        <v>6.2142812232582288E-5</v>
      </c>
      <c r="U461">
        <f t="shared" si="41"/>
        <v>-5.3640709469126078</v>
      </c>
    </row>
    <row r="462" spans="1:21" x14ac:dyDescent="0.15">
      <c r="A462" s="1">
        <v>45065</v>
      </c>
      <c r="B462">
        <v>0.7369999885559082</v>
      </c>
      <c r="C462">
        <v>0.74299997091293335</v>
      </c>
      <c r="D462">
        <v>0.7369999885559082</v>
      </c>
      <c r="E462">
        <v>0.73900002241134644</v>
      </c>
      <c r="F462">
        <v>895813.9375</v>
      </c>
      <c r="G462">
        <v>8958.1396484375</v>
      </c>
      <c r="H462">
        <f t="shared" si="47"/>
        <v>460</v>
      </c>
      <c r="I462">
        <f>SUM($F$3:F462)/H462</f>
        <v>4542935.3194972826</v>
      </c>
      <c r="N462">
        <f t="shared" si="60"/>
        <v>0.74699997901916504</v>
      </c>
      <c r="O462">
        <f t="shared" si="61"/>
        <v>0.72399997711181641</v>
      </c>
      <c r="P462">
        <f t="shared" si="46"/>
        <v>0.73966666062672937</v>
      </c>
      <c r="Q462">
        <f t="shared" si="37"/>
        <v>0.73707142610776988</v>
      </c>
      <c r="R462">
        <f t="shared" si="38"/>
        <v>2.5952345189594883E-3</v>
      </c>
      <c r="S462">
        <f t="shared" si="39"/>
        <v>4.244894348845174E-3</v>
      </c>
      <c r="T462">
        <f t="shared" si="40"/>
        <v>6.3673415232677613E-5</v>
      </c>
      <c r="U462">
        <f t="shared" si="41"/>
        <v>40.758525508265762</v>
      </c>
    </row>
    <row r="463" spans="1:21" x14ac:dyDescent="0.15">
      <c r="A463" s="1">
        <v>45068</v>
      </c>
      <c r="B463">
        <v>0.73900002241134644</v>
      </c>
      <c r="C463">
        <v>0.74299997091293335</v>
      </c>
      <c r="D463">
        <v>0.73500001430511475</v>
      </c>
      <c r="E463">
        <v>0.74000000953674316</v>
      </c>
      <c r="F463">
        <v>1001900</v>
      </c>
      <c r="G463">
        <v>10019</v>
      </c>
      <c r="H463">
        <f t="shared" si="47"/>
        <v>461</v>
      </c>
      <c r="I463">
        <f>SUM($F$3:F463)/H463</f>
        <v>4535254.1148996744</v>
      </c>
      <c r="N463">
        <f t="shared" si="60"/>
        <v>0.74699997901916504</v>
      </c>
      <c r="O463">
        <f t="shared" si="61"/>
        <v>0.72399997711181641</v>
      </c>
      <c r="P463">
        <f t="shared" si="46"/>
        <v>0.73933333158493042</v>
      </c>
      <c r="Q463">
        <f t="shared" si="37"/>
        <v>0.73664285455431255</v>
      </c>
      <c r="R463">
        <f t="shared" si="38"/>
        <v>2.690477030617866E-3</v>
      </c>
      <c r="S463">
        <f t="shared" si="39"/>
        <v>3.6360499810199304E-3</v>
      </c>
      <c r="T463">
        <f t="shared" si="40"/>
        <v>5.4540749715298953E-5</v>
      </c>
      <c r="U463">
        <f t="shared" si="41"/>
        <v>49.329667169264702</v>
      </c>
    </row>
    <row r="464" spans="1:21" x14ac:dyDescent="0.15">
      <c r="A464" s="1">
        <v>45069</v>
      </c>
      <c r="B464">
        <v>0.74099999666213989</v>
      </c>
      <c r="C464">
        <v>0.74099999666213989</v>
      </c>
      <c r="D464">
        <v>0.73400002717971802</v>
      </c>
      <c r="E464">
        <v>0.73400002717971802</v>
      </c>
      <c r="F464">
        <v>288600</v>
      </c>
      <c r="G464">
        <v>2886</v>
      </c>
      <c r="H464">
        <f t="shared" si="47"/>
        <v>462</v>
      </c>
      <c r="I464">
        <f>SUM($F$3:F464)/H464</f>
        <v>4526062.2228760822</v>
      </c>
      <c r="N464">
        <f t="shared" si="60"/>
        <v>0.74699997901916504</v>
      </c>
      <c r="O464">
        <f t="shared" si="61"/>
        <v>0.72399997711181641</v>
      </c>
      <c r="P464">
        <f t="shared" si="46"/>
        <v>0.73633335034052527</v>
      </c>
      <c r="Q464">
        <f t="shared" si="37"/>
        <v>0.735690475929351</v>
      </c>
      <c r="R464">
        <f t="shared" si="38"/>
        <v>6.4287441117427679E-4</v>
      </c>
      <c r="S464">
        <f t="shared" si="39"/>
        <v>2.503399540777908E-3</v>
      </c>
      <c r="T464">
        <f t="shared" si="40"/>
        <v>3.7550993111668617E-5</v>
      </c>
      <c r="U464">
        <f t="shared" si="41"/>
        <v>17.120037525039773</v>
      </c>
    </row>
    <row r="465" spans="1:21" x14ac:dyDescent="0.15">
      <c r="A465" s="1">
        <v>45070</v>
      </c>
      <c r="B465">
        <v>0.72899997234344482</v>
      </c>
      <c r="C465">
        <v>0.73400002717971802</v>
      </c>
      <c r="D465">
        <v>0.7279999852180481</v>
      </c>
      <c r="E465">
        <v>0.7279999852180481</v>
      </c>
      <c r="F465">
        <v>857200</v>
      </c>
      <c r="G465">
        <v>8572</v>
      </c>
      <c r="H465">
        <f t="shared" si="47"/>
        <v>463</v>
      </c>
      <c r="I465">
        <f>SUM($F$3:F465)/H465</f>
        <v>4518138.1144033475</v>
      </c>
      <c r="N465">
        <f t="shared" si="60"/>
        <v>0.74699997901916504</v>
      </c>
      <c r="O465">
        <f t="shared" si="61"/>
        <v>0.72399997711181641</v>
      </c>
      <c r="P465">
        <f t="shared" si="46"/>
        <v>0.72999999920527137</v>
      </c>
      <c r="Q465">
        <f t="shared" si="37"/>
        <v>0.73473809588523131</v>
      </c>
      <c r="R465">
        <f t="shared" si="38"/>
        <v>-4.7380966799599467E-3</v>
      </c>
      <c r="S465">
        <f t="shared" si="39"/>
        <v>2.5272115963657243E-3</v>
      </c>
      <c r="T465">
        <f t="shared" si="40"/>
        <v>3.790817394548586E-5</v>
      </c>
      <c r="U465">
        <f t="shared" si="41"/>
        <v>-124.98878702977365</v>
      </c>
    </row>
    <row r="466" spans="1:21" x14ac:dyDescent="0.15">
      <c r="A466" s="1">
        <v>45071</v>
      </c>
      <c r="B466">
        <v>0.72899997234344482</v>
      </c>
      <c r="C466">
        <v>0.73199999332427979</v>
      </c>
      <c r="D466">
        <v>0.72399997711181641</v>
      </c>
      <c r="E466">
        <v>0.73000001907348633</v>
      </c>
      <c r="F466">
        <v>1715300</v>
      </c>
      <c r="G466">
        <v>17153</v>
      </c>
      <c r="H466">
        <f t="shared" si="47"/>
        <v>464</v>
      </c>
      <c r="I466">
        <f>SUM($F$3:F466)/H466</f>
        <v>4512097.515018858</v>
      </c>
      <c r="N466">
        <f t="shared" si="60"/>
        <v>0.74699997901916504</v>
      </c>
      <c r="O466">
        <f t="shared" si="61"/>
        <v>0.72399997711181641</v>
      </c>
      <c r="P466">
        <f t="shared" si="46"/>
        <v>0.72866666316986084</v>
      </c>
      <c r="Q466">
        <f t="shared" si="37"/>
        <v>0.73430952287855589</v>
      </c>
      <c r="R466">
        <f t="shared" si="38"/>
        <v>-5.6428597086950472E-3</v>
      </c>
      <c r="S466">
        <f t="shared" si="39"/>
        <v>3.0782340335197716E-3</v>
      </c>
      <c r="T466">
        <f t="shared" si="40"/>
        <v>4.617351050279657E-5</v>
      </c>
      <c r="U466">
        <f t="shared" si="41"/>
        <v>-122.20989149944054</v>
      </c>
    </row>
    <row r="467" spans="1:21" x14ac:dyDescent="0.15">
      <c r="A467" s="1">
        <v>45072</v>
      </c>
      <c r="B467">
        <v>0.72299998998641968</v>
      </c>
      <c r="C467">
        <v>0.7279999852180481</v>
      </c>
      <c r="D467">
        <v>0.72000002861022949</v>
      </c>
      <c r="E467">
        <v>0.72699999809265137</v>
      </c>
      <c r="F467">
        <v>772200</v>
      </c>
      <c r="G467">
        <v>7722</v>
      </c>
      <c r="H467">
        <f t="shared" si="47"/>
        <v>465</v>
      </c>
      <c r="I467">
        <f>SUM($F$3:F467)/H467</f>
        <v>4504054.7246639784</v>
      </c>
      <c r="N467">
        <f t="shared" si="60"/>
        <v>0.74699997901916504</v>
      </c>
      <c r="O467">
        <f t="shared" si="61"/>
        <v>0.72000002861022949</v>
      </c>
      <c r="P467">
        <f t="shared" si="46"/>
        <v>0.72500000397364295</v>
      </c>
      <c r="Q467">
        <f t="shared" si="37"/>
        <v>0.73354761799176516</v>
      </c>
      <c r="R467">
        <f t="shared" si="38"/>
        <v>-8.5476140181222071E-3</v>
      </c>
      <c r="S467">
        <f t="shared" si="39"/>
        <v>3.7551039741153258E-3</v>
      </c>
      <c r="T467">
        <f t="shared" si="40"/>
        <v>5.6326559611729883E-5</v>
      </c>
      <c r="U467">
        <f t="shared" si="41"/>
        <v>-151.75104030927153</v>
      </c>
    </row>
    <row r="468" spans="1:21" x14ac:dyDescent="0.15">
      <c r="A468" s="1">
        <v>45075</v>
      </c>
      <c r="B468">
        <v>0.72399997711181641</v>
      </c>
      <c r="C468">
        <v>0.72399997711181641</v>
      </c>
      <c r="D468">
        <v>0.71700000762939453</v>
      </c>
      <c r="E468">
        <v>0.71799999475479126</v>
      </c>
      <c r="F468">
        <v>1938114</v>
      </c>
      <c r="G468">
        <v>19381.140625</v>
      </c>
      <c r="H468">
        <f t="shared" si="47"/>
        <v>466</v>
      </c>
      <c r="I468">
        <f>SUM($F$3:F468)/H468</f>
        <v>4498548.4140960304</v>
      </c>
      <c r="N468">
        <f t="shared" si="60"/>
        <v>0.74699997901916504</v>
      </c>
      <c r="O468">
        <f t="shared" si="61"/>
        <v>0.71700000762939453</v>
      </c>
      <c r="P468">
        <f t="shared" si="46"/>
        <v>0.71966665983200073</v>
      </c>
      <c r="Q468">
        <f t="shared" si="37"/>
        <v>0.73261904716491699</v>
      </c>
      <c r="R468">
        <f t="shared" si="38"/>
        <v>-1.295238733291626E-2</v>
      </c>
      <c r="S468">
        <f t="shared" si="39"/>
        <v>4.8163277762276946E-3</v>
      </c>
      <c r="T468">
        <f t="shared" si="40"/>
        <v>7.2244916643415409E-5</v>
      </c>
      <c r="U468">
        <f t="shared" si="41"/>
        <v>-179.28441106585143</v>
      </c>
    </row>
    <row r="469" spans="1:21" x14ac:dyDescent="0.15">
      <c r="A469" s="1">
        <v>45076</v>
      </c>
      <c r="B469">
        <v>0.72100001573562622</v>
      </c>
      <c r="C469">
        <v>0.72500002384185791</v>
      </c>
      <c r="D469">
        <v>0.7149999737739563</v>
      </c>
      <c r="E469">
        <v>0.72500002384185791</v>
      </c>
      <c r="F469">
        <v>919800</v>
      </c>
      <c r="G469">
        <v>9198</v>
      </c>
      <c r="H469">
        <f t="shared" si="47"/>
        <v>467</v>
      </c>
      <c r="I469">
        <f>SUM($F$3:F469)/H469</f>
        <v>4490885.1412607068</v>
      </c>
      <c r="N469">
        <f t="shared" si="60"/>
        <v>0.74699997901916504</v>
      </c>
      <c r="O469">
        <f t="shared" si="61"/>
        <v>0.7149999737739563</v>
      </c>
      <c r="P469">
        <f t="shared" si="46"/>
        <v>0.721666673819224</v>
      </c>
      <c r="Q469">
        <f t="shared" si="37"/>
        <v>0.73204762027377168</v>
      </c>
      <c r="R469">
        <f t="shared" si="38"/>
        <v>-1.0380946454547679E-2</v>
      </c>
      <c r="S469">
        <f t="shared" si="39"/>
        <v>5.4693870803937073E-3</v>
      </c>
      <c r="T469">
        <f t="shared" si="40"/>
        <v>8.2040806205905604E-5</v>
      </c>
      <c r="U469">
        <f t="shared" si="41"/>
        <v>-126.53394005531383</v>
      </c>
    </row>
    <row r="470" spans="1:21" x14ac:dyDescent="0.15">
      <c r="A470" s="1">
        <v>45077</v>
      </c>
      <c r="B470">
        <v>0.72100001573562622</v>
      </c>
      <c r="C470">
        <v>0.72299998998641968</v>
      </c>
      <c r="D470">
        <v>0.7160000205039978</v>
      </c>
      <c r="E470">
        <v>0.72000002861022949</v>
      </c>
      <c r="F470">
        <v>1602700</v>
      </c>
      <c r="G470">
        <v>16027</v>
      </c>
      <c r="H470">
        <f t="shared" si="47"/>
        <v>468</v>
      </c>
      <c r="I470">
        <f>SUM($F$3:F470)/H470</f>
        <v>4484713.805488782</v>
      </c>
      <c r="N470">
        <f>VLOOKUP(L25,A:C,3)</f>
        <v>0.7279999852180481</v>
      </c>
      <c r="O470">
        <f>VLOOKUP(L25,A:D,4)</f>
        <v>0.7160000205039978</v>
      </c>
      <c r="P470">
        <f t="shared" si="46"/>
        <v>0.71966667970021569</v>
      </c>
      <c r="Q470">
        <f t="shared" si="37"/>
        <v>0.73092857287043622</v>
      </c>
      <c r="R470">
        <f t="shared" si="38"/>
        <v>-1.1261893170220527E-2</v>
      </c>
      <c r="S470">
        <f t="shared" si="39"/>
        <v>6.1190454732804201E-3</v>
      </c>
      <c r="T470">
        <f t="shared" si="40"/>
        <v>9.1785682099206303E-5</v>
      </c>
      <c r="U470">
        <f t="shared" si="41"/>
        <v>-122.69771180703479</v>
      </c>
    </row>
    <row r="471" spans="1:21" x14ac:dyDescent="0.15">
      <c r="A471" s="1">
        <v>45078</v>
      </c>
      <c r="B471">
        <v>0.7160000205039978</v>
      </c>
      <c r="C471">
        <v>0.7279999852180481</v>
      </c>
      <c r="D471">
        <v>0.7160000205039978</v>
      </c>
      <c r="E471">
        <v>0.72399997711181641</v>
      </c>
      <c r="F471">
        <v>5649100</v>
      </c>
      <c r="G471">
        <v>56491</v>
      </c>
      <c r="H471">
        <f t="shared" si="47"/>
        <v>469</v>
      </c>
      <c r="I471">
        <f>SUM($F$3:F471)/H471</f>
        <v>4487196.5052638594</v>
      </c>
      <c r="N471">
        <f t="shared" ref="N471:N489" si="62">IF(A471&lt;&gt;$K$25,MAX(N470,VLOOKUP(A471,A:C,3)),)</f>
        <v>0.7279999852180481</v>
      </c>
      <c r="O471">
        <f t="shared" ref="O471:O489" si="63">IF(A471&lt;&gt;$K$25,MIN(O470,VLOOKUP(A471,A:D,4)),)</f>
        <v>0.7160000205039978</v>
      </c>
      <c r="P471">
        <f t="shared" si="46"/>
        <v>0.72266666094462073</v>
      </c>
      <c r="Q471">
        <f t="shared" si="37"/>
        <v>0.73047619064648939</v>
      </c>
      <c r="R471">
        <f t="shared" si="38"/>
        <v>-7.809529701868656E-3</v>
      </c>
      <c r="S471">
        <f t="shared" si="39"/>
        <v>6.5714276972271279E-3</v>
      </c>
      <c r="T471">
        <f t="shared" si="40"/>
        <v>9.857141545840691E-5</v>
      </c>
      <c r="U471">
        <f t="shared" si="41"/>
        <v>-79.227123457144202</v>
      </c>
    </row>
    <row r="472" spans="1:21" x14ac:dyDescent="0.15">
      <c r="A472" s="1">
        <v>45079</v>
      </c>
      <c r="B472">
        <v>0.72899997234344482</v>
      </c>
      <c r="C472">
        <v>0.73500001430511475</v>
      </c>
      <c r="D472">
        <v>0.7279999852180481</v>
      </c>
      <c r="E472">
        <v>0.73500001430511475</v>
      </c>
      <c r="F472">
        <v>1584000</v>
      </c>
      <c r="G472">
        <v>15840</v>
      </c>
      <c r="H472">
        <f t="shared" si="47"/>
        <v>470</v>
      </c>
      <c r="I472">
        <f>SUM($F$3:F472)/H472</f>
        <v>4481019.4914228721</v>
      </c>
      <c r="N472">
        <f t="shared" si="62"/>
        <v>0.73500001430511475</v>
      </c>
      <c r="O472">
        <f t="shared" si="63"/>
        <v>0.7160000205039978</v>
      </c>
      <c r="P472">
        <f t="shared" si="46"/>
        <v>0.73266667127609253</v>
      </c>
      <c r="Q472">
        <f t="shared" si="37"/>
        <v>0.73028571407000231</v>
      </c>
      <c r="R472">
        <f t="shared" si="38"/>
        <v>2.3809572060902173E-3</v>
      </c>
      <c r="S472">
        <f t="shared" si="39"/>
        <v>6.3809511207399017E-3</v>
      </c>
      <c r="T472">
        <f t="shared" si="40"/>
        <v>9.5714266811098523E-5</v>
      </c>
      <c r="U472">
        <f t="shared" si="41"/>
        <v>24.875677215281495</v>
      </c>
    </row>
    <row r="473" spans="1:21" x14ac:dyDescent="0.15">
      <c r="A473" s="1">
        <v>45082</v>
      </c>
      <c r="B473">
        <v>0.73500001430511475</v>
      </c>
      <c r="C473">
        <v>0.73500001430511475</v>
      </c>
      <c r="D473">
        <v>0.72699999809265137</v>
      </c>
      <c r="E473">
        <v>0.73000001907348633</v>
      </c>
      <c r="F473">
        <v>1425400</v>
      </c>
      <c r="G473">
        <v>14254</v>
      </c>
      <c r="H473">
        <f t="shared" si="47"/>
        <v>471</v>
      </c>
      <c r="I473">
        <f>SUM($F$3:F473)/H473</f>
        <v>4474531.9765790869</v>
      </c>
      <c r="N473">
        <f t="shared" si="62"/>
        <v>0.73500001430511475</v>
      </c>
      <c r="O473">
        <f t="shared" si="63"/>
        <v>0.7160000205039978</v>
      </c>
      <c r="P473">
        <f t="shared" si="46"/>
        <v>0.73066667715708411</v>
      </c>
      <c r="Q473">
        <f t="shared" si="37"/>
        <v>0.72988095311891465</v>
      </c>
      <c r="R473">
        <f t="shared" si="38"/>
        <v>7.8572403816945524E-4</v>
      </c>
      <c r="S473">
        <f t="shared" si="39"/>
        <v>5.9931967534175524E-3</v>
      </c>
      <c r="T473">
        <f t="shared" si="40"/>
        <v>8.9897951301263278E-5</v>
      </c>
      <c r="U473">
        <f t="shared" si="41"/>
        <v>8.7401773543911006</v>
      </c>
    </row>
    <row r="474" spans="1:21" x14ac:dyDescent="0.15">
      <c r="A474" s="1">
        <v>45083</v>
      </c>
      <c r="B474">
        <v>0.72600001096725464</v>
      </c>
      <c r="C474">
        <v>0.72899997234344482</v>
      </c>
      <c r="D474">
        <v>0.71899998188018799</v>
      </c>
      <c r="E474">
        <v>0.71899998188018799</v>
      </c>
      <c r="F474">
        <v>2938513</v>
      </c>
      <c r="G474">
        <v>29385.130859375</v>
      </c>
      <c r="H474">
        <f t="shared" si="47"/>
        <v>472</v>
      </c>
      <c r="I474">
        <f>SUM($F$3:F474)/H474</f>
        <v>4471277.6990863346</v>
      </c>
      <c r="N474">
        <f t="shared" si="62"/>
        <v>0.73500001430511475</v>
      </c>
      <c r="O474">
        <f t="shared" si="63"/>
        <v>0.7160000205039978</v>
      </c>
      <c r="P474">
        <f t="shared" si="46"/>
        <v>0.72233331203460693</v>
      </c>
      <c r="Q474">
        <f t="shared" si="37"/>
        <v>0.72892857165563663</v>
      </c>
      <c r="R474">
        <f t="shared" si="38"/>
        <v>-6.5952596210296921E-3</v>
      </c>
      <c r="S474">
        <f t="shared" si="39"/>
        <v>6.1190497307550317E-3</v>
      </c>
      <c r="T474">
        <f t="shared" si="40"/>
        <v>9.1785745961325469E-5</v>
      </c>
      <c r="U474">
        <f t="shared" si="41"/>
        <v>-71.854943836362651</v>
      </c>
    </row>
    <row r="475" spans="1:21" x14ac:dyDescent="0.15">
      <c r="A475" s="1">
        <v>45084</v>
      </c>
      <c r="B475">
        <v>0.71899998188018799</v>
      </c>
      <c r="C475">
        <v>0.71899998188018799</v>
      </c>
      <c r="D475">
        <v>0.71200001239776611</v>
      </c>
      <c r="E475">
        <v>0.71299999952316284</v>
      </c>
      <c r="F475">
        <v>770500</v>
      </c>
      <c r="G475">
        <v>7705</v>
      </c>
      <c r="H475">
        <f t="shared" si="47"/>
        <v>473</v>
      </c>
      <c r="I475">
        <f>SUM($F$3:F475)/H475</f>
        <v>4463453.6447542282</v>
      </c>
      <c r="N475">
        <f t="shared" si="62"/>
        <v>0.73500001430511475</v>
      </c>
      <c r="O475">
        <f t="shared" si="63"/>
        <v>0.71200001239776611</v>
      </c>
      <c r="P475">
        <f t="shared" si="46"/>
        <v>0.71466666460037231</v>
      </c>
      <c r="Q475">
        <f t="shared" si="37"/>
        <v>0.72735714344751268</v>
      </c>
      <c r="R475">
        <f t="shared" si="38"/>
        <v>-1.2690478847140363E-2</v>
      </c>
      <c r="S475">
        <f t="shared" si="39"/>
        <v>6.547621318272182E-3</v>
      </c>
      <c r="T475">
        <f t="shared" si="40"/>
        <v>9.821431977408272E-5</v>
      </c>
      <c r="U475">
        <f t="shared" si="41"/>
        <v>-129.2121034522421</v>
      </c>
    </row>
    <row r="476" spans="1:21" x14ac:dyDescent="0.15">
      <c r="A476" s="1">
        <v>45085</v>
      </c>
      <c r="B476">
        <v>0.71399998664855957</v>
      </c>
      <c r="C476">
        <v>0.71899998188018799</v>
      </c>
      <c r="D476">
        <v>0.71100002527236938</v>
      </c>
      <c r="E476">
        <v>0.7160000205039978</v>
      </c>
      <c r="F476">
        <v>2520500</v>
      </c>
      <c r="G476">
        <v>25205</v>
      </c>
      <c r="H476">
        <f t="shared" si="47"/>
        <v>474</v>
      </c>
      <c r="I476">
        <f>SUM($F$3:F476)/H476</f>
        <v>4459354.5864319624</v>
      </c>
      <c r="N476">
        <f t="shared" si="62"/>
        <v>0.73500001430511475</v>
      </c>
      <c r="O476">
        <f t="shared" si="63"/>
        <v>0.71100002527236938</v>
      </c>
      <c r="P476">
        <f t="shared" si="46"/>
        <v>0.71533334255218506</v>
      </c>
      <c r="Q476">
        <f t="shared" si="37"/>
        <v>0.72561904929933096</v>
      </c>
      <c r="R476">
        <f t="shared" si="38"/>
        <v>-1.0285706747145906E-2</v>
      </c>
      <c r="S476">
        <f t="shared" si="39"/>
        <v>6.2789138482541463E-3</v>
      </c>
      <c r="T476">
        <f t="shared" si="40"/>
        <v>9.4183707723812188E-5</v>
      </c>
      <c r="U476">
        <f t="shared" si="41"/>
        <v>-109.20898099815837</v>
      </c>
    </row>
    <row r="477" spans="1:21" x14ac:dyDescent="0.15">
      <c r="A477" s="1">
        <v>45086</v>
      </c>
      <c r="B477">
        <v>0.71700000762939453</v>
      </c>
      <c r="C477">
        <v>0.71899998188018799</v>
      </c>
      <c r="D477">
        <v>0.71399998664855957</v>
      </c>
      <c r="E477">
        <v>0.71899998188018799</v>
      </c>
      <c r="F477">
        <v>2008602.875</v>
      </c>
      <c r="G477">
        <v>20086.029296875</v>
      </c>
      <c r="H477">
        <f t="shared" si="47"/>
        <v>475</v>
      </c>
      <c r="I477">
        <f>SUM($F$3:F477)/H477</f>
        <v>4454195.109144737</v>
      </c>
      <c r="N477">
        <f t="shared" si="62"/>
        <v>0.73500001430511475</v>
      </c>
      <c r="O477">
        <f t="shared" si="63"/>
        <v>0.71100002527236938</v>
      </c>
      <c r="P477">
        <f t="shared" si="46"/>
        <v>0.71733331680297852</v>
      </c>
      <c r="Q477">
        <f t="shared" si="37"/>
        <v>0.72404761967204856</v>
      </c>
      <c r="R477">
        <f t="shared" si="38"/>
        <v>-6.7143028690700435E-3</v>
      </c>
      <c r="S477">
        <f t="shared" si="39"/>
        <v>5.5782352985978712E-3</v>
      </c>
      <c r="T477">
        <f t="shared" si="40"/>
        <v>8.3673529478968059E-5</v>
      </c>
      <c r="U477">
        <f t="shared" si="41"/>
        <v>-80.244049831287825</v>
      </c>
    </row>
    <row r="478" spans="1:21" x14ac:dyDescent="0.15">
      <c r="A478" s="1">
        <v>45089</v>
      </c>
      <c r="B478">
        <v>0.72100001573562622</v>
      </c>
      <c r="C478">
        <v>0.73100000619888306</v>
      </c>
      <c r="D478">
        <v>0.71799999475479126</v>
      </c>
      <c r="E478">
        <v>0.7279999852180481</v>
      </c>
      <c r="F478">
        <v>3438700</v>
      </c>
      <c r="G478">
        <v>34387</v>
      </c>
      <c r="H478">
        <f t="shared" si="47"/>
        <v>476</v>
      </c>
      <c r="I478">
        <f>SUM($F$3:F478)/H478</f>
        <v>4452061.716058298</v>
      </c>
      <c r="N478">
        <f t="shared" si="62"/>
        <v>0.73500001430511475</v>
      </c>
      <c r="O478">
        <f t="shared" si="63"/>
        <v>0.71100002527236938</v>
      </c>
      <c r="P478">
        <f t="shared" si="46"/>
        <v>0.72566666205724084</v>
      </c>
      <c r="Q478">
        <f t="shared" si="37"/>
        <v>0.72328571336609992</v>
      </c>
      <c r="R478">
        <f t="shared" si="38"/>
        <v>2.3809486911409161E-3</v>
      </c>
      <c r="S478">
        <f t="shared" si="39"/>
        <v>4.7074852346563213E-3</v>
      </c>
      <c r="T478">
        <f t="shared" si="40"/>
        <v>7.0612278519844823E-5</v>
      </c>
      <c r="U478">
        <f t="shared" si="41"/>
        <v>33.718621478441264</v>
      </c>
    </row>
    <row r="479" spans="1:21" x14ac:dyDescent="0.15">
      <c r="A479" s="1">
        <v>45090</v>
      </c>
      <c r="B479">
        <v>0.71700000762939453</v>
      </c>
      <c r="C479">
        <v>0.73600000143051147</v>
      </c>
      <c r="D479">
        <v>0.71700000762939453</v>
      </c>
      <c r="E479">
        <v>0.73500001430511475</v>
      </c>
      <c r="F479">
        <v>2970470</v>
      </c>
      <c r="G479">
        <v>29704.69921875</v>
      </c>
      <c r="H479">
        <f t="shared" si="47"/>
        <v>477</v>
      </c>
      <c r="I479">
        <f>SUM($F$3:F479)/H479</f>
        <v>4448955.6537604826</v>
      </c>
      <c r="N479">
        <f t="shared" si="62"/>
        <v>0.73600000143051147</v>
      </c>
      <c r="O479">
        <f t="shared" si="63"/>
        <v>0.71100002527236938</v>
      </c>
      <c r="P479">
        <f t="shared" si="46"/>
        <v>0.72933334112167358</v>
      </c>
      <c r="Q479">
        <f t="shared" si="37"/>
        <v>0.72323809493155711</v>
      </c>
      <c r="R479">
        <f t="shared" si="38"/>
        <v>6.0952461901164767E-3</v>
      </c>
      <c r="S479">
        <f t="shared" si="39"/>
        <v>4.6530641666075057E-3</v>
      </c>
      <c r="T479">
        <f t="shared" si="40"/>
        <v>6.9795962499112589E-5</v>
      </c>
      <c r="U479">
        <f t="shared" si="41"/>
        <v>87.329495458909591</v>
      </c>
    </row>
    <row r="480" spans="1:21" x14ac:dyDescent="0.15">
      <c r="A480" s="1">
        <v>45091</v>
      </c>
      <c r="B480">
        <v>0.7369999885559082</v>
      </c>
      <c r="C480">
        <v>0.73900002241134644</v>
      </c>
      <c r="D480">
        <v>0.73600000143051147</v>
      </c>
      <c r="E480">
        <v>0.7369999885559082</v>
      </c>
      <c r="F480">
        <v>2196000</v>
      </c>
      <c r="G480">
        <v>21960</v>
      </c>
      <c r="H480">
        <f t="shared" si="47"/>
        <v>478</v>
      </c>
      <c r="I480">
        <f>SUM($F$3:F480)/H480</f>
        <v>4444242.3574137026</v>
      </c>
      <c r="N480">
        <f t="shared" si="62"/>
        <v>0.73900002241134644</v>
      </c>
      <c r="O480">
        <f t="shared" si="63"/>
        <v>0.71100002527236938</v>
      </c>
      <c r="P480">
        <f t="shared" si="46"/>
        <v>0.737333337465922</v>
      </c>
      <c r="Q480">
        <f t="shared" si="37"/>
        <v>0.72385714309556148</v>
      </c>
      <c r="R480">
        <f t="shared" si="38"/>
        <v>1.3476194370360517E-2</v>
      </c>
      <c r="S480">
        <f t="shared" si="39"/>
        <v>5.3605477826125002E-3</v>
      </c>
      <c r="T480">
        <f t="shared" si="40"/>
        <v>8.0408216739187504E-5</v>
      </c>
      <c r="U480">
        <f t="shared" si="41"/>
        <v>167.59722969695957</v>
      </c>
    </row>
    <row r="481" spans="1:21" x14ac:dyDescent="0.15">
      <c r="A481" s="1">
        <v>45092</v>
      </c>
      <c r="B481">
        <v>0.74000000953674316</v>
      </c>
      <c r="C481">
        <v>0.75499999523162842</v>
      </c>
      <c r="D481">
        <v>0.73900002241134644</v>
      </c>
      <c r="E481">
        <v>0.75499999523162842</v>
      </c>
      <c r="F481">
        <v>2319500</v>
      </c>
      <c r="G481">
        <v>23195</v>
      </c>
      <c r="H481">
        <f t="shared" si="47"/>
        <v>479</v>
      </c>
      <c r="I481">
        <f>SUM($F$3:F481)/H481</f>
        <v>4439806.5696111694</v>
      </c>
      <c r="N481">
        <f t="shared" si="62"/>
        <v>0.75499999523162842</v>
      </c>
      <c r="O481">
        <f t="shared" si="63"/>
        <v>0.71100002527236938</v>
      </c>
      <c r="P481">
        <f t="shared" si="46"/>
        <v>0.74966667095820105</v>
      </c>
      <c r="Q481">
        <f t="shared" si="37"/>
        <v>0.72561904788017262</v>
      </c>
      <c r="R481">
        <f t="shared" si="38"/>
        <v>2.4047623078028435E-2</v>
      </c>
      <c r="S481">
        <f t="shared" si="39"/>
        <v>7.3741532507396691E-3</v>
      </c>
      <c r="T481">
        <f t="shared" si="40"/>
        <v>1.1061229876109504E-4</v>
      </c>
      <c r="U481">
        <f t="shared" si="41"/>
        <v>217.40460461785966</v>
      </c>
    </row>
    <row r="482" spans="1:21" x14ac:dyDescent="0.15">
      <c r="A482" s="1">
        <v>45093</v>
      </c>
      <c r="B482">
        <v>0.75599998235702515</v>
      </c>
      <c r="C482">
        <v>0.76700001955032349</v>
      </c>
      <c r="D482">
        <v>0.75499999523162842</v>
      </c>
      <c r="E482">
        <v>0.76599997282028198</v>
      </c>
      <c r="F482">
        <v>4359900</v>
      </c>
      <c r="G482">
        <v>43599</v>
      </c>
      <c r="H482">
        <f t="shared" si="47"/>
        <v>480</v>
      </c>
      <c r="I482">
        <f>SUM($F$3:F482)/H482</f>
        <v>4439640.0975911459</v>
      </c>
      <c r="N482">
        <f t="shared" si="62"/>
        <v>0.76700001955032349</v>
      </c>
      <c r="O482">
        <f t="shared" si="63"/>
        <v>0.71100002527236938</v>
      </c>
      <c r="P482">
        <f t="shared" si="46"/>
        <v>0.762666662534078</v>
      </c>
      <c r="Q482">
        <f t="shared" si="37"/>
        <v>0.72869047664460673</v>
      </c>
      <c r="R482">
        <f t="shared" si="38"/>
        <v>3.3976185889471266E-2</v>
      </c>
      <c r="S482">
        <f t="shared" si="39"/>
        <v>1.0027214377915761E-2</v>
      </c>
      <c r="T482">
        <f t="shared" si="40"/>
        <v>1.5040821566873641E-4</v>
      </c>
      <c r="U482">
        <f t="shared" si="41"/>
        <v>225.89315176972408</v>
      </c>
    </row>
    <row r="483" spans="1:21" x14ac:dyDescent="0.15">
      <c r="A483" s="1">
        <v>45096</v>
      </c>
      <c r="B483">
        <v>0.76700001955032349</v>
      </c>
      <c r="C483">
        <v>0.76700001955032349</v>
      </c>
      <c r="D483">
        <v>0.76200002431869507</v>
      </c>
      <c r="E483">
        <v>0.76599997282028198</v>
      </c>
      <c r="F483">
        <v>4514824</v>
      </c>
      <c r="G483">
        <v>45148.23828125</v>
      </c>
      <c r="H483">
        <f t="shared" si="47"/>
        <v>481</v>
      </c>
      <c r="I483">
        <f>SUM($F$3:F483)/H483</f>
        <v>4439796.4050805615</v>
      </c>
      <c r="N483">
        <f t="shared" si="62"/>
        <v>0.76700001955032349</v>
      </c>
      <c r="O483">
        <f t="shared" si="63"/>
        <v>0.71100002527236938</v>
      </c>
      <c r="P483">
        <f t="shared" si="46"/>
        <v>0.76500000556310022</v>
      </c>
      <c r="Q483">
        <f t="shared" si="37"/>
        <v>0.73178571462631226</v>
      </c>
      <c r="R483">
        <f t="shared" si="38"/>
        <v>3.321429093678796E-2</v>
      </c>
      <c r="S483">
        <f t="shared" si="39"/>
        <v>1.262925352369036E-2</v>
      </c>
      <c r="T483">
        <f t="shared" si="40"/>
        <v>1.8943880285535538E-4</v>
      </c>
      <c r="U483">
        <f t="shared" si="41"/>
        <v>175.3299241557628</v>
      </c>
    </row>
    <row r="484" spans="1:21" x14ac:dyDescent="0.15">
      <c r="A484" s="1">
        <v>45097</v>
      </c>
      <c r="B484">
        <v>0.76599997282028198</v>
      </c>
      <c r="C484">
        <v>0.77399998903274536</v>
      </c>
      <c r="D484">
        <v>0.76599997282028198</v>
      </c>
      <c r="E484">
        <v>0.77300000190734863</v>
      </c>
      <c r="F484">
        <v>2357700</v>
      </c>
      <c r="G484">
        <v>23577</v>
      </c>
      <c r="H484">
        <f t="shared" si="47"/>
        <v>482</v>
      </c>
      <c r="I484">
        <f>SUM($F$3:F484)/H484</f>
        <v>4435476.702995332</v>
      </c>
      <c r="N484">
        <f t="shared" si="62"/>
        <v>0.77399998903274536</v>
      </c>
      <c r="O484">
        <f t="shared" si="63"/>
        <v>0.71100002527236938</v>
      </c>
      <c r="P484">
        <f t="shared" si="46"/>
        <v>0.77099998792012536</v>
      </c>
      <c r="Q484">
        <f t="shared" si="37"/>
        <v>0.73545237949916309</v>
      </c>
      <c r="R484">
        <f t="shared" si="38"/>
        <v>3.5547608420962273E-2</v>
      </c>
      <c r="S484">
        <f t="shared" si="39"/>
        <v>1.5486395277944598E-2</v>
      </c>
      <c r="T484">
        <f t="shared" si="40"/>
        <v>2.3229592916916897E-4</v>
      </c>
      <c r="U484">
        <f t="shared" si="41"/>
        <v>153.02725514003652</v>
      </c>
    </row>
    <row r="485" spans="1:21" x14ac:dyDescent="0.15">
      <c r="A485" s="1">
        <v>45098</v>
      </c>
      <c r="B485">
        <v>0.77300000190734863</v>
      </c>
      <c r="C485">
        <v>0.77300000190734863</v>
      </c>
      <c r="D485">
        <v>0.75999999046325684</v>
      </c>
      <c r="E485">
        <v>0.75999999046325684</v>
      </c>
      <c r="F485">
        <v>3288543</v>
      </c>
      <c r="G485">
        <v>32885.4296875</v>
      </c>
      <c r="H485">
        <f t="shared" si="47"/>
        <v>483</v>
      </c>
      <c r="I485">
        <f>SUM($F$3:F485)/H485</f>
        <v>4433102.0990553834</v>
      </c>
      <c r="N485">
        <f t="shared" si="62"/>
        <v>0.77399998903274536</v>
      </c>
      <c r="O485">
        <f t="shared" si="63"/>
        <v>0.71100002527236938</v>
      </c>
      <c r="P485">
        <f t="shared" si="46"/>
        <v>0.76433332761128747</v>
      </c>
      <c r="Q485">
        <f t="shared" si="37"/>
        <v>0.73842856997535355</v>
      </c>
      <c r="R485">
        <f t="shared" si="38"/>
        <v>2.5904757635933917E-2</v>
      </c>
      <c r="S485">
        <f t="shared" si="39"/>
        <v>1.721768638714646E-2</v>
      </c>
      <c r="T485">
        <f t="shared" si="40"/>
        <v>2.5826529580719691E-4</v>
      </c>
      <c r="U485">
        <f t="shared" si="41"/>
        <v>100.30289805283256</v>
      </c>
    </row>
    <row r="486" spans="1:21" x14ac:dyDescent="0.15">
      <c r="A486" s="1">
        <v>45103</v>
      </c>
      <c r="B486">
        <v>0.75700002908706665</v>
      </c>
      <c r="C486">
        <v>0.75800001621246338</v>
      </c>
      <c r="D486">
        <v>0.74599999189376831</v>
      </c>
      <c r="E486">
        <v>0.74800002574920654</v>
      </c>
      <c r="F486">
        <v>2561305</v>
      </c>
      <c r="G486">
        <v>25613.05078125</v>
      </c>
      <c r="H486">
        <f t="shared" si="47"/>
        <v>484</v>
      </c>
      <c r="I486">
        <f>SUM($F$3:F486)/H486</f>
        <v>4429234.7496771691</v>
      </c>
      <c r="N486">
        <f t="shared" si="62"/>
        <v>0.77399998903274536</v>
      </c>
      <c r="O486">
        <f t="shared" si="63"/>
        <v>0.71100002527236938</v>
      </c>
      <c r="P486">
        <f t="shared" si="46"/>
        <v>0.75066667795181274</v>
      </c>
      <c r="Q486">
        <f t="shared" si="37"/>
        <v>0.7397142847379049</v>
      </c>
      <c r="R486">
        <f t="shared" si="38"/>
        <v>1.0952393213907841E-2</v>
      </c>
      <c r="S486">
        <f t="shared" si="39"/>
        <v>1.7863946301596521E-2</v>
      </c>
      <c r="T486">
        <f t="shared" si="40"/>
        <v>2.679591945239478E-4</v>
      </c>
      <c r="U486">
        <f t="shared" si="41"/>
        <v>40.873362204889794</v>
      </c>
    </row>
    <row r="487" spans="1:21" x14ac:dyDescent="0.15">
      <c r="A487" s="1">
        <v>45104</v>
      </c>
      <c r="B487">
        <v>0.74900001287460327</v>
      </c>
      <c r="C487">
        <v>0.75599998235702515</v>
      </c>
      <c r="D487">
        <v>0.74800002574920654</v>
      </c>
      <c r="E487">
        <v>0.75499999523162842</v>
      </c>
      <c r="F487">
        <v>2626617</v>
      </c>
      <c r="G487">
        <v>26266.169921875</v>
      </c>
      <c r="H487">
        <f t="shared" si="47"/>
        <v>485</v>
      </c>
      <c r="I487">
        <f>SUM($F$3:F487)/H487</f>
        <v>4425518.012048969</v>
      </c>
      <c r="N487">
        <f t="shared" si="62"/>
        <v>0.77399998903274536</v>
      </c>
      <c r="O487">
        <f t="shared" si="63"/>
        <v>0.71100002527236938</v>
      </c>
      <c r="P487">
        <f t="shared" si="46"/>
        <v>0.75300000111262</v>
      </c>
      <c r="Q487">
        <f t="shared" si="37"/>
        <v>0.74130952216330037</v>
      </c>
      <c r="R487">
        <f t="shared" si="38"/>
        <v>1.1690478949319627E-2</v>
      </c>
      <c r="S487">
        <f t="shared" si="39"/>
        <v>1.8166668358303256E-2</v>
      </c>
      <c r="T487">
        <f t="shared" si="40"/>
        <v>2.7250002537454883E-4</v>
      </c>
      <c r="U487">
        <f t="shared" si="41"/>
        <v>42.90083618616611</v>
      </c>
    </row>
    <row r="488" spans="1:21" x14ac:dyDescent="0.15">
      <c r="A488" s="1">
        <v>45105</v>
      </c>
      <c r="B488">
        <v>0.75499999523162842</v>
      </c>
      <c r="C488">
        <v>0.75499999523162842</v>
      </c>
      <c r="D488">
        <v>0.74199998378753662</v>
      </c>
      <c r="E488">
        <v>0.74800002574920654</v>
      </c>
      <c r="F488">
        <v>2682320</v>
      </c>
      <c r="G488">
        <v>26823.19921875</v>
      </c>
      <c r="H488">
        <f t="shared" si="47"/>
        <v>486</v>
      </c>
      <c r="I488">
        <f>SUM($F$3:F488)/H488</f>
        <v>4421931.1848636828</v>
      </c>
      <c r="N488">
        <f t="shared" si="62"/>
        <v>0.77399998903274536</v>
      </c>
      <c r="O488">
        <f t="shared" si="63"/>
        <v>0.71100002527236938</v>
      </c>
      <c r="P488">
        <f t="shared" si="46"/>
        <v>0.74833333492279053</v>
      </c>
      <c r="Q488">
        <f t="shared" si="37"/>
        <v>0.74316666665531339</v>
      </c>
      <c r="R488">
        <f t="shared" si="38"/>
        <v>5.1666682674771369E-3</v>
      </c>
      <c r="S488">
        <f t="shared" si="39"/>
        <v>1.704761933307259E-2</v>
      </c>
      <c r="T488">
        <f t="shared" si="40"/>
        <v>2.5571428999608887E-4</v>
      </c>
      <c r="U488">
        <f t="shared" si="41"/>
        <v>20.20484763505458</v>
      </c>
    </row>
    <row r="489" spans="1:21" x14ac:dyDescent="0.15">
      <c r="A489" s="1">
        <v>45106</v>
      </c>
      <c r="B489">
        <v>0.75</v>
      </c>
      <c r="C489">
        <v>0.75099998712539673</v>
      </c>
      <c r="D489">
        <v>0.74400001764297485</v>
      </c>
      <c r="E489">
        <v>0.74900001287460327</v>
      </c>
      <c r="F489">
        <v>2050200</v>
      </c>
      <c r="G489">
        <v>20502</v>
      </c>
      <c r="H489">
        <f t="shared" si="47"/>
        <v>487</v>
      </c>
      <c r="I489">
        <f>SUM($F$3:F489)/H489</f>
        <v>4417061.1002951749</v>
      </c>
      <c r="N489">
        <f t="shared" si="62"/>
        <v>0.77399998903274536</v>
      </c>
      <c r="O489">
        <f t="shared" si="63"/>
        <v>0.71100002527236938</v>
      </c>
      <c r="P489">
        <f t="shared" si="46"/>
        <v>0.74800000588099158</v>
      </c>
      <c r="Q489">
        <f t="shared" si="37"/>
        <v>0.74554761960392901</v>
      </c>
      <c r="R489">
        <f t="shared" si="38"/>
        <v>2.4523862770625682E-3</v>
      </c>
      <c r="S489">
        <f t="shared" si="39"/>
        <v>1.4676871145663637E-2</v>
      </c>
      <c r="T489">
        <f t="shared" si="40"/>
        <v>2.2015306718495454E-4</v>
      </c>
      <c r="U489">
        <f t="shared" si="41"/>
        <v>11.139459960384174</v>
      </c>
    </row>
    <row r="490" spans="1:21" x14ac:dyDescent="0.15">
      <c r="A490" s="1">
        <v>45107</v>
      </c>
      <c r="B490">
        <v>0.74599999189376831</v>
      </c>
      <c r="C490">
        <v>0.75700002908706665</v>
      </c>
      <c r="D490">
        <v>0.74599999189376831</v>
      </c>
      <c r="E490">
        <v>0.75499999523162842</v>
      </c>
      <c r="F490">
        <v>2280700</v>
      </c>
      <c r="G490">
        <v>22807</v>
      </c>
      <c r="H490">
        <f t="shared" si="47"/>
        <v>488</v>
      </c>
      <c r="I490">
        <f>SUM($F$3:F490)/H490</f>
        <v>4412683.3111552252</v>
      </c>
      <c r="N490">
        <f>VLOOKUP(L27,A:C,3)</f>
        <v>0.76499998569488525</v>
      </c>
      <c r="O490">
        <f>VLOOKUP(L27,A:D,4)</f>
        <v>0.75199997425079346</v>
      </c>
      <c r="P490">
        <f t="shared" si="46"/>
        <v>0.75266667207082116</v>
      </c>
      <c r="Q490">
        <f t="shared" si="37"/>
        <v>0.74821428599811735</v>
      </c>
      <c r="R490">
        <f t="shared" si="38"/>
        <v>4.4523860727038178E-3</v>
      </c>
      <c r="S490">
        <f t="shared" si="39"/>
        <v>1.1914966665968616E-2</v>
      </c>
      <c r="T490">
        <f t="shared" si="40"/>
        <v>1.7872449998952922E-4</v>
      </c>
      <c r="U490">
        <f t="shared" si="41"/>
        <v>24.912007435828137</v>
      </c>
    </row>
    <row r="491" spans="1:21" x14ac:dyDescent="0.15">
      <c r="A491" s="1">
        <v>45110</v>
      </c>
      <c r="B491">
        <v>0.75199997425079346</v>
      </c>
      <c r="C491">
        <v>0.76499998569488525</v>
      </c>
      <c r="D491">
        <v>0.75199997425079346</v>
      </c>
      <c r="E491">
        <v>0.75900000333786011</v>
      </c>
      <c r="F491">
        <v>4327200</v>
      </c>
      <c r="G491">
        <v>43272</v>
      </c>
      <c r="H491">
        <f t="shared" si="47"/>
        <v>489</v>
      </c>
      <c r="I491">
        <f>SUM($F$3:F491)/H491</f>
        <v>4412508.4986579753</v>
      </c>
      <c r="N491">
        <f t="shared" ref="N491:N510" si="64">IF(A491&lt;&gt;$K$27,MAX(N490,VLOOKUP(A491,A:C,3)),)</f>
        <v>0.76499998569488525</v>
      </c>
      <c r="O491">
        <f t="shared" ref="O491:O510" si="65">IF(A491&lt;&gt;$K$27,MIN(O490,VLOOKUP(A491,A:D,4)),)</f>
        <v>0.75199997425079346</v>
      </c>
      <c r="P491">
        <f t="shared" si="46"/>
        <v>0.75866665442784631</v>
      </c>
      <c r="Q491">
        <f t="shared" si="37"/>
        <v>0.75116666725703651</v>
      </c>
      <c r="R491">
        <f t="shared" si="38"/>
        <v>7.4999871708097965E-3</v>
      </c>
      <c r="S491">
        <f t="shared" si="39"/>
        <v>9.8809486343747286E-3</v>
      </c>
      <c r="T491">
        <f t="shared" si="40"/>
        <v>1.4821422951562092E-4</v>
      </c>
      <c r="U491">
        <f t="shared" si="41"/>
        <v>50.602342267139349</v>
      </c>
    </row>
    <row r="492" spans="1:21" x14ac:dyDescent="0.15">
      <c r="A492" s="1">
        <v>45111</v>
      </c>
      <c r="B492">
        <v>0.75700002908706665</v>
      </c>
      <c r="C492">
        <v>0.76399999856948853</v>
      </c>
      <c r="D492">
        <v>0.75700002908706665</v>
      </c>
      <c r="E492">
        <v>0.7630000114440918</v>
      </c>
      <c r="F492">
        <v>2623001</v>
      </c>
      <c r="G492">
        <v>26230.009765625</v>
      </c>
      <c r="H492">
        <f t="shared" si="47"/>
        <v>490</v>
      </c>
      <c r="I492">
        <f>SUM($F$3:F492)/H492</f>
        <v>4408856.4425382651</v>
      </c>
      <c r="N492">
        <f t="shared" si="64"/>
        <v>0.76499998569488525</v>
      </c>
      <c r="O492">
        <f t="shared" si="65"/>
        <v>0.75199997425079346</v>
      </c>
      <c r="P492">
        <f t="shared" si="46"/>
        <v>0.76133334636688232</v>
      </c>
      <c r="Q492">
        <f t="shared" si="37"/>
        <v>0.75371428756486814</v>
      </c>
      <c r="R492">
        <f t="shared" si="38"/>
        <v>7.6190588020141892E-3</v>
      </c>
      <c r="S492">
        <f t="shared" si="39"/>
        <v>8.6734655763016644E-3</v>
      </c>
      <c r="T492">
        <f t="shared" si="40"/>
        <v>1.3010198364452497E-4</v>
      </c>
      <c r="U492">
        <f t="shared" si="41"/>
        <v>58.562203193085743</v>
      </c>
    </row>
    <row r="493" spans="1:21" x14ac:dyDescent="0.15">
      <c r="A493" s="1">
        <v>45112</v>
      </c>
      <c r="B493">
        <v>0.7630000114440918</v>
      </c>
      <c r="C493">
        <v>0.7630000114440918</v>
      </c>
      <c r="D493">
        <v>0.75700002908706665</v>
      </c>
      <c r="E493">
        <v>0.75800001621246338</v>
      </c>
      <c r="F493">
        <v>3790700</v>
      </c>
      <c r="G493">
        <v>37907</v>
      </c>
      <c r="H493">
        <f t="shared" si="47"/>
        <v>491</v>
      </c>
      <c r="I493">
        <f>SUM($F$3:F493)/H493</f>
        <v>4407597.4681135435</v>
      </c>
      <c r="N493">
        <f t="shared" si="64"/>
        <v>0.76499998569488525</v>
      </c>
      <c r="O493">
        <f t="shared" si="65"/>
        <v>0.75199997425079346</v>
      </c>
      <c r="P493">
        <f t="shared" si="46"/>
        <v>0.75933335224787391</v>
      </c>
      <c r="Q493">
        <f t="shared" si="37"/>
        <v>0.75585714550245375</v>
      </c>
      <c r="R493">
        <f t="shared" si="38"/>
        <v>3.4762067454201517E-3</v>
      </c>
      <c r="S493">
        <f t="shared" si="39"/>
        <v>7.3333311648596088E-3</v>
      </c>
      <c r="T493">
        <f t="shared" si="40"/>
        <v>1.0999996747289413E-4</v>
      </c>
      <c r="U493">
        <f t="shared" si="41"/>
        <v>31.60188884852851</v>
      </c>
    </row>
    <row r="494" spans="1:21" x14ac:dyDescent="0.15">
      <c r="A494" s="1">
        <v>45113</v>
      </c>
      <c r="B494">
        <v>0.75800001621246338</v>
      </c>
      <c r="C494">
        <v>0.75900000333786011</v>
      </c>
      <c r="D494">
        <v>0.75199997425079346</v>
      </c>
      <c r="E494">
        <v>0.75300002098083496</v>
      </c>
      <c r="F494">
        <v>2061201</v>
      </c>
      <c r="G494">
        <v>20612.009765625</v>
      </c>
      <c r="H494">
        <f t="shared" si="47"/>
        <v>492</v>
      </c>
      <c r="I494">
        <f>SUM($F$3:F494)/H494</f>
        <v>4402828.3696011174</v>
      </c>
      <c r="N494">
        <f t="shared" si="64"/>
        <v>0.76499998569488525</v>
      </c>
      <c r="O494">
        <f t="shared" si="65"/>
        <v>0.75199997425079346</v>
      </c>
      <c r="P494">
        <f t="shared" si="46"/>
        <v>0.75466666618982947</v>
      </c>
      <c r="Q494">
        <f t="shared" si="37"/>
        <v>0.75709524041130416</v>
      </c>
      <c r="R494">
        <f t="shared" si="38"/>
        <v>-2.4285742214746886E-3</v>
      </c>
      <c r="S494">
        <f t="shared" si="39"/>
        <v>6.0952362560090746E-3</v>
      </c>
      <c r="T494">
        <f t="shared" si="40"/>
        <v>9.1428543840136112E-5</v>
      </c>
      <c r="U494">
        <f t="shared" si="41"/>
        <v>-26.562538562585875</v>
      </c>
    </row>
    <row r="495" spans="1:21" x14ac:dyDescent="0.15">
      <c r="A495" s="1">
        <v>45114</v>
      </c>
      <c r="B495">
        <v>0.74800002574920654</v>
      </c>
      <c r="C495">
        <v>0.74900001287460327</v>
      </c>
      <c r="D495">
        <v>0.74400001764297485</v>
      </c>
      <c r="E495">
        <v>0.74599999189376831</v>
      </c>
      <c r="F495">
        <v>2546700</v>
      </c>
      <c r="G495">
        <v>25467</v>
      </c>
      <c r="H495">
        <f t="shared" si="47"/>
        <v>493</v>
      </c>
      <c r="I495">
        <f>SUM($F$3:F495)/H495</f>
        <v>4399063.403334179</v>
      </c>
      <c r="N495">
        <f t="shared" si="64"/>
        <v>0.76499998569488525</v>
      </c>
      <c r="O495">
        <f t="shared" si="65"/>
        <v>0.74400001764297485</v>
      </c>
      <c r="P495">
        <f t="shared" si="46"/>
        <v>0.74633334080378211</v>
      </c>
      <c r="Q495">
        <f t="shared" si="37"/>
        <v>0.75685714540027416</v>
      </c>
      <c r="R495">
        <f t="shared" si="38"/>
        <v>-1.0523804596492048E-2</v>
      </c>
      <c r="S495">
        <f t="shared" si="39"/>
        <v>6.3333312670389996E-3</v>
      </c>
      <c r="T495">
        <f t="shared" si="40"/>
        <v>9.499996900558499E-5</v>
      </c>
      <c r="U495">
        <f t="shared" si="41"/>
        <v>-110.77692663113774</v>
      </c>
    </row>
    <row r="496" spans="1:21" x14ac:dyDescent="0.15">
      <c r="A496" s="1">
        <v>45117</v>
      </c>
      <c r="B496">
        <v>0.74599999189376831</v>
      </c>
      <c r="C496">
        <v>0.75300002098083496</v>
      </c>
      <c r="D496">
        <v>0.74599999189376831</v>
      </c>
      <c r="E496">
        <v>0.75</v>
      </c>
      <c r="F496">
        <v>2755700</v>
      </c>
      <c r="G496">
        <v>27557</v>
      </c>
      <c r="H496">
        <f t="shared" si="47"/>
        <v>494</v>
      </c>
      <c r="I496">
        <f>SUM($F$3:F496)/H496</f>
        <v>4395736.7567687249</v>
      </c>
      <c r="N496">
        <f t="shared" si="64"/>
        <v>0.76499998569488525</v>
      </c>
      <c r="O496">
        <f t="shared" si="65"/>
        <v>0.74400001764297485</v>
      </c>
      <c r="P496">
        <f t="shared" si="46"/>
        <v>0.74966667095820105</v>
      </c>
      <c r="Q496">
        <f t="shared" si="37"/>
        <v>0.75592857457342588</v>
      </c>
      <c r="R496">
        <f t="shared" si="38"/>
        <v>-6.2619036152248286E-3</v>
      </c>
      <c r="S496">
        <f t="shared" si="39"/>
        <v>6.2993180995084786E-3</v>
      </c>
      <c r="T496">
        <f t="shared" si="40"/>
        <v>9.4489771492627171E-5</v>
      </c>
      <c r="U496">
        <f t="shared" si="41"/>
        <v>-66.270703339709428</v>
      </c>
    </row>
    <row r="497" spans="1:21" x14ac:dyDescent="0.15">
      <c r="A497" s="1">
        <v>45118</v>
      </c>
      <c r="B497">
        <v>0.75</v>
      </c>
      <c r="C497">
        <v>0.75800001621246338</v>
      </c>
      <c r="D497">
        <v>0.75</v>
      </c>
      <c r="E497">
        <v>0.75700002908706665</v>
      </c>
      <c r="F497">
        <v>2417402</v>
      </c>
      <c r="G497">
        <v>24174.01953125</v>
      </c>
      <c r="H497">
        <f t="shared" si="47"/>
        <v>495</v>
      </c>
      <c r="I497">
        <f>SUM($F$3:F497)/H497</f>
        <v>4391740.1208964642</v>
      </c>
      <c r="N497">
        <f t="shared" si="64"/>
        <v>0.76499998569488525</v>
      </c>
      <c r="O497">
        <f t="shared" si="65"/>
        <v>0.74400001764297485</v>
      </c>
      <c r="P497">
        <f t="shared" si="46"/>
        <v>0.75500001509984338</v>
      </c>
      <c r="Q497">
        <f t="shared" si="37"/>
        <v>0.7552142895403362</v>
      </c>
      <c r="R497">
        <f t="shared" si="38"/>
        <v>-2.1427444049282318E-4</v>
      </c>
      <c r="S497">
        <f t="shared" si="39"/>
        <v>5.5136029817620114E-3</v>
      </c>
      <c r="T497">
        <f t="shared" si="40"/>
        <v>8.2704044726430174E-5</v>
      </c>
      <c r="U497">
        <f t="shared" si="41"/>
        <v>-2.5908580553902021</v>
      </c>
    </row>
    <row r="498" spans="1:21" x14ac:dyDescent="0.15">
      <c r="A498" s="1">
        <v>45119</v>
      </c>
      <c r="B498">
        <v>0.75800001621246338</v>
      </c>
      <c r="C498">
        <v>0.75800001621246338</v>
      </c>
      <c r="D498">
        <v>0.75</v>
      </c>
      <c r="E498">
        <v>0.75</v>
      </c>
      <c r="F498">
        <v>1800601</v>
      </c>
      <c r="G498">
        <v>18006.009765625</v>
      </c>
      <c r="H498">
        <f t="shared" si="47"/>
        <v>496</v>
      </c>
      <c r="I498">
        <f>SUM($F$3:F498)/H498</f>
        <v>4386516.0500882054</v>
      </c>
      <c r="N498">
        <f t="shared" si="64"/>
        <v>0.76499998569488525</v>
      </c>
      <c r="O498">
        <f t="shared" si="65"/>
        <v>0.74400001764297485</v>
      </c>
      <c r="P498">
        <f t="shared" si="46"/>
        <v>0.75266667207082116</v>
      </c>
      <c r="Q498">
        <f t="shared" si="37"/>
        <v>0.75390476697967179</v>
      </c>
      <c r="R498">
        <f t="shared" si="38"/>
        <v>-1.2380949088506288E-3</v>
      </c>
      <c r="S498">
        <f t="shared" si="39"/>
        <v>4.2721085807904359E-3</v>
      </c>
      <c r="T498">
        <f t="shared" si="40"/>
        <v>6.4081628711856541E-5</v>
      </c>
      <c r="U498">
        <f t="shared" si="41"/>
        <v>-19.320590530208442</v>
      </c>
    </row>
    <row r="499" spans="1:21" x14ac:dyDescent="0.15">
      <c r="A499" s="1">
        <v>45120</v>
      </c>
      <c r="B499">
        <v>0.75</v>
      </c>
      <c r="C499">
        <v>0.7630000114440918</v>
      </c>
      <c r="D499">
        <v>0.75</v>
      </c>
      <c r="E499">
        <v>0.7630000114440918</v>
      </c>
      <c r="F499">
        <v>2210004</v>
      </c>
      <c r="G499">
        <v>22100.0390625</v>
      </c>
      <c r="H499">
        <f t="shared" si="47"/>
        <v>497</v>
      </c>
      <c r="I499">
        <f>SUM($F$3:F499)/H499</f>
        <v>4382136.7501886319</v>
      </c>
      <c r="N499">
        <f t="shared" si="64"/>
        <v>0.76499998569488525</v>
      </c>
      <c r="O499">
        <f t="shared" si="65"/>
        <v>0.74400001764297485</v>
      </c>
      <c r="P499">
        <f t="shared" si="46"/>
        <v>0.75866667429606116</v>
      </c>
      <c r="Q499">
        <f t="shared" si="37"/>
        <v>0.75350000602858425</v>
      </c>
      <c r="R499">
        <f t="shared" si="38"/>
        <v>5.1666682674769149E-3</v>
      </c>
      <c r="S499">
        <f t="shared" si="39"/>
        <v>3.8095246366903362E-3</v>
      </c>
      <c r="T499">
        <f t="shared" si="40"/>
        <v>5.7142869550355043E-5</v>
      </c>
      <c r="U499">
        <f t="shared" si="41"/>
        <v>90.416675048563661</v>
      </c>
    </row>
    <row r="500" spans="1:21" x14ac:dyDescent="0.15">
      <c r="A500" s="1">
        <v>45121</v>
      </c>
      <c r="B500">
        <v>0.76099997758865356</v>
      </c>
      <c r="C500">
        <v>0.76200002431869507</v>
      </c>
      <c r="D500">
        <v>0.75900000333786011</v>
      </c>
      <c r="E500">
        <v>0.75900000333786011</v>
      </c>
      <c r="F500">
        <v>1423302</v>
      </c>
      <c r="G500">
        <v>14233.01953125</v>
      </c>
      <c r="H500">
        <f t="shared" si="47"/>
        <v>498</v>
      </c>
      <c r="I500">
        <f>SUM($F$3:F500)/H500</f>
        <v>4376195.3149472894</v>
      </c>
      <c r="N500">
        <f t="shared" si="64"/>
        <v>0.76499998569488525</v>
      </c>
      <c r="O500">
        <f t="shared" si="65"/>
        <v>0.74400001764297485</v>
      </c>
      <c r="P500">
        <f t="shared" si="46"/>
        <v>0.7600000103314718</v>
      </c>
      <c r="Q500">
        <f t="shared" si="37"/>
        <v>0.75416667262713133</v>
      </c>
      <c r="R500">
        <f t="shared" si="38"/>
        <v>5.8333377043404688E-3</v>
      </c>
      <c r="S500">
        <f t="shared" si="39"/>
        <v>4.0714300814129111E-3</v>
      </c>
      <c r="T500">
        <f t="shared" si="40"/>
        <v>6.1071451221193668E-5</v>
      </c>
      <c r="U500">
        <f t="shared" si="41"/>
        <v>95.516605348263312</v>
      </c>
    </row>
    <row r="501" spans="1:21" x14ac:dyDescent="0.15">
      <c r="A501" s="1">
        <v>45124</v>
      </c>
      <c r="B501">
        <v>0.75599998235702515</v>
      </c>
      <c r="C501">
        <v>0.75800001621246338</v>
      </c>
      <c r="D501">
        <v>0.75499999523162842</v>
      </c>
      <c r="E501">
        <v>0.75599998235702515</v>
      </c>
      <c r="F501">
        <v>3941809</v>
      </c>
      <c r="G501">
        <v>39418.08984375</v>
      </c>
      <c r="H501">
        <f t="shared" si="47"/>
        <v>499</v>
      </c>
      <c r="I501">
        <f>SUM($F$3:F501)/H501</f>
        <v>4375324.80129008</v>
      </c>
      <c r="N501">
        <f t="shared" si="64"/>
        <v>0.76499998569488525</v>
      </c>
      <c r="O501">
        <f t="shared" si="65"/>
        <v>0.74400001764297485</v>
      </c>
      <c r="P501">
        <f t="shared" si="46"/>
        <v>0.75633333126703894</v>
      </c>
      <c r="Q501">
        <f t="shared" si="37"/>
        <v>0.75440476763816111</v>
      </c>
      <c r="R501">
        <f t="shared" si="38"/>
        <v>1.9285636288778329E-3</v>
      </c>
      <c r="S501">
        <f t="shared" si="39"/>
        <v>4.1088441602226767E-3</v>
      </c>
      <c r="T501">
        <f t="shared" si="40"/>
        <v>6.1632662403340142E-5</v>
      </c>
      <c r="U501">
        <f t="shared" si="41"/>
        <v>31.291259434109985</v>
      </c>
    </row>
    <row r="502" spans="1:21" x14ac:dyDescent="0.15">
      <c r="A502" s="1">
        <v>45125</v>
      </c>
      <c r="B502">
        <v>0.75599998235702515</v>
      </c>
      <c r="C502">
        <v>0.75599998235702515</v>
      </c>
      <c r="D502">
        <v>0.75199997425079346</v>
      </c>
      <c r="E502">
        <v>0.75300002098083496</v>
      </c>
      <c r="F502">
        <v>1428600</v>
      </c>
      <c r="G502">
        <v>14286</v>
      </c>
      <c r="H502">
        <f t="shared" si="47"/>
        <v>500</v>
      </c>
      <c r="I502">
        <f>SUM($F$3:F502)/H502</f>
        <v>4369431.3516875003</v>
      </c>
      <c r="N502">
        <f t="shared" si="64"/>
        <v>0.76499998569488525</v>
      </c>
      <c r="O502">
        <f t="shared" si="65"/>
        <v>0.74400001764297485</v>
      </c>
      <c r="P502">
        <f t="shared" si="46"/>
        <v>0.75366665919621789</v>
      </c>
      <c r="Q502">
        <f t="shared" si="37"/>
        <v>0.75478571937197736</v>
      </c>
      <c r="R502">
        <f t="shared" si="38"/>
        <v>-1.1190601757594676E-3</v>
      </c>
      <c r="S502">
        <f t="shared" si="39"/>
        <v>3.6904783475966707E-3</v>
      </c>
      <c r="T502">
        <f t="shared" si="40"/>
        <v>5.5357175213950057E-5</v>
      </c>
      <c r="U502">
        <f t="shared" si="41"/>
        <v>-20.215268778336497</v>
      </c>
    </row>
    <row r="503" spans="1:21" x14ac:dyDescent="0.15">
      <c r="A503" s="1">
        <v>45126</v>
      </c>
      <c r="B503">
        <v>0.75300002098083496</v>
      </c>
      <c r="C503">
        <v>0.75400000810623169</v>
      </c>
      <c r="D503">
        <v>0.74699997901916504</v>
      </c>
      <c r="E503">
        <v>0.75</v>
      </c>
      <c r="F503">
        <v>1650910</v>
      </c>
      <c r="G503">
        <v>16509.099609375</v>
      </c>
      <c r="H503">
        <f t="shared" si="47"/>
        <v>501</v>
      </c>
      <c r="I503">
        <f>SUM($F$3:F503)/H503</f>
        <v>4364005.1613647705</v>
      </c>
      <c r="N503">
        <f t="shared" si="64"/>
        <v>0.76499998569488525</v>
      </c>
      <c r="O503">
        <f t="shared" si="65"/>
        <v>0.74400001764297485</v>
      </c>
      <c r="P503">
        <f t="shared" si="46"/>
        <v>0.75033332904179895</v>
      </c>
      <c r="Q503">
        <f t="shared" si="37"/>
        <v>0.75495238531203501</v>
      </c>
      <c r="R503">
        <f t="shared" si="38"/>
        <v>-4.619056270236066E-3</v>
      </c>
      <c r="S503">
        <f t="shared" si="39"/>
        <v>3.5238124075390015E-3</v>
      </c>
      <c r="T503">
        <f t="shared" si="40"/>
        <v>5.2857186113085019E-5</v>
      </c>
      <c r="U503">
        <f t="shared" si="41"/>
        <v>-87.387479544481451</v>
      </c>
    </row>
    <row r="504" spans="1:21" x14ac:dyDescent="0.15">
      <c r="A504" s="1">
        <v>45127</v>
      </c>
      <c r="B504">
        <v>0.75199997425079346</v>
      </c>
      <c r="C504">
        <v>0.75400000810623169</v>
      </c>
      <c r="D504">
        <v>0.74000000953674316</v>
      </c>
      <c r="E504">
        <v>0.74199998378753662</v>
      </c>
      <c r="F504">
        <v>2022802</v>
      </c>
      <c r="G504">
        <v>20228.01953125</v>
      </c>
      <c r="H504">
        <f t="shared" si="47"/>
        <v>502</v>
      </c>
      <c r="I504">
        <f>SUM($F$3:F504)/H504</f>
        <v>4359341.4100473104</v>
      </c>
      <c r="N504">
        <f t="shared" si="64"/>
        <v>0.76499998569488525</v>
      </c>
      <c r="O504">
        <f t="shared" si="65"/>
        <v>0.74000000953674316</v>
      </c>
      <c r="P504">
        <f t="shared" si="46"/>
        <v>0.74533333381017053</v>
      </c>
      <c r="Q504">
        <f t="shared" si="37"/>
        <v>0.75442857543627428</v>
      </c>
      <c r="R504">
        <f t="shared" si="38"/>
        <v>-9.0952416261037561E-3</v>
      </c>
      <c r="S504">
        <f t="shared" si="39"/>
        <v>4.0816352480933593E-3</v>
      </c>
      <c r="T504">
        <f t="shared" si="40"/>
        <v>6.1224528721400383E-5</v>
      </c>
      <c r="U504">
        <f t="shared" si="41"/>
        <v>-148.55551877730684</v>
      </c>
    </row>
    <row r="505" spans="1:21" x14ac:dyDescent="0.15">
      <c r="A505" s="1">
        <v>45128</v>
      </c>
      <c r="B505">
        <v>0.74000000953674316</v>
      </c>
      <c r="C505">
        <v>0.74699997901916504</v>
      </c>
      <c r="D505">
        <v>0.73799997568130493</v>
      </c>
      <c r="E505">
        <v>0.74000000953674316</v>
      </c>
      <c r="F505">
        <v>1567600</v>
      </c>
      <c r="G505">
        <v>15676</v>
      </c>
      <c r="H505">
        <f t="shared" si="47"/>
        <v>503</v>
      </c>
      <c r="I505">
        <f>SUM($F$3:F505)/H505</f>
        <v>4353791.2283175942</v>
      </c>
      <c r="N505">
        <f t="shared" si="64"/>
        <v>0.76499998569488525</v>
      </c>
      <c r="O505">
        <f t="shared" si="65"/>
        <v>0.73799997568130493</v>
      </c>
      <c r="P505">
        <f t="shared" si="46"/>
        <v>0.74166665474573767</v>
      </c>
      <c r="Q505">
        <f t="shared" si="37"/>
        <v>0.75321428974469495</v>
      </c>
      <c r="R505">
        <f t="shared" si="38"/>
        <v>-1.1547634998957279E-2</v>
      </c>
      <c r="S505">
        <f t="shared" si="39"/>
        <v>4.7551052910941071E-3</v>
      </c>
      <c r="T505">
        <f t="shared" si="40"/>
        <v>7.1326579366411604E-5</v>
      </c>
      <c r="U505">
        <f t="shared" si="41"/>
        <v>-161.89806242685424</v>
      </c>
    </row>
    <row r="506" spans="1:21" x14ac:dyDescent="0.15">
      <c r="A506" s="1">
        <v>45131</v>
      </c>
      <c r="B506">
        <v>0.74199998378753662</v>
      </c>
      <c r="C506">
        <v>0.74199998378753662</v>
      </c>
      <c r="D506">
        <v>0.73400002717971802</v>
      </c>
      <c r="E506">
        <v>0.73500001430511475</v>
      </c>
      <c r="F506">
        <v>1049800</v>
      </c>
      <c r="G506">
        <v>10498</v>
      </c>
      <c r="H506">
        <f t="shared" si="47"/>
        <v>504</v>
      </c>
      <c r="I506">
        <f>SUM($F$3:F506)/H506</f>
        <v>4347235.6901661707</v>
      </c>
      <c r="N506">
        <f t="shared" si="64"/>
        <v>0.76499998569488525</v>
      </c>
      <c r="O506">
        <f t="shared" si="65"/>
        <v>0.73400002717971802</v>
      </c>
      <c r="P506">
        <f t="shared" si="46"/>
        <v>0.73700000842412317</v>
      </c>
      <c r="Q506">
        <f t="shared" si="37"/>
        <v>0.75147619417735512</v>
      </c>
      <c r="R506">
        <f t="shared" si="38"/>
        <v>-1.4476185753231952E-2</v>
      </c>
      <c r="S506">
        <f t="shared" si="39"/>
        <v>5.5034038971881428E-3</v>
      </c>
      <c r="T506">
        <f t="shared" si="40"/>
        <v>8.2551058457822136E-5</v>
      </c>
      <c r="U506">
        <f t="shared" si="41"/>
        <v>-175.36038935985633</v>
      </c>
    </row>
    <row r="507" spans="1:21" x14ac:dyDescent="0.15">
      <c r="A507" s="1">
        <v>45132</v>
      </c>
      <c r="B507">
        <v>0.74699997901916504</v>
      </c>
      <c r="C507">
        <v>0.75300002098083496</v>
      </c>
      <c r="D507">
        <v>0.74599999189376831</v>
      </c>
      <c r="E507">
        <v>0.75300002098083496</v>
      </c>
      <c r="F507">
        <v>3738700</v>
      </c>
      <c r="G507">
        <v>37387</v>
      </c>
      <c r="H507">
        <f t="shared" si="47"/>
        <v>505</v>
      </c>
      <c r="I507">
        <f>SUM($F$3:F507)/H507</f>
        <v>4346030.6689975243</v>
      </c>
      <c r="N507">
        <f t="shared" si="64"/>
        <v>0.76499998569488525</v>
      </c>
      <c r="O507">
        <f t="shared" si="65"/>
        <v>0.73400002717971802</v>
      </c>
      <c r="P507">
        <f t="shared" si="46"/>
        <v>0.75066667795181274</v>
      </c>
      <c r="Q507">
        <f t="shared" si="37"/>
        <v>0.75085714601335074</v>
      </c>
      <c r="R507">
        <f t="shared" si="38"/>
        <v>-1.9046806153799611E-4</v>
      </c>
      <c r="S507">
        <f t="shared" si="39"/>
        <v>5.0000009082612562E-3</v>
      </c>
      <c r="T507">
        <f t="shared" si="40"/>
        <v>7.500001362391884E-5</v>
      </c>
      <c r="U507">
        <f t="shared" si="41"/>
        <v>-2.53957369252067</v>
      </c>
    </row>
    <row r="508" spans="1:21" x14ac:dyDescent="0.15">
      <c r="A508" s="1">
        <v>45133</v>
      </c>
      <c r="B508">
        <v>0.74900001287460327</v>
      </c>
      <c r="C508">
        <v>0.75</v>
      </c>
      <c r="D508">
        <v>0.74800002574920654</v>
      </c>
      <c r="E508">
        <v>0.74800002574920654</v>
      </c>
      <c r="F508">
        <v>1144400</v>
      </c>
      <c r="G508">
        <v>11444</v>
      </c>
      <c r="H508">
        <f t="shared" si="47"/>
        <v>506</v>
      </c>
      <c r="I508">
        <f>SUM($F$3:F508)/H508</f>
        <v>4339703.335659585</v>
      </c>
      <c r="N508">
        <f t="shared" si="64"/>
        <v>0.76499998569488525</v>
      </c>
      <c r="O508">
        <f t="shared" si="65"/>
        <v>0.73400002717971802</v>
      </c>
      <c r="P508">
        <f t="shared" si="46"/>
        <v>0.74866668383280432</v>
      </c>
      <c r="Q508">
        <f t="shared" si="37"/>
        <v>0.75042857584499167</v>
      </c>
      <c r="R508">
        <f t="shared" si="38"/>
        <v>-1.7618920121873494E-3</v>
      </c>
      <c r="S508">
        <f t="shared" si="39"/>
        <v>4.8571441854749486E-3</v>
      </c>
      <c r="T508">
        <f t="shared" si="40"/>
        <v>7.285716278212423E-5</v>
      </c>
      <c r="U508">
        <f t="shared" si="41"/>
        <v>-24.182824926304104</v>
      </c>
    </row>
    <row r="509" spans="1:21" x14ac:dyDescent="0.15">
      <c r="A509" s="1">
        <v>45134</v>
      </c>
      <c r="B509">
        <v>0.74699997901916504</v>
      </c>
      <c r="C509">
        <v>0.75199997425079346</v>
      </c>
      <c r="D509">
        <v>0.74599999189376831</v>
      </c>
      <c r="E509">
        <v>0.74599999189376831</v>
      </c>
      <c r="F509">
        <v>1466100</v>
      </c>
      <c r="G509">
        <v>14661</v>
      </c>
      <c r="H509">
        <f t="shared" si="47"/>
        <v>507</v>
      </c>
      <c r="I509">
        <f>SUM($F$3:F509)/H509</f>
        <v>4334035.4789817557</v>
      </c>
      <c r="N509">
        <f t="shared" si="64"/>
        <v>0.76499998569488525</v>
      </c>
      <c r="O509">
        <f t="shared" si="65"/>
        <v>0.73400002717971802</v>
      </c>
      <c r="P509">
        <f t="shared" si="46"/>
        <v>0.74799998601277673</v>
      </c>
      <c r="Q509">
        <f t="shared" si="37"/>
        <v>0.7505476219313485</v>
      </c>
      <c r="R509">
        <f t="shared" si="38"/>
        <v>-2.5476359185717667E-3</v>
      </c>
      <c r="S509">
        <f t="shared" si="39"/>
        <v>4.7380980991181898E-3</v>
      </c>
      <c r="T509">
        <f t="shared" si="40"/>
        <v>7.1071471486772839E-5</v>
      </c>
      <c r="U509">
        <f t="shared" si="41"/>
        <v>-35.846111882542196</v>
      </c>
    </row>
    <row r="510" spans="1:21" x14ac:dyDescent="0.15">
      <c r="A510" s="1">
        <v>45135</v>
      </c>
      <c r="B510">
        <v>0.74400001764297485</v>
      </c>
      <c r="C510">
        <v>0.75900000333786011</v>
      </c>
      <c r="D510">
        <v>0.74400001764297485</v>
      </c>
      <c r="E510">
        <v>0.75800001621246338</v>
      </c>
      <c r="F510">
        <v>2266102</v>
      </c>
      <c r="G510">
        <v>22661.01953125</v>
      </c>
      <c r="H510">
        <f t="shared" si="47"/>
        <v>508</v>
      </c>
      <c r="I510">
        <f>SUM($F$3:F510)/H510</f>
        <v>4329964.7437869096</v>
      </c>
      <c r="N510">
        <f t="shared" si="64"/>
        <v>0.76499998569488525</v>
      </c>
      <c r="O510">
        <f t="shared" si="65"/>
        <v>0.73400002717971802</v>
      </c>
      <c r="P510">
        <f t="shared" si="46"/>
        <v>0.75366667906443274</v>
      </c>
      <c r="Q510">
        <f t="shared" si="37"/>
        <v>0.75083333679607922</v>
      </c>
      <c r="R510">
        <f t="shared" si="38"/>
        <v>2.8333422683535225E-3</v>
      </c>
      <c r="S510">
        <f t="shared" si="39"/>
        <v>4.8809548219044974E-3</v>
      </c>
      <c r="T510">
        <f t="shared" si="40"/>
        <v>7.3214322328567463E-5</v>
      </c>
      <c r="U510">
        <f t="shared" si="41"/>
        <v>38.699289677751779</v>
      </c>
    </row>
    <row r="511" spans="1:21" x14ac:dyDescent="0.15">
      <c r="A511" s="1">
        <v>45138</v>
      </c>
      <c r="B511">
        <v>0.75400000810623169</v>
      </c>
      <c r="C511">
        <v>0.77100002765655518</v>
      </c>
      <c r="D511">
        <v>0.75400000810623169</v>
      </c>
      <c r="E511">
        <v>0.76099997758865356</v>
      </c>
      <c r="F511">
        <v>2111506</v>
      </c>
      <c r="G511">
        <v>21115.060546875</v>
      </c>
      <c r="H511">
        <f t="shared" si="47"/>
        <v>509</v>
      </c>
      <c r="I511">
        <f>SUM($F$3:F511)/H511</f>
        <v>4325606.2786714146</v>
      </c>
      <c r="N511">
        <f>VLOOKUP(L28,A:C,3)</f>
        <v>0.7630000114440918</v>
      </c>
      <c r="O511">
        <f>VLOOKUP(L28,A:D,4)</f>
        <v>0.75700002908706665</v>
      </c>
      <c r="P511">
        <f t="shared" si="46"/>
        <v>0.76200000445048011</v>
      </c>
      <c r="Q511">
        <f t="shared" si="37"/>
        <v>0.75133333603541053</v>
      </c>
      <c r="R511">
        <f t="shared" si="38"/>
        <v>1.066666841506958E-2</v>
      </c>
      <c r="S511">
        <f t="shared" si="39"/>
        <v>5.3809540612356922E-3</v>
      </c>
      <c r="T511">
        <f t="shared" si="40"/>
        <v>8.0714310918535384E-5</v>
      </c>
      <c r="U511">
        <f t="shared" si="41"/>
        <v>132.15337272513426</v>
      </c>
    </row>
    <row r="512" spans="1:21" x14ac:dyDescent="0.15">
      <c r="A512" s="1">
        <v>45139</v>
      </c>
      <c r="B512">
        <v>0.75900000333786011</v>
      </c>
      <c r="C512">
        <v>0.7630000114440918</v>
      </c>
      <c r="D512">
        <v>0.75700002908706665</v>
      </c>
      <c r="E512">
        <v>0.75900000333786011</v>
      </c>
      <c r="F512">
        <v>1168500</v>
      </c>
      <c r="G512">
        <v>11685</v>
      </c>
      <c r="H512">
        <f t="shared" si="47"/>
        <v>510</v>
      </c>
      <c r="I512">
        <f>SUM($F$3:F512)/H512</f>
        <v>4319415.8742034314</v>
      </c>
      <c r="N512">
        <f t="shared" ref="N512:N533" si="66">IF(A512&lt;&gt;$K$28,MAX(N511,VLOOKUP(A512,A:C,3)),)</f>
        <v>0.7630000114440918</v>
      </c>
      <c r="O512">
        <f t="shared" ref="O512:O533" si="67">IF(A512&lt;&gt;$K$28,MIN(O511,VLOOKUP(A512,A:D,4)),)</f>
        <v>0.75700002908706665</v>
      </c>
      <c r="P512">
        <f t="shared" si="46"/>
        <v>0.75966668128967285</v>
      </c>
      <c r="Q512">
        <f t="shared" si="37"/>
        <v>0.75183333669389996</v>
      </c>
      <c r="R512">
        <f t="shared" si="38"/>
        <v>7.8333445957728953E-3</v>
      </c>
      <c r="S512">
        <f t="shared" si="39"/>
        <v>5.8809547197250988E-3</v>
      </c>
      <c r="T512">
        <f t="shared" si="40"/>
        <v>8.8214320795876482E-5</v>
      </c>
      <c r="U512">
        <f t="shared" si="41"/>
        <v>88.799012735118851</v>
      </c>
    </row>
    <row r="513" spans="1:21" x14ac:dyDescent="0.15">
      <c r="A513" s="1">
        <v>45140</v>
      </c>
      <c r="B513">
        <v>0.75999999046325684</v>
      </c>
      <c r="C513">
        <v>0.75999999046325684</v>
      </c>
      <c r="D513">
        <v>0.75499999523162842</v>
      </c>
      <c r="E513">
        <v>0.75599998235702515</v>
      </c>
      <c r="F513">
        <v>195700</v>
      </c>
      <c r="G513">
        <v>1957</v>
      </c>
      <c r="H513">
        <f t="shared" si="47"/>
        <v>511</v>
      </c>
      <c r="I513">
        <f>SUM($F$3:F513)/H513</f>
        <v>4311345.9801247558</v>
      </c>
      <c r="N513">
        <f t="shared" si="66"/>
        <v>0.7630000114440918</v>
      </c>
      <c r="O513">
        <f t="shared" si="67"/>
        <v>0.75499999523162842</v>
      </c>
      <c r="P513">
        <f t="shared" si="46"/>
        <v>0.75699998935063684</v>
      </c>
      <c r="Q513">
        <f t="shared" si="37"/>
        <v>0.75171428776922677</v>
      </c>
      <c r="R513">
        <f t="shared" si="38"/>
        <v>5.2857015814100627E-3</v>
      </c>
      <c r="S513">
        <f t="shared" si="39"/>
        <v>5.7619057950519326E-3</v>
      </c>
      <c r="T513">
        <f t="shared" si="40"/>
        <v>8.6428586925778981E-5</v>
      </c>
      <c r="U513">
        <f t="shared" si="41"/>
        <v>61.156866835612938</v>
      </c>
    </row>
    <row r="514" spans="1:21" x14ac:dyDescent="0.15">
      <c r="A514" s="1">
        <v>45141</v>
      </c>
      <c r="B514">
        <v>0.75499999523162842</v>
      </c>
      <c r="C514">
        <v>0.76099997758865356</v>
      </c>
      <c r="D514">
        <v>0.75499999523162842</v>
      </c>
      <c r="E514">
        <v>0.75999999046325684</v>
      </c>
      <c r="F514">
        <v>195700</v>
      </c>
      <c r="G514">
        <v>1957</v>
      </c>
      <c r="H514">
        <f t="shared" si="47"/>
        <v>512</v>
      </c>
      <c r="I514">
        <f>SUM($F$3:F514)/H514</f>
        <v>4303307.6090698242</v>
      </c>
      <c r="N514">
        <f t="shared" si="66"/>
        <v>0.7630000114440918</v>
      </c>
      <c r="O514">
        <f t="shared" si="67"/>
        <v>0.75499999523162842</v>
      </c>
      <c r="P514">
        <f t="shared" si="46"/>
        <v>0.75866665442784631</v>
      </c>
      <c r="Q514">
        <f t="shared" si="37"/>
        <v>0.75161904806182511</v>
      </c>
      <c r="R514">
        <f t="shared" si="38"/>
        <v>7.0476063660211974E-3</v>
      </c>
      <c r="S514">
        <f t="shared" si="39"/>
        <v>5.6666660876501119E-3</v>
      </c>
      <c r="T514">
        <f t="shared" si="40"/>
        <v>8.4999991314751671E-5</v>
      </c>
      <c r="U514">
        <f t="shared" si="41"/>
        <v>82.913024542840063</v>
      </c>
    </row>
    <row r="515" spans="1:21" x14ac:dyDescent="0.15">
      <c r="A515" s="1">
        <v>45142</v>
      </c>
      <c r="B515">
        <v>0.76700001955032349</v>
      </c>
      <c r="C515">
        <v>0.76999998092651367</v>
      </c>
      <c r="D515">
        <v>0.76200002431869507</v>
      </c>
      <c r="E515">
        <v>0.76700001955032349</v>
      </c>
      <c r="F515">
        <v>1707300</v>
      </c>
      <c r="G515">
        <v>17073</v>
      </c>
      <c r="H515">
        <f t="shared" si="47"/>
        <v>513</v>
      </c>
      <c r="I515">
        <f>SUM($F$3:F515)/H515</f>
        <v>4298247.1653874265</v>
      </c>
      <c r="N515">
        <f t="shared" si="66"/>
        <v>0.76999998092651367</v>
      </c>
      <c r="O515">
        <f t="shared" si="67"/>
        <v>0.75499999523162842</v>
      </c>
      <c r="P515">
        <f t="shared" si="46"/>
        <v>0.76633334159851074</v>
      </c>
      <c r="Q515">
        <f t="shared" si="37"/>
        <v>0.75233333451407314</v>
      </c>
      <c r="R515">
        <f t="shared" si="38"/>
        <v>1.4000007084437605E-2</v>
      </c>
      <c r="S515">
        <f t="shared" si="39"/>
        <v>6.3809525398980981E-3</v>
      </c>
      <c r="T515">
        <f t="shared" si="40"/>
        <v>9.571428809847147E-5</v>
      </c>
      <c r="U515">
        <f t="shared" si="41"/>
        <v>146.26872708946345</v>
      </c>
    </row>
    <row r="516" spans="1:21" x14ac:dyDescent="0.15">
      <c r="A516" s="1">
        <v>45145</v>
      </c>
      <c r="B516">
        <v>0.76800000667572021</v>
      </c>
      <c r="C516">
        <v>0.76800000667572021</v>
      </c>
      <c r="D516">
        <v>0.75700002908706665</v>
      </c>
      <c r="E516">
        <v>0.75800001621246338</v>
      </c>
      <c r="F516">
        <v>434900</v>
      </c>
      <c r="G516">
        <v>4349</v>
      </c>
      <c r="H516">
        <f t="shared" si="47"/>
        <v>514</v>
      </c>
      <c r="I516">
        <f>SUM($F$3:F516)/H516</f>
        <v>4290730.9257660508</v>
      </c>
      <c r="N516">
        <f t="shared" si="66"/>
        <v>0.76999998092651367</v>
      </c>
      <c r="O516">
        <f t="shared" si="67"/>
        <v>0.75499999523162842</v>
      </c>
      <c r="P516">
        <f t="shared" si="46"/>
        <v>0.76100001732508338</v>
      </c>
      <c r="Q516">
        <f t="shared" si="37"/>
        <v>0.75285714580899199</v>
      </c>
      <c r="R516">
        <f t="shared" si="38"/>
        <v>8.1428715160913878E-3</v>
      </c>
      <c r="S516">
        <f t="shared" si="39"/>
        <v>6.9047638348170614E-3</v>
      </c>
      <c r="T516">
        <f t="shared" si="40"/>
        <v>1.0357145752225592E-4</v>
      </c>
      <c r="U516">
        <f t="shared" si="41"/>
        <v>78.620806454728211</v>
      </c>
    </row>
    <row r="517" spans="1:21" x14ac:dyDescent="0.15">
      <c r="A517" s="1">
        <v>45146</v>
      </c>
      <c r="B517">
        <v>0.75999999046325684</v>
      </c>
      <c r="C517">
        <v>0.76099997758865356</v>
      </c>
      <c r="D517">
        <v>0.75599998235702515</v>
      </c>
      <c r="E517">
        <v>0.75700002908706665</v>
      </c>
      <c r="F517">
        <v>1843000</v>
      </c>
      <c r="G517">
        <v>18430</v>
      </c>
      <c r="H517">
        <f t="shared" si="47"/>
        <v>515</v>
      </c>
      <c r="I517">
        <f>SUM($F$3:F517)/H517</f>
        <v>4285978.0501820389</v>
      </c>
      <c r="N517">
        <f t="shared" si="66"/>
        <v>0.76999998092651367</v>
      </c>
      <c r="O517">
        <f t="shared" si="67"/>
        <v>0.75499999523162842</v>
      </c>
      <c r="P517">
        <f t="shared" si="46"/>
        <v>0.75799999634424842</v>
      </c>
      <c r="Q517">
        <f t="shared" si="37"/>
        <v>0.75340476490202402</v>
      </c>
      <c r="R517">
        <f t="shared" si="38"/>
        <v>4.5952314422244012E-3</v>
      </c>
      <c r="S517">
        <f t="shared" si="39"/>
        <v>7.0136063763884416E-3</v>
      </c>
      <c r="T517">
        <f t="shared" si="40"/>
        <v>1.0520409564582662E-4</v>
      </c>
      <c r="U517">
        <f t="shared" si="41"/>
        <v>43.679206726840881</v>
      </c>
    </row>
    <row r="518" spans="1:21" x14ac:dyDescent="0.15">
      <c r="A518" s="1">
        <v>45147</v>
      </c>
      <c r="B518">
        <v>0.75499999523162842</v>
      </c>
      <c r="C518">
        <v>0.75599998235702515</v>
      </c>
      <c r="D518">
        <v>0.75099998712539673</v>
      </c>
      <c r="E518">
        <v>0.75199997425079346</v>
      </c>
      <c r="F518">
        <v>2687648</v>
      </c>
      <c r="G518">
        <v>26876.48046875</v>
      </c>
      <c r="H518">
        <f t="shared" si="47"/>
        <v>516</v>
      </c>
      <c r="I518">
        <f>SUM($F$3:F518)/H518</f>
        <v>4282880.5113250967</v>
      </c>
      <c r="N518">
        <f t="shared" si="66"/>
        <v>0.76999998092651367</v>
      </c>
      <c r="O518">
        <f t="shared" si="67"/>
        <v>0.75099998712539673</v>
      </c>
      <c r="P518">
        <f t="shared" si="46"/>
        <v>0.75299998124440515</v>
      </c>
      <c r="Q518">
        <f t="shared" si="37"/>
        <v>0.75395238257589792</v>
      </c>
      <c r="R518">
        <f t="shared" si="38"/>
        <v>-9.5240133149276929E-4</v>
      </c>
      <c r="S518">
        <f t="shared" si="39"/>
        <v>6.428572393599008E-3</v>
      </c>
      <c r="T518">
        <f t="shared" si="40"/>
        <v>9.6428585903985111E-5</v>
      </c>
      <c r="U518">
        <f t="shared" si="41"/>
        <v>-9.8767530661611556</v>
      </c>
    </row>
    <row r="519" spans="1:21" x14ac:dyDescent="0.15">
      <c r="A519" s="1">
        <v>45148</v>
      </c>
      <c r="B519">
        <v>0.75400000810623169</v>
      </c>
      <c r="C519">
        <v>0.75499999523162842</v>
      </c>
      <c r="D519">
        <v>0.74800002574920654</v>
      </c>
      <c r="E519">
        <v>0.75400000810623169</v>
      </c>
      <c r="F519">
        <v>1424702</v>
      </c>
      <c r="G519">
        <v>14247.01953125</v>
      </c>
      <c r="H519">
        <f t="shared" si="47"/>
        <v>517</v>
      </c>
      <c r="I519">
        <f>SUM($F$3:F519)/H519</f>
        <v>4277352.1196204061</v>
      </c>
      <c r="N519">
        <f t="shared" si="66"/>
        <v>0.76999998092651367</v>
      </c>
      <c r="O519">
        <f t="shared" si="67"/>
        <v>0.74800002574920654</v>
      </c>
      <c r="P519">
        <f t="shared" si="46"/>
        <v>0.75233334302902222</v>
      </c>
      <c r="Q519">
        <f t="shared" si="37"/>
        <v>0.75471428888184688</v>
      </c>
      <c r="R519">
        <f t="shared" si="38"/>
        <v>-2.3809458528246674E-3</v>
      </c>
      <c r="S519">
        <f t="shared" si="39"/>
        <v>5.6666660876501119E-3</v>
      </c>
      <c r="T519">
        <f t="shared" si="40"/>
        <v>8.4999991314751671E-5</v>
      </c>
      <c r="U519">
        <f t="shared" si="41"/>
        <v>-28.011130542450495</v>
      </c>
    </row>
    <row r="520" spans="1:21" x14ac:dyDescent="0.15">
      <c r="A520" s="1">
        <v>45149</v>
      </c>
      <c r="B520">
        <v>0.75199997425079346</v>
      </c>
      <c r="C520">
        <v>0.75199997425079346</v>
      </c>
      <c r="D520">
        <v>0.73900002241134644</v>
      </c>
      <c r="E520">
        <v>0.73900002241134644</v>
      </c>
      <c r="F520">
        <v>877800</v>
      </c>
      <c r="G520">
        <v>8778</v>
      </c>
      <c r="H520">
        <f t="shared" si="47"/>
        <v>518</v>
      </c>
      <c r="I520">
        <f>SUM($F$3:F520)/H520</f>
        <v>4270789.2776906369</v>
      </c>
      <c r="N520">
        <f t="shared" si="66"/>
        <v>0.76999998092651367</v>
      </c>
      <c r="O520">
        <f t="shared" si="67"/>
        <v>0.73900002241134644</v>
      </c>
      <c r="P520">
        <f t="shared" si="46"/>
        <v>0.74333333969116211</v>
      </c>
      <c r="Q520">
        <f t="shared" si="37"/>
        <v>0.75516666968663526</v>
      </c>
      <c r="R520">
        <f t="shared" si="38"/>
        <v>-1.1833329995473152E-2</v>
      </c>
      <c r="S520">
        <f t="shared" si="39"/>
        <v>5.214285282861616E-3</v>
      </c>
      <c r="T520">
        <f t="shared" si="40"/>
        <v>7.8214279242924242E-5</v>
      </c>
      <c r="U520">
        <f t="shared" si="41"/>
        <v>-151.29372935497159</v>
      </c>
    </row>
    <row r="521" spans="1:21" x14ac:dyDescent="0.15">
      <c r="A521" s="1">
        <v>45152</v>
      </c>
      <c r="B521">
        <v>0.74000000953674316</v>
      </c>
      <c r="C521">
        <v>0.74000000953674316</v>
      </c>
      <c r="D521">
        <v>0.72299998998641968</v>
      </c>
      <c r="E521">
        <v>0.73299998044967651</v>
      </c>
      <c r="F521">
        <v>2439943</v>
      </c>
      <c r="G521">
        <v>24399.4296875</v>
      </c>
      <c r="H521">
        <f t="shared" si="47"/>
        <v>519</v>
      </c>
      <c r="I521">
        <f>SUM($F$3:F521)/H521</f>
        <v>4267261.6355370907</v>
      </c>
      <c r="N521">
        <f t="shared" si="66"/>
        <v>0.76999998092651367</v>
      </c>
      <c r="O521">
        <f t="shared" si="67"/>
        <v>0.72299998998641968</v>
      </c>
      <c r="P521">
        <f t="shared" si="46"/>
        <v>0.73199999332427979</v>
      </c>
      <c r="Q521">
        <f t="shared" si="37"/>
        <v>0.75383333507038297</v>
      </c>
      <c r="R521">
        <f t="shared" si="38"/>
        <v>-2.1833341746103185E-2</v>
      </c>
      <c r="S521">
        <f t="shared" si="39"/>
        <v>6.5476198991139701E-3</v>
      </c>
      <c r="T521">
        <f t="shared" si="40"/>
        <v>9.8214298486709543E-5</v>
      </c>
      <c r="U521">
        <f t="shared" si="41"/>
        <v>-222.30308705058556</v>
      </c>
    </row>
    <row r="522" spans="1:21" x14ac:dyDescent="0.15">
      <c r="A522" s="1">
        <v>45153</v>
      </c>
      <c r="B522">
        <v>0.73100000619888306</v>
      </c>
      <c r="C522">
        <v>0.73100000619888306</v>
      </c>
      <c r="D522">
        <v>0.72100001573562622</v>
      </c>
      <c r="E522">
        <v>0.72500002384185791</v>
      </c>
      <c r="F522">
        <v>1750403.875</v>
      </c>
      <c r="G522">
        <v>17504.0390625</v>
      </c>
      <c r="H522">
        <f t="shared" si="47"/>
        <v>520</v>
      </c>
      <c r="I522">
        <f>SUM($F$3:F522)/H522</f>
        <v>4262421.5244591348</v>
      </c>
      <c r="N522">
        <f t="shared" si="66"/>
        <v>0.76999998092651367</v>
      </c>
      <c r="O522">
        <f t="shared" si="67"/>
        <v>0.72100001573562622</v>
      </c>
      <c r="P522">
        <f t="shared" si="46"/>
        <v>0.72566668192545569</v>
      </c>
      <c r="Q522">
        <f t="shared" si="37"/>
        <v>0.75219047779128656</v>
      </c>
      <c r="R522">
        <f t="shared" si="38"/>
        <v>-2.6523795865830868E-2</v>
      </c>
      <c r="S522">
        <f t="shared" si="39"/>
        <v>8.5374157444960772E-3</v>
      </c>
      <c r="T522">
        <f t="shared" si="40"/>
        <v>1.2806123616744116E-4</v>
      </c>
      <c r="U522">
        <f t="shared" si="41"/>
        <v>-207.11806835247771</v>
      </c>
    </row>
    <row r="523" spans="1:21" x14ac:dyDescent="0.15">
      <c r="A523" s="1">
        <v>45154</v>
      </c>
      <c r="B523">
        <v>0.72600001096725464</v>
      </c>
      <c r="C523">
        <v>0.72699999809265137</v>
      </c>
      <c r="D523">
        <v>0.72000002861022949</v>
      </c>
      <c r="E523">
        <v>0.72000002861022949</v>
      </c>
      <c r="F523">
        <v>323801</v>
      </c>
      <c r="G523">
        <v>3238.010009765625</v>
      </c>
      <c r="H523">
        <f t="shared" si="47"/>
        <v>521</v>
      </c>
      <c r="I523">
        <f>SUM($F$3:F523)/H523</f>
        <v>4254861.7921665069</v>
      </c>
      <c r="N523">
        <f t="shared" si="66"/>
        <v>0.76999998092651367</v>
      </c>
      <c r="O523">
        <f t="shared" si="67"/>
        <v>0.72000002861022949</v>
      </c>
      <c r="P523">
        <f t="shared" si="46"/>
        <v>0.72233335177103675</v>
      </c>
      <c r="Q523">
        <f t="shared" si="37"/>
        <v>0.75035714677401955</v>
      </c>
      <c r="R523">
        <f t="shared" si="38"/>
        <v>-2.8023795002982799E-2</v>
      </c>
      <c r="S523">
        <f t="shared" si="39"/>
        <v>1.1156460054877653E-2</v>
      </c>
      <c r="T523">
        <f t="shared" si="40"/>
        <v>1.6734690082316478E-4</v>
      </c>
      <c r="U523">
        <f t="shared" si="41"/>
        <v>-167.45930080052992</v>
      </c>
    </row>
    <row r="524" spans="1:21" x14ac:dyDescent="0.15">
      <c r="A524" s="1">
        <v>45155</v>
      </c>
      <c r="B524">
        <v>0.71899998188018799</v>
      </c>
      <c r="C524">
        <v>0.72500002384185791</v>
      </c>
      <c r="D524">
        <v>0.71299999952316284</v>
      </c>
      <c r="E524">
        <v>0.72399997711181641</v>
      </c>
      <c r="F524">
        <v>937500</v>
      </c>
      <c r="G524">
        <v>9375</v>
      </c>
      <c r="H524">
        <f t="shared" si="47"/>
        <v>522</v>
      </c>
      <c r="I524">
        <f>SUM($F$3:F524)/H524</f>
        <v>4248506.6929477965</v>
      </c>
      <c r="N524">
        <f t="shared" si="66"/>
        <v>0.76999998092651367</v>
      </c>
      <c r="O524">
        <f t="shared" si="67"/>
        <v>0.71299999952316284</v>
      </c>
      <c r="P524">
        <f t="shared" si="46"/>
        <v>0.72066666682561242</v>
      </c>
      <c r="Q524">
        <f t="shared" si="37"/>
        <v>0.74800000304267511</v>
      </c>
      <c r="R524">
        <f t="shared" si="38"/>
        <v>-2.7333336217062687E-2</v>
      </c>
      <c r="S524">
        <f t="shared" si="39"/>
        <v>1.3714283096547058E-2</v>
      </c>
      <c r="T524">
        <f t="shared" si="40"/>
        <v>2.0571424644820585E-4</v>
      </c>
      <c r="U524">
        <f t="shared" si="41"/>
        <v>-132.87040975037476</v>
      </c>
    </row>
    <row r="525" spans="1:21" x14ac:dyDescent="0.15">
      <c r="A525" s="1">
        <v>45156</v>
      </c>
      <c r="B525">
        <v>0.72399997711181641</v>
      </c>
      <c r="C525">
        <v>0.72600001096725464</v>
      </c>
      <c r="D525">
        <v>0.7149999737739563</v>
      </c>
      <c r="E525">
        <v>0.7149999737739563</v>
      </c>
      <c r="F525">
        <v>999313</v>
      </c>
      <c r="G525">
        <v>9993.1298828125</v>
      </c>
      <c r="H525">
        <f t="shared" si="47"/>
        <v>523</v>
      </c>
      <c r="I525">
        <f>SUM($F$3:F525)/H525</f>
        <v>4242294.0855043018</v>
      </c>
      <c r="N525">
        <f t="shared" si="66"/>
        <v>0.76999998092651367</v>
      </c>
      <c r="O525">
        <f t="shared" si="67"/>
        <v>0.71299999952316284</v>
      </c>
      <c r="P525">
        <f t="shared" si="46"/>
        <v>0.71866665283838904</v>
      </c>
      <c r="Q525">
        <f t="shared" si="37"/>
        <v>0.74490476364181146</v>
      </c>
      <c r="R525">
        <f t="shared" si="38"/>
        <v>-2.6238110803422421E-2</v>
      </c>
      <c r="S525">
        <f t="shared" si="39"/>
        <v>1.5251699353561941E-2</v>
      </c>
      <c r="T525">
        <f t="shared" si="40"/>
        <v>2.2877549030342911E-4</v>
      </c>
      <c r="U525">
        <f t="shared" si="41"/>
        <v>-114.68934355084251</v>
      </c>
    </row>
    <row r="526" spans="1:21" x14ac:dyDescent="0.15">
      <c r="A526" s="1">
        <v>45159</v>
      </c>
      <c r="B526">
        <v>0.71200001239776611</v>
      </c>
      <c r="C526">
        <v>0.7149999737739563</v>
      </c>
      <c r="D526">
        <v>0.70599997043609619</v>
      </c>
      <c r="E526">
        <v>0.70599997043609619</v>
      </c>
      <c r="F526">
        <v>946000</v>
      </c>
      <c r="G526">
        <v>9460</v>
      </c>
      <c r="H526">
        <f t="shared" si="47"/>
        <v>524</v>
      </c>
      <c r="I526">
        <f>SUM($F$3:F526)/H526</f>
        <v>4236003.4479365461</v>
      </c>
      <c r="N526">
        <f t="shared" si="66"/>
        <v>0.76999998092651367</v>
      </c>
      <c r="O526">
        <f t="shared" si="67"/>
        <v>0.70599997043609619</v>
      </c>
      <c r="P526">
        <f t="shared" si="46"/>
        <v>0.70899997154871619</v>
      </c>
      <c r="Q526">
        <f t="shared" si="37"/>
        <v>0.74128571294602885</v>
      </c>
      <c r="R526">
        <f t="shared" si="38"/>
        <v>-3.2285741397312662E-2</v>
      </c>
      <c r="S526">
        <f t="shared" si="39"/>
        <v>1.7054422777526255E-2</v>
      </c>
      <c r="T526">
        <f t="shared" si="40"/>
        <v>2.558163416628938E-4</v>
      </c>
      <c r="U526">
        <f t="shared" si="41"/>
        <v>-126.20671997513642</v>
      </c>
    </row>
    <row r="527" spans="1:21" x14ac:dyDescent="0.15">
      <c r="A527" s="1">
        <v>45160</v>
      </c>
      <c r="B527">
        <v>0.7070000171661377</v>
      </c>
      <c r="C527">
        <v>0.70999997854232788</v>
      </c>
      <c r="D527">
        <v>0.69700002670288086</v>
      </c>
      <c r="E527">
        <v>0.70800000429153442</v>
      </c>
      <c r="F527">
        <v>1811300</v>
      </c>
      <c r="G527">
        <v>18113</v>
      </c>
      <c r="H527">
        <f t="shared" si="47"/>
        <v>525</v>
      </c>
      <c r="I527">
        <f>SUM($F$3:F527)/H527</f>
        <v>4231384.9651785716</v>
      </c>
      <c r="N527">
        <f t="shared" si="66"/>
        <v>0.76999998092651367</v>
      </c>
      <c r="O527">
        <f t="shared" si="67"/>
        <v>0.69700002670288086</v>
      </c>
      <c r="P527">
        <f t="shared" si="46"/>
        <v>0.70500000317891443</v>
      </c>
      <c r="Q527">
        <f t="shared" ref="Q527:Q781" si="68">SUM(P514:P527)/14</f>
        <v>0.73757142821947741</v>
      </c>
      <c r="R527">
        <f t="shared" ref="R527:R781" si="69">P527-Q527</f>
        <v>-3.2571425040562985E-2</v>
      </c>
      <c r="S527">
        <f t="shared" ref="S527:S781" si="70">AVEDEV(P514:P527)</f>
        <v>1.8523810874848144E-2</v>
      </c>
      <c r="T527">
        <f t="shared" ref="T527:T781" si="71">0.015*S527</f>
        <v>2.7785716312272215E-4</v>
      </c>
      <c r="U527">
        <f t="shared" ref="U527:U781" si="72">R527/T527</f>
        <v>-117.22362912838439</v>
      </c>
    </row>
    <row r="528" spans="1:21" x14ac:dyDescent="0.15">
      <c r="A528" s="1">
        <v>45161</v>
      </c>
      <c r="B528">
        <v>0.70399999618530273</v>
      </c>
      <c r="C528">
        <v>0.70399999618530273</v>
      </c>
      <c r="D528">
        <v>0.69300001859664917</v>
      </c>
      <c r="E528">
        <v>0.69300001859664917</v>
      </c>
      <c r="F528">
        <v>1334701</v>
      </c>
      <c r="G528">
        <v>13347.009765625</v>
      </c>
      <c r="H528">
        <f t="shared" si="47"/>
        <v>526</v>
      </c>
      <c r="I528">
        <f>SUM($F$3:F528)/H528</f>
        <v>4225877.9614424901</v>
      </c>
      <c r="N528">
        <f t="shared" si="66"/>
        <v>0.76999998092651367</v>
      </c>
      <c r="O528">
        <f t="shared" si="67"/>
        <v>0.69300001859664917</v>
      </c>
      <c r="P528">
        <f t="shared" si="46"/>
        <v>0.69666667779286706</v>
      </c>
      <c r="Q528">
        <f t="shared" si="68"/>
        <v>0.73314285845983596</v>
      </c>
      <c r="R528">
        <f t="shared" si="69"/>
        <v>-3.6476180666968894E-2</v>
      </c>
      <c r="S528">
        <f t="shared" si="70"/>
        <v>1.9306124067630898E-2</v>
      </c>
      <c r="T528">
        <f t="shared" si="71"/>
        <v>2.8959186101446346E-4</v>
      </c>
      <c r="U528">
        <f t="shared" si="72"/>
        <v>-125.95720245448167</v>
      </c>
    </row>
    <row r="529" spans="1:21" x14ac:dyDescent="0.15">
      <c r="A529" s="1">
        <v>45162</v>
      </c>
      <c r="B529">
        <v>0.69599997997283936</v>
      </c>
      <c r="C529">
        <v>0.7070000171661377</v>
      </c>
      <c r="D529">
        <v>0.69599997997283936</v>
      </c>
      <c r="E529">
        <v>0.70200002193450928</v>
      </c>
      <c r="F529">
        <v>1755400</v>
      </c>
      <c r="G529">
        <v>17554</v>
      </c>
      <c r="H529">
        <f t="shared" si="47"/>
        <v>527</v>
      </c>
      <c r="I529">
        <f>SUM($F$3:F529)/H529</f>
        <v>4221190.147473909</v>
      </c>
      <c r="N529">
        <f t="shared" si="66"/>
        <v>0.76999998092651367</v>
      </c>
      <c r="O529">
        <f t="shared" si="67"/>
        <v>0.69300001859664917</v>
      </c>
      <c r="P529">
        <f t="shared" si="46"/>
        <v>0.70166667302449548</v>
      </c>
      <c r="Q529">
        <f t="shared" si="68"/>
        <v>0.72852381070454919</v>
      </c>
      <c r="R529">
        <f t="shared" si="69"/>
        <v>-2.6857137680053711E-2</v>
      </c>
      <c r="S529">
        <f t="shared" si="70"/>
        <v>1.8360543818700885E-2</v>
      </c>
      <c r="T529">
        <f t="shared" si="71"/>
        <v>2.7540815728051326E-4</v>
      </c>
      <c r="U529">
        <f t="shared" si="72"/>
        <v>-97.517582432021925</v>
      </c>
    </row>
    <row r="530" spans="1:21" x14ac:dyDescent="0.15">
      <c r="A530" s="1">
        <v>45163</v>
      </c>
      <c r="B530">
        <v>0.69700002670288086</v>
      </c>
      <c r="C530">
        <v>0.69700002670288086</v>
      </c>
      <c r="D530">
        <v>0.68699997663497925</v>
      </c>
      <c r="E530">
        <v>0.68699997663497925</v>
      </c>
      <c r="F530">
        <v>4130100</v>
      </c>
      <c r="G530">
        <v>41301</v>
      </c>
      <c r="H530">
        <f t="shared" si="47"/>
        <v>528</v>
      </c>
      <c r="I530">
        <f>SUM($F$3:F530)/H530</f>
        <v>4221017.628255208</v>
      </c>
      <c r="N530">
        <f t="shared" si="66"/>
        <v>0.76999998092651367</v>
      </c>
      <c r="O530">
        <f t="shared" si="67"/>
        <v>0.68699997663497925</v>
      </c>
      <c r="P530">
        <f t="shared" si="46"/>
        <v>0.69033332665761316</v>
      </c>
      <c r="Q530">
        <f t="shared" si="68"/>
        <v>0.72347618994258711</v>
      </c>
      <c r="R530">
        <f t="shared" si="69"/>
        <v>-3.3142863284973956E-2</v>
      </c>
      <c r="S530">
        <f t="shared" si="70"/>
        <v>1.763945655757879E-2</v>
      </c>
      <c r="T530">
        <f t="shared" si="71"/>
        <v>2.6459184836368182E-4</v>
      </c>
      <c r="U530">
        <f t="shared" si="72"/>
        <v>-125.26033394429842</v>
      </c>
    </row>
    <row r="531" spans="1:21" x14ac:dyDescent="0.15">
      <c r="A531" s="1">
        <v>45166</v>
      </c>
      <c r="B531">
        <v>0.71100002527236938</v>
      </c>
      <c r="C531">
        <v>0.7279999852180481</v>
      </c>
      <c r="D531">
        <v>0.69599997997283936</v>
      </c>
      <c r="E531">
        <v>0.69800001382827759</v>
      </c>
      <c r="F531">
        <v>4080600</v>
      </c>
      <c r="G531">
        <v>40806</v>
      </c>
      <c r="H531">
        <f t="shared" si="47"/>
        <v>529</v>
      </c>
      <c r="I531">
        <f>SUM($F$3:F531)/H531</f>
        <v>4220752.1885042535</v>
      </c>
      <c r="N531">
        <f t="shared" si="66"/>
        <v>0.76999998092651367</v>
      </c>
      <c r="O531">
        <f t="shared" si="67"/>
        <v>0.68699997663497925</v>
      </c>
      <c r="P531">
        <f t="shared" si="46"/>
        <v>0.70733332633972168</v>
      </c>
      <c r="Q531">
        <f t="shared" si="68"/>
        <v>0.71985714208512086</v>
      </c>
      <c r="R531">
        <f t="shared" si="69"/>
        <v>-1.2523815745399181E-2</v>
      </c>
      <c r="S531">
        <f t="shared" si="70"/>
        <v>1.576190903073265E-2</v>
      </c>
      <c r="T531">
        <f t="shared" si="71"/>
        <v>2.3642863546098974E-4</v>
      </c>
      <c r="U531">
        <f t="shared" si="72"/>
        <v>-52.970807537674872</v>
      </c>
    </row>
    <row r="532" spans="1:21" x14ac:dyDescent="0.15">
      <c r="A532" s="1">
        <v>45167</v>
      </c>
      <c r="B532">
        <v>0.69599997997283936</v>
      </c>
      <c r="C532">
        <v>0.7160000205039978</v>
      </c>
      <c r="D532">
        <v>0.69599997997283936</v>
      </c>
      <c r="E532">
        <v>0.71100002527236938</v>
      </c>
      <c r="F532">
        <v>3433200</v>
      </c>
      <c r="G532">
        <v>34332</v>
      </c>
      <c r="H532">
        <f t="shared" si="47"/>
        <v>530</v>
      </c>
      <c r="I532">
        <f>SUM($F$3:F532)/H532</f>
        <v>4219266.2409787737</v>
      </c>
      <c r="N532">
        <f t="shared" si="66"/>
        <v>0.76999998092651367</v>
      </c>
      <c r="O532">
        <f t="shared" si="67"/>
        <v>0.68699997663497925</v>
      </c>
      <c r="P532">
        <f t="shared" si="46"/>
        <v>0.70766667524973548</v>
      </c>
      <c r="Q532">
        <f t="shared" si="68"/>
        <v>0.71661904879978711</v>
      </c>
      <c r="R532">
        <f t="shared" si="69"/>
        <v>-8.9523735500516288E-3</v>
      </c>
      <c r="S532">
        <f t="shared" si="70"/>
        <v>1.4095241115206754E-2</v>
      </c>
      <c r="T532">
        <f t="shared" si="71"/>
        <v>2.1142861672810128E-4</v>
      </c>
      <c r="U532">
        <f t="shared" si="72"/>
        <v>-42.34229825929593</v>
      </c>
    </row>
    <row r="533" spans="1:21" x14ac:dyDescent="0.15">
      <c r="A533" s="1">
        <v>45168</v>
      </c>
      <c r="B533">
        <v>0.7149999737739563</v>
      </c>
      <c r="C533">
        <v>0.72299998998641968</v>
      </c>
      <c r="D533">
        <v>0.71399998664855957</v>
      </c>
      <c r="E533">
        <v>0.71799999475479126</v>
      </c>
      <c r="F533">
        <v>3097306</v>
      </c>
      <c r="G533">
        <v>30973.060546875</v>
      </c>
      <c r="H533">
        <f t="shared" si="47"/>
        <v>531</v>
      </c>
      <c r="I533">
        <f>SUM($F$3:F533)/H533</f>
        <v>4217153.3215042371</v>
      </c>
      <c r="N533">
        <f t="shared" si="66"/>
        <v>0.76999998092651367</v>
      </c>
      <c r="O533">
        <f t="shared" si="67"/>
        <v>0.68699997663497925</v>
      </c>
      <c r="P533">
        <f t="shared" si="46"/>
        <v>0.71833332379659021</v>
      </c>
      <c r="Q533">
        <f t="shared" si="68"/>
        <v>0.71419047599747054</v>
      </c>
      <c r="R533">
        <f t="shared" si="69"/>
        <v>4.1428477991196644E-3</v>
      </c>
      <c r="S533">
        <f t="shared" si="70"/>
        <v>1.1666668312890181E-2</v>
      </c>
      <c r="T533">
        <f t="shared" si="71"/>
        <v>1.7500002469335269E-4</v>
      </c>
      <c r="U533">
        <f t="shared" si="72"/>
        <v>23.673412654535635</v>
      </c>
    </row>
    <row r="534" spans="1:21" x14ac:dyDescent="0.15">
      <c r="A534" s="1">
        <v>45169</v>
      </c>
      <c r="B534">
        <v>0.7160000205039978</v>
      </c>
      <c r="C534">
        <v>0.71799999475479126</v>
      </c>
      <c r="D534">
        <v>0.71299999952316284</v>
      </c>
      <c r="E534">
        <v>0.71399998664855957</v>
      </c>
      <c r="F534">
        <v>3152600</v>
      </c>
      <c r="G534">
        <v>31526</v>
      </c>
      <c r="H534">
        <f t="shared" si="47"/>
        <v>532</v>
      </c>
      <c r="I534">
        <f>SUM($F$3:F534)/H534</f>
        <v>4215152.2814262221</v>
      </c>
      <c r="N534">
        <f>VLOOKUP(L29,A:C,3)</f>
        <v>0.72100001573562622</v>
      </c>
      <c r="O534">
        <f>VLOOKUP(L29,A:D,4)</f>
        <v>0.7149999737739563</v>
      </c>
      <c r="P534">
        <f t="shared" si="46"/>
        <v>0.71499999364217126</v>
      </c>
      <c r="Q534">
        <f t="shared" si="68"/>
        <v>0.71216666556539987</v>
      </c>
      <c r="R534">
        <f t="shared" si="69"/>
        <v>2.8333280767713909E-3</v>
      </c>
      <c r="S534">
        <f t="shared" si="70"/>
        <v>9.6428578808194065E-3</v>
      </c>
      <c r="T534">
        <f t="shared" si="71"/>
        <v>1.446428682122911E-4</v>
      </c>
      <c r="U534">
        <f t="shared" si="72"/>
        <v>19.588439525500419</v>
      </c>
    </row>
    <row r="535" spans="1:21" x14ac:dyDescent="0.15">
      <c r="A535" s="1">
        <v>45170</v>
      </c>
      <c r="B535">
        <v>0.7160000205039978</v>
      </c>
      <c r="C535">
        <v>0.72100001573562622</v>
      </c>
      <c r="D535">
        <v>0.7149999737739563</v>
      </c>
      <c r="E535">
        <v>0.71700000762939453</v>
      </c>
      <c r="F535">
        <v>6276518</v>
      </c>
      <c r="G535">
        <v>62765.1796875</v>
      </c>
      <c r="H535">
        <f t="shared" si="47"/>
        <v>533</v>
      </c>
      <c r="I535">
        <f>SUM($F$3:F535)/H535</f>
        <v>4219019.7593222326</v>
      </c>
      <c r="N535">
        <f t="shared" ref="N535:N553" si="73">IF(A535&lt;&gt;$K$29,MAX(N534,VLOOKUP(A535,A:C,3)),)</f>
        <v>0.72100001573562622</v>
      </c>
      <c r="O535">
        <f t="shared" ref="O535:O553" si="74">IF(A535&lt;&gt;$K$29,MIN(O534,VLOOKUP(A535,A:D,4)),)</f>
        <v>0.7149999737739563</v>
      </c>
      <c r="P535">
        <f t="shared" si="46"/>
        <v>0.71766666571299231</v>
      </c>
      <c r="Q535">
        <f t="shared" si="68"/>
        <v>0.71114285645030784</v>
      </c>
      <c r="R535">
        <f t="shared" si="69"/>
        <v>6.5238092626844768E-3</v>
      </c>
      <c r="S535">
        <f t="shared" si="70"/>
        <v>8.6190487657274439E-3</v>
      </c>
      <c r="T535">
        <f t="shared" si="71"/>
        <v>1.2928573148591164E-4</v>
      </c>
      <c r="U535">
        <f t="shared" si="72"/>
        <v>50.460396423524749</v>
      </c>
    </row>
    <row r="536" spans="1:21" x14ac:dyDescent="0.15">
      <c r="A536" s="1">
        <v>45173</v>
      </c>
      <c r="B536">
        <v>0.71799999475479126</v>
      </c>
      <c r="C536">
        <v>0.72399997711181641</v>
      </c>
      <c r="D536">
        <v>0.71700000762939453</v>
      </c>
      <c r="E536">
        <v>0.72399997711181641</v>
      </c>
      <c r="F536">
        <v>1394301</v>
      </c>
      <c r="G536">
        <v>13943.009765625</v>
      </c>
      <c r="H536">
        <f t="shared" si="47"/>
        <v>534</v>
      </c>
      <c r="I536">
        <f>SUM($F$3:F536)/H536</f>
        <v>4213730.0238178838</v>
      </c>
      <c r="N536">
        <f t="shared" si="73"/>
        <v>0.72399997711181641</v>
      </c>
      <c r="O536">
        <f t="shared" si="74"/>
        <v>0.7149999737739563</v>
      </c>
      <c r="P536">
        <f t="shared" si="46"/>
        <v>0.72166665395100915</v>
      </c>
      <c r="Q536">
        <f t="shared" si="68"/>
        <v>0.71085714016641888</v>
      </c>
      <c r="R536">
        <f t="shared" si="69"/>
        <v>1.0809513784590274E-2</v>
      </c>
      <c r="S536">
        <f t="shared" si="70"/>
        <v>8.3333324818384048E-3</v>
      </c>
      <c r="T536">
        <f t="shared" si="71"/>
        <v>1.2499998722757607E-4</v>
      </c>
      <c r="U536">
        <f t="shared" si="72"/>
        <v>86.476119112799424</v>
      </c>
    </row>
    <row r="537" spans="1:21" x14ac:dyDescent="0.15">
      <c r="A537" s="1">
        <v>45174</v>
      </c>
      <c r="B537">
        <v>0.72600001096725464</v>
      </c>
      <c r="C537">
        <v>0.72600001096725464</v>
      </c>
      <c r="D537">
        <v>0.71899998188018799</v>
      </c>
      <c r="E537">
        <v>0.71899998188018799</v>
      </c>
      <c r="F537">
        <v>3168303</v>
      </c>
      <c r="G537">
        <v>31683.029296875</v>
      </c>
      <c r="H537">
        <f t="shared" si="47"/>
        <v>535</v>
      </c>
      <c r="I537">
        <f>SUM($F$3:F537)/H537</f>
        <v>4211775.9546144856</v>
      </c>
      <c r="N537">
        <f t="shared" si="73"/>
        <v>0.72600001096725464</v>
      </c>
      <c r="O537">
        <f t="shared" si="74"/>
        <v>0.7149999737739563</v>
      </c>
      <c r="P537">
        <f t="shared" si="46"/>
        <v>0.72133332490921021</v>
      </c>
      <c r="Q537">
        <f t="shared" si="68"/>
        <v>0.71078570967628851</v>
      </c>
      <c r="R537">
        <f t="shared" si="69"/>
        <v>1.0547615232921692E-2</v>
      </c>
      <c r="S537">
        <f t="shared" si="70"/>
        <v>8.2619019917079383E-3</v>
      </c>
      <c r="T537">
        <f t="shared" si="71"/>
        <v>1.2392852987561906E-4</v>
      </c>
      <c r="U537">
        <f t="shared" si="72"/>
        <v>85.110468457164885</v>
      </c>
    </row>
    <row r="538" spans="1:21" x14ac:dyDescent="0.15">
      <c r="A538" s="1">
        <v>45175</v>
      </c>
      <c r="B538">
        <v>0.7149999737739563</v>
      </c>
      <c r="C538">
        <v>0.71700000762939453</v>
      </c>
      <c r="D538">
        <v>0.71299999952316284</v>
      </c>
      <c r="E538">
        <v>0.71700000762939453</v>
      </c>
      <c r="F538">
        <v>2825200</v>
      </c>
      <c r="G538">
        <v>28252</v>
      </c>
      <c r="H538">
        <f t="shared" si="47"/>
        <v>536</v>
      </c>
      <c r="I538">
        <f>SUM($F$3:F538)/H538</f>
        <v>4209189.0591767728</v>
      </c>
      <c r="N538">
        <f t="shared" si="73"/>
        <v>0.72600001096725464</v>
      </c>
      <c r="O538">
        <f t="shared" si="74"/>
        <v>0.71299999952316284</v>
      </c>
      <c r="P538">
        <f t="shared" si="46"/>
        <v>0.71566667159398401</v>
      </c>
      <c r="Q538">
        <f t="shared" si="68"/>
        <v>0.71042856715974356</v>
      </c>
      <c r="R538">
        <f t="shared" si="69"/>
        <v>5.2381044342404426E-3</v>
      </c>
      <c r="S538">
        <f t="shared" si="70"/>
        <v>7.9047594751630503E-3</v>
      </c>
      <c r="T538">
        <f t="shared" si="71"/>
        <v>1.1857139212744575E-4</v>
      </c>
      <c r="U538">
        <f t="shared" si="72"/>
        <v>44.176797963292003</v>
      </c>
    </row>
    <row r="539" spans="1:21" x14ac:dyDescent="0.15">
      <c r="A539" s="1">
        <v>45176</v>
      </c>
      <c r="B539">
        <v>0.71200001239776611</v>
      </c>
      <c r="C539">
        <v>0.71200001239776611</v>
      </c>
      <c r="D539">
        <v>0.70099997520446777</v>
      </c>
      <c r="E539">
        <v>0.70099997520446777</v>
      </c>
      <c r="F539">
        <v>5462600</v>
      </c>
      <c r="G539">
        <v>54626</v>
      </c>
      <c r="H539">
        <f t="shared" si="47"/>
        <v>537</v>
      </c>
      <c r="I539">
        <f>SUM($F$3:F539)/H539</f>
        <v>4211523.157763035</v>
      </c>
      <c r="N539">
        <f t="shared" si="73"/>
        <v>0.72600001096725464</v>
      </c>
      <c r="O539">
        <f t="shared" si="74"/>
        <v>0.70099997520446777</v>
      </c>
      <c r="P539">
        <f t="shared" si="46"/>
        <v>0.70466665426890052</v>
      </c>
      <c r="Q539">
        <f t="shared" si="68"/>
        <v>0.70942856726192283</v>
      </c>
      <c r="R539">
        <f t="shared" si="69"/>
        <v>-4.7619129930223103E-3</v>
      </c>
      <c r="S539">
        <f t="shared" si="70"/>
        <v>7.585032862059915E-3</v>
      </c>
      <c r="T539">
        <f t="shared" si="71"/>
        <v>1.1377549293089872E-4</v>
      </c>
      <c r="U539">
        <f t="shared" si="72"/>
        <v>-41.853591404912187</v>
      </c>
    </row>
    <row r="540" spans="1:21" x14ac:dyDescent="0.15">
      <c r="A540" s="1">
        <v>45177</v>
      </c>
      <c r="B540">
        <v>0.70099997520446777</v>
      </c>
      <c r="C540">
        <v>0.70099997520446777</v>
      </c>
      <c r="D540">
        <v>0.6940000057220459</v>
      </c>
      <c r="E540">
        <v>0.69800001382827759</v>
      </c>
      <c r="F540">
        <v>4803900</v>
      </c>
      <c r="G540">
        <v>48039</v>
      </c>
      <c r="H540">
        <f t="shared" si="47"/>
        <v>538</v>
      </c>
      <c r="I540">
        <f>SUM($F$3:F540)/H540</f>
        <v>4212624.2299605021</v>
      </c>
      <c r="N540">
        <f t="shared" si="73"/>
        <v>0.72600001096725464</v>
      </c>
      <c r="O540">
        <f t="shared" si="74"/>
        <v>0.6940000057220459</v>
      </c>
      <c r="P540">
        <f t="shared" si="46"/>
        <v>0.69766666491826379</v>
      </c>
      <c r="Q540">
        <f t="shared" si="68"/>
        <v>0.70861904535974773</v>
      </c>
      <c r="R540">
        <f t="shared" si="69"/>
        <v>-1.0952380441483944E-2</v>
      </c>
      <c r="S540">
        <f t="shared" si="70"/>
        <v>8.2789087782100725E-3</v>
      </c>
      <c r="T540">
        <f t="shared" si="71"/>
        <v>1.2418363167315108E-4</v>
      </c>
      <c r="U540">
        <f t="shared" si="72"/>
        <v>-88.195040633941176</v>
      </c>
    </row>
    <row r="541" spans="1:21" x14ac:dyDescent="0.15">
      <c r="A541" s="1">
        <v>45180</v>
      </c>
      <c r="B541">
        <v>0.69999998807907104</v>
      </c>
      <c r="C541">
        <v>0.7070000171661377</v>
      </c>
      <c r="D541">
        <v>0.69599997997283936</v>
      </c>
      <c r="E541">
        <v>0.70300000905990601</v>
      </c>
      <c r="F541">
        <v>5004800</v>
      </c>
      <c r="G541">
        <v>50048</v>
      </c>
      <c r="H541">
        <f t="shared" si="47"/>
        <v>539</v>
      </c>
      <c r="I541">
        <f>SUM($F$3:F541)/H541</f>
        <v>4214093.9438195731</v>
      </c>
      <c r="N541">
        <f t="shared" si="73"/>
        <v>0.72600001096725464</v>
      </c>
      <c r="O541">
        <f t="shared" si="74"/>
        <v>0.6940000057220459</v>
      </c>
      <c r="P541">
        <f t="shared" si="46"/>
        <v>0.70200000206629432</v>
      </c>
      <c r="Q541">
        <f t="shared" si="68"/>
        <v>0.70840475956598914</v>
      </c>
      <c r="R541">
        <f t="shared" si="69"/>
        <v>-6.4047574996948242E-3</v>
      </c>
      <c r="S541">
        <f t="shared" si="70"/>
        <v>8.4625823157174242E-3</v>
      </c>
      <c r="T541">
        <f t="shared" si="71"/>
        <v>1.2693873473576135E-4</v>
      </c>
      <c r="U541">
        <f t="shared" si="72"/>
        <v>-50.45550133319918</v>
      </c>
    </row>
    <row r="542" spans="1:21" x14ac:dyDescent="0.15">
      <c r="A542" s="1">
        <v>45181</v>
      </c>
      <c r="B542">
        <v>0.70399999618530273</v>
      </c>
      <c r="C542">
        <v>0.70599997043609619</v>
      </c>
      <c r="D542">
        <v>0.70099997520446777</v>
      </c>
      <c r="E542">
        <v>0.70300000905990601</v>
      </c>
      <c r="F542">
        <v>2089600</v>
      </c>
      <c r="G542">
        <v>20896</v>
      </c>
      <c r="H542">
        <f t="shared" si="47"/>
        <v>540</v>
      </c>
      <c r="I542">
        <f>SUM($F$3:F542)/H542</f>
        <v>4210159.6957754632</v>
      </c>
      <c r="N542">
        <f t="shared" si="73"/>
        <v>0.72600001096725464</v>
      </c>
      <c r="O542">
        <f t="shared" si="74"/>
        <v>0.6940000057220459</v>
      </c>
      <c r="P542">
        <f t="shared" si="46"/>
        <v>0.70333331823348999</v>
      </c>
      <c r="Q542">
        <f t="shared" si="68"/>
        <v>0.7088809481688908</v>
      </c>
      <c r="R542">
        <f t="shared" si="69"/>
        <v>-5.5476299354008107E-3</v>
      </c>
      <c r="S542">
        <f t="shared" si="70"/>
        <v>8.0544206560874531E-3</v>
      </c>
      <c r="T542">
        <f t="shared" si="71"/>
        <v>1.2081630984131179E-4</v>
      </c>
      <c r="U542">
        <f t="shared" si="72"/>
        <v>-45.917889254252493</v>
      </c>
    </row>
    <row r="543" spans="1:21" x14ac:dyDescent="0.15">
      <c r="A543" s="1">
        <v>45182</v>
      </c>
      <c r="B543">
        <v>0.70099997520446777</v>
      </c>
      <c r="C543">
        <v>0.70099997520446777</v>
      </c>
      <c r="D543">
        <v>0.69099998474121094</v>
      </c>
      <c r="E543">
        <v>0.69499999284744263</v>
      </c>
      <c r="F543">
        <v>2751816</v>
      </c>
      <c r="G543">
        <v>27518.16015625</v>
      </c>
      <c r="H543">
        <f t="shared" si="47"/>
        <v>541</v>
      </c>
      <c r="I543">
        <f>SUM($F$3:F543)/H543</f>
        <v>4207464.0512361368</v>
      </c>
      <c r="N543">
        <f t="shared" si="73"/>
        <v>0.72600001096725464</v>
      </c>
      <c r="O543">
        <f t="shared" si="74"/>
        <v>0.69099998474121094</v>
      </c>
      <c r="P543">
        <f t="shared" si="46"/>
        <v>0.69566665093104041</v>
      </c>
      <c r="Q543">
        <f t="shared" si="68"/>
        <v>0.70845237516221538</v>
      </c>
      <c r="R543">
        <f t="shared" si="69"/>
        <v>-1.2785724231174966E-2</v>
      </c>
      <c r="S543">
        <f t="shared" si="70"/>
        <v>8.421768947523469E-3</v>
      </c>
      <c r="T543">
        <f t="shared" si="71"/>
        <v>1.2632653421285202E-4</v>
      </c>
      <c r="U543">
        <f t="shared" si="72"/>
        <v>-101.21170750740181</v>
      </c>
    </row>
    <row r="544" spans="1:21" x14ac:dyDescent="0.15">
      <c r="A544" s="1">
        <v>45183</v>
      </c>
      <c r="B544">
        <v>0.69499999284744263</v>
      </c>
      <c r="C544">
        <v>0.69499999284744263</v>
      </c>
      <c r="D544">
        <v>0.68699997663497925</v>
      </c>
      <c r="E544">
        <v>0.68900001049041748</v>
      </c>
      <c r="F544">
        <v>4087902</v>
      </c>
      <c r="G544">
        <v>40879.01953125</v>
      </c>
      <c r="H544">
        <f t="shared" si="47"/>
        <v>542</v>
      </c>
      <c r="I544">
        <f>SUM($F$3:F544)/H544</f>
        <v>4207243.4570456641</v>
      </c>
      <c r="N544">
        <f t="shared" si="73"/>
        <v>0.72600001096725464</v>
      </c>
      <c r="O544">
        <f t="shared" si="74"/>
        <v>0.68699997663497925</v>
      </c>
      <c r="P544">
        <f t="shared" si="46"/>
        <v>0.69033332665761316</v>
      </c>
      <c r="Q544">
        <f t="shared" si="68"/>
        <v>0.70845237516221538</v>
      </c>
      <c r="R544">
        <f t="shared" si="69"/>
        <v>-1.811904850460222E-2</v>
      </c>
      <c r="S544">
        <f t="shared" si="70"/>
        <v>8.421768947523469E-3</v>
      </c>
      <c r="T544">
        <f t="shared" si="71"/>
        <v>1.2632653421285202E-4</v>
      </c>
      <c r="U544">
        <f t="shared" si="72"/>
        <v>-143.43026678839141</v>
      </c>
    </row>
    <row r="545" spans="1:21" x14ac:dyDescent="0.15">
      <c r="A545" s="1">
        <v>45184</v>
      </c>
      <c r="B545">
        <v>0.69099998474121094</v>
      </c>
      <c r="C545">
        <v>0.69099998474121094</v>
      </c>
      <c r="D545">
        <v>0.68199998140335083</v>
      </c>
      <c r="E545">
        <v>0.68300002813339233</v>
      </c>
      <c r="F545">
        <v>2740800</v>
      </c>
      <c r="G545">
        <v>27408</v>
      </c>
      <c r="H545">
        <f t="shared" si="47"/>
        <v>543</v>
      </c>
      <c r="I545">
        <f>SUM($F$3:F545)/H545</f>
        <v>4204542.8245280851</v>
      </c>
      <c r="N545">
        <f t="shared" si="73"/>
        <v>0.72600001096725464</v>
      </c>
      <c r="O545">
        <f t="shared" si="74"/>
        <v>0.68199998140335083</v>
      </c>
      <c r="P545">
        <f t="shared" si="46"/>
        <v>0.68533333142598474</v>
      </c>
      <c r="Q545">
        <f t="shared" si="68"/>
        <v>0.70688094695409143</v>
      </c>
      <c r="R545">
        <f t="shared" si="69"/>
        <v>-2.1547615528106689E-2</v>
      </c>
      <c r="S545">
        <f t="shared" si="70"/>
        <v>9.8809543110075504E-3</v>
      </c>
      <c r="T545">
        <f t="shared" si="71"/>
        <v>1.4821431466511325E-4</v>
      </c>
      <c r="U545">
        <f t="shared" si="72"/>
        <v>-145.38147396081828</v>
      </c>
    </row>
    <row r="546" spans="1:21" x14ac:dyDescent="0.15">
      <c r="A546" s="1">
        <v>45187</v>
      </c>
      <c r="B546">
        <v>0.68300002813339233</v>
      </c>
      <c r="C546">
        <v>0.69300001859664917</v>
      </c>
      <c r="D546">
        <v>0.68300002813339233</v>
      </c>
      <c r="E546">
        <v>0.68800002336502075</v>
      </c>
      <c r="F546">
        <v>3551100</v>
      </c>
      <c r="G546">
        <v>35511</v>
      </c>
      <c r="H546">
        <f t="shared" si="47"/>
        <v>544</v>
      </c>
      <c r="I546">
        <f>SUM($F$3:F546)/H546</f>
        <v>4203341.6428653495</v>
      </c>
      <c r="N546">
        <f t="shared" si="73"/>
        <v>0.72600001096725464</v>
      </c>
      <c r="O546">
        <f t="shared" si="74"/>
        <v>0.68199998140335083</v>
      </c>
      <c r="P546">
        <f t="shared" si="46"/>
        <v>0.68800002336502075</v>
      </c>
      <c r="Q546">
        <f t="shared" si="68"/>
        <v>0.70547618610518337</v>
      </c>
      <c r="R546">
        <f t="shared" si="69"/>
        <v>-1.7476162740162615E-2</v>
      </c>
      <c r="S546">
        <f t="shared" si="70"/>
        <v>1.0972788139265444E-2</v>
      </c>
      <c r="T546">
        <f t="shared" si="71"/>
        <v>1.6459182208898164E-4</v>
      </c>
      <c r="U546">
        <f t="shared" si="72"/>
        <v>-106.17880352958636</v>
      </c>
    </row>
    <row r="547" spans="1:21" x14ac:dyDescent="0.15">
      <c r="A547" s="1">
        <v>45188</v>
      </c>
      <c r="B547">
        <v>0.68699997663497925</v>
      </c>
      <c r="C547">
        <v>0.68699997663497925</v>
      </c>
      <c r="D547">
        <v>0.6809999942779541</v>
      </c>
      <c r="E547">
        <v>0.68400001525878906</v>
      </c>
      <c r="F547">
        <v>2608300</v>
      </c>
      <c r="G547">
        <v>26083</v>
      </c>
      <c r="H547">
        <f t="shared" si="47"/>
        <v>545</v>
      </c>
      <c r="I547">
        <f>SUM($F$3:F547)/H547</f>
        <v>4200414.9609518349</v>
      </c>
      <c r="N547">
        <f t="shared" si="73"/>
        <v>0.72600001096725464</v>
      </c>
      <c r="O547">
        <f t="shared" si="74"/>
        <v>0.6809999942779541</v>
      </c>
      <c r="P547">
        <f t="shared" si="46"/>
        <v>0.6839999953905741</v>
      </c>
      <c r="Q547">
        <f t="shared" si="68"/>
        <v>0.70302380550475352</v>
      </c>
      <c r="R547">
        <f t="shared" si="69"/>
        <v>-1.9023810114179418E-2</v>
      </c>
      <c r="S547">
        <f t="shared" si="70"/>
        <v>1.1166663396926155E-2</v>
      </c>
      <c r="T547">
        <f t="shared" si="71"/>
        <v>1.6749995095389234E-4</v>
      </c>
      <c r="U547">
        <f t="shared" si="72"/>
        <v>-113.57501901248972</v>
      </c>
    </row>
    <row r="548" spans="1:21" x14ac:dyDescent="0.15">
      <c r="A548" s="1">
        <v>45189</v>
      </c>
      <c r="B548">
        <v>0.68400001525878906</v>
      </c>
      <c r="C548">
        <v>0.68400001525878906</v>
      </c>
      <c r="D548">
        <v>0.68000000715255737</v>
      </c>
      <c r="E548">
        <v>0.6809999942779541</v>
      </c>
      <c r="F548">
        <v>2154100</v>
      </c>
      <c r="G548">
        <v>21541</v>
      </c>
      <c r="H548">
        <f t="shared" si="47"/>
        <v>546</v>
      </c>
      <c r="I548">
        <f>SUM($F$3:F548)/H548</f>
        <v>4196667.1313530216</v>
      </c>
      <c r="N548">
        <f t="shared" si="73"/>
        <v>0.72600001096725464</v>
      </c>
      <c r="O548">
        <f t="shared" si="74"/>
        <v>0.68000000715255737</v>
      </c>
      <c r="P548">
        <f t="shared" si="46"/>
        <v>0.68166667222976685</v>
      </c>
      <c r="Q548">
        <f t="shared" si="68"/>
        <v>0.70064285397529591</v>
      </c>
      <c r="R548">
        <f t="shared" si="69"/>
        <v>-1.8976181745529064E-2</v>
      </c>
      <c r="S548">
        <f t="shared" si="70"/>
        <v>1.1690473272686908E-2</v>
      </c>
      <c r="T548">
        <f t="shared" si="71"/>
        <v>1.753570990903036E-4</v>
      </c>
      <c r="U548">
        <f t="shared" si="72"/>
        <v>-108.21450539482809</v>
      </c>
    </row>
    <row r="549" spans="1:21" x14ac:dyDescent="0.15">
      <c r="A549" s="1">
        <v>45190</v>
      </c>
      <c r="B549">
        <v>0.6809999942779541</v>
      </c>
      <c r="C549">
        <v>0.6809999942779541</v>
      </c>
      <c r="D549">
        <v>0.67500001192092896</v>
      </c>
      <c r="E549">
        <v>0.67599999904632568</v>
      </c>
      <c r="F549">
        <v>2342901</v>
      </c>
      <c r="G549">
        <v>23429.009765625</v>
      </c>
      <c r="H549">
        <f t="shared" si="47"/>
        <v>547</v>
      </c>
      <c r="I549">
        <f>SUM($F$3:F549)/H549</f>
        <v>4193278.162191499</v>
      </c>
      <c r="N549">
        <f t="shared" si="73"/>
        <v>0.72600001096725464</v>
      </c>
      <c r="O549">
        <f t="shared" si="74"/>
        <v>0.67500001192092896</v>
      </c>
      <c r="P549">
        <f t="shared" si="46"/>
        <v>0.67733333508173621</v>
      </c>
      <c r="Q549">
        <f t="shared" si="68"/>
        <v>0.6977619017873492</v>
      </c>
      <c r="R549">
        <f t="shared" si="69"/>
        <v>-2.0428566705612994E-2</v>
      </c>
      <c r="S549">
        <f t="shared" si="70"/>
        <v>1.172788775697047E-2</v>
      </c>
      <c r="T549">
        <f t="shared" si="71"/>
        <v>1.7591831635455703E-4</v>
      </c>
      <c r="U549">
        <f t="shared" si="72"/>
        <v>-116.12529683628823</v>
      </c>
    </row>
    <row r="550" spans="1:21" x14ac:dyDescent="0.15">
      <c r="A550" s="1">
        <v>45191</v>
      </c>
      <c r="B550">
        <v>0.67500001192092896</v>
      </c>
      <c r="C550">
        <v>0.68999999761581421</v>
      </c>
      <c r="D550">
        <v>0.67500001192092896</v>
      </c>
      <c r="E550">
        <v>0.68999999761581421</v>
      </c>
      <c r="F550">
        <v>3491900</v>
      </c>
      <c r="G550">
        <v>34919</v>
      </c>
      <c r="H550">
        <f t="shared" si="47"/>
        <v>548</v>
      </c>
      <c r="I550">
        <f>SUM($F$3:F550)/H550</f>
        <v>4191998.2750342153</v>
      </c>
      <c r="N550">
        <f t="shared" si="73"/>
        <v>0.72600001096725464</v>
      </c>
      <c r="O550">
        <f t="shared" si="74"/>
        <v>0.67500001192092896</v>
      </c>
      <c r="P550">
        <f t="shared" si="46"/>
        <v>0.68500000238418579</v>
      </c>
      <c r="Q550">
        <f t="shared" si="68"/>
        <v>0.6951428552468617</v>
      </c>
      <c r="R550">
        <f t="shared" si="69"/>
        <v>-1.0142852862675911E-2</v>
      </c>
      <c r="S550">
        <f t="shared" si="70"/>
        <v>1.0619042884735832E-2</v>
      </c>
      <c r="T550">
        <f t="shared" si="71"/>
        <v>1.5928564327103746E-4</v>
      </c>
      <c r="U550">
        <f t="shared" si="72"/>
        <v>-63.677131563056328</v>
      </c>
    </row>
    <row r="551" spans="1:21" x14ac:dyDescent="0.15">
      <c r="A551" s="1">
        <v>45194</v>
      </c>
      <c r="B551">
        <v>0.68699997663497925</v>
      </c>
      <c r="C551">
        <v>0.68800002336502075</v>
      </c>
      <c r="D551">
        <v>0.68500000238418579</v>
      </c>
      <c r="E551">
        <v>0.68599998950958252</v>
      </c>
      <c r="F551">
        <v>2189500</v>
      </c>
      <c r="G551">
        <v>21895</v>
      </c>
      <c r="H551">
        <f t="shared" si="47"/>
        <v>549</v>
      </c>
      <c r="I551">
        <f>SUM($F$3:F551)/H551</f>
        <v>4188350.7371926229</v>
      </c>
      <c r="N551">
        <f t="shared" si="73"/>
        <v>0.72600001096725464</v>
      </c>
      <c r="O551">
        <f t="shared" si="74"/>
        <v>0.67500001192092896</v>
      </c>
      <c r="P551">
        <f t="shared" si="46"/>
        <v>0.68633333841959632</v>
      </c>
      <c r="Q551">
        <f t="shared" si="68"/>
        <v>0.69264285621188926</v>
      </c>
      <c r="R551">
        <f t="shared" si="69"/>
        <v>-6.3095177922929402E-3</v>
      </c>
      <c r="S551">
        <f t="shared" si="70"/>
        <v>9.0204035343766885E-3</v>
      </c>
      <c r="T551">
        <f t="shared" si="71"/>
        <v>1.3530605301565032E-4</v>
      </c>
      <c r="U551">
        <f t="shared" si="72"/>
        <v>-46.63145256009458</v>
      </c>
    </row>
    <row r="552" spans="1:21" x14ac:dyDescent="0.15">
      <c r="A552" s="1">
        <v>45195</v>
      </c>
      <c r="B552">
        <v>0.68800002336502075</v>
      </c>
      <c r="C552">
        <v>0.68800002336502075</v>
      </c>
      <c r="D552">
        <v>0.68199998140335083</v>
      </c>
      <c r="E552">
        <v>0.68300002813339233</v>
      </c>
      <c r="F552">
        <v>2279100</v>
      </c>
      <c r="G552">
        <v>22791</v>
      </c>
      <c r="H552">
        <f t="shared" si="47"/>
        <v>550</v>
      </c>
      <c r="I552">
        <f>SUM($F$3:F552)/H552</f>
        <v>4184879.372215909</v>
      </c>
      <c r="N552">
        <f t="shared" si="73"/>
        <v>0.72600001096725464</v>
      </c>
      <c r="O552">
        <f t="shared" si="74"/>
        <v>0.67500001192092896</v>
      </c>
      <c r="P552">
        <f t="shared" si="46"/>
        <v>0.68433334430058801</v>
      </c>
      <c r="Q552">
        <f t="shared" si="68"/>
        <v>0.69040476140521811</v>
      </c>
      <c r="R552">
        <f t="shared" si="69"/>
        <v>-6.0714171046301058E-3</v>
      </c>
      <c r="S552">
        <f t="shared" si="70"/>
        <v>7.3299261988425402E-3</v>
      </c>
      <c r="T552">
        <f t="shared" si="71"/>
        <v>1.099488929826381E-4</v>
      </c>
      <c r="U552">
        <f t="shared" si="72"/>
        <v>-55.220356839689472</v>
      </c>
    </row>
    <row r="553" spans="1:21" x14ac:dyDescent="0.15">
      <c r="A553" s="1">
        <v>45196</v>
      </c>
      <c r="B553">
        <v>0.68199998140335083</v>
      </c>
      <c r="C553">
        <v>0.69099998474121094</v>
      </c>
      <c r="D553">
        <v>0.68199998140335083</v>
      </c>
      <c r="E553">
        <v>0.68599998950958252</v>
      </c>
      <c r="F553">
        <v>1982514</v>
      </c>
      <c r="G553">
        <v>19825.140625</v>
      </c>
      <c r="H553">
        <f t="shared" si="47"/>
        <v>551</v>
      </c>
      <c r="I553">
        <f>SUM($F$3:F553)/H553</f>
        <v>4180882.3388725044</v>
      </c>
      <c r="N553">
        <f t="shared" si="73"/>
        <v>0.72600001096725464</v>
      </c>
      <c r="O553">
        <f t="shared" si="74"/>
        <v>0.67500001192092896</v>
      </c>
      <c r="P553">
        <f t="shared" si="46"/>
        <v>0.68633331855138147</v>
      </c>
      <c r="Q553">
        <f t="shared" si="68"/>
        <v>0.68909523742539558</v>
      </c>
      <c r="R553">
        <f t="shared" si="69"/>
        <v>-2.7619188740141132E-3</v>
      </c>
      <c r="S553">
        <f t="shared" si="70"/>
        <v>6.2176822399606967E-3</v>
      </c>
      <c r="T553">
        <f t="shared" si="71"/>
        <v>9.3265233599410441E-5</v>
      </c>
      <c r="U553">
        <f t="shared" si="72"/>
        <v>-29.613595199654036</v>
      </c>
    </row>
    <row r="554" spans="1:21" x14ac:dyDescent="0.15">
      <c r="A554" s="1">
        <v>45197</v>
      </c>
      <c r="B554">
        <v>0.68699997663497925</v>
      </c>
      <c r="C554">
        <v>0.68699997663497925</v>
      </c>
      <c r="D554">
        <v>0.68300002813339233</v>
      </c>
      <c r="E554">
        <v>0.68500000238418579</v>
      </c>
      <c r="F554">
        <v>1644900</v>
      </c>
      <c r="G554">
        <v>16449</v>
      </c>
      <c r="H554">
        <f t="shared" si="47"/>
        <v>552</v>
      </c>
      <c r="I554">
        <f>SUM($F$3:F554)/H554</f>
        <v>4176288.16796875</v>
      </c>
      <c r="N554">
        <f>VLOOKUP(L30,A:C,3)</f>
        <v>0.68800002336502075</v>
      </c>
      <c r="O554">
        <f>VLOOKUP(L30,A:D,4)</f>
        <v>0.67799997329711914</v>
      </c>
      <c r="P554">
        <f t="shared" si="46"/>
        <v>0.68500000238418579</v>
      </c>
      <c r="Q554">
        <f t="shared" si="68"/>
        <v>0.68819047581581849</v>
      </c>
      <c r="R554">
        <f t="shared" si="69"/>
        <v>-3.190473431632701E-3</v>
      </c>
      <c r="S554">
        <f t="shared" si="70"/>
        <v>5.5101992321663429E-3</v>
      </c>
      <c r="T554">
        <f t="shared" si="71"/>
        <v>8.2652988482495137E-5</v>
      </c>
      <c r="U554">
        <f t="shared" si="72"/>
        <v>-38.600823638801678</v>
      </c>
    </row>
    <row r="555" spans="1:21" x14ac:dyDescent="0.15">
      <c r="A555" s="1">
        <v>45208</v>
      </c>
      <c r="B555">
        <v>0.68000000715255737</v>
      </c>
      <c r="C555">
        <v>0.68800002336502075</v>
      </c>
      <c r="D555">
        <v>0.67799997329711914</v>
      </c>
      <c r="E555">
        <v>0.68599998950958252</v>
      </c>
      <c r="F555">
        <v>3470304</v>
      </c>
      <c r="G555">
        <v>34703.0390625</v>
      </c>
      <c r="H555">
        <f t="shared" si="47"/>
        <v>553</v>
      </c>
      <c r="I555">
        <f>SUM($F$3:F555)/H555</f>
        <v>4175011.523903707</v>
      </c>
      <c r="N555">
        <f t="shared" ref="N555:N570" si="75">IF(A555&lt;&gt;$K$30,MAX(N554,VLOOKUP(A555,A:C,3)),)</f>
        <v>0.68800002336502075</v>
      </c>
      <c r="O555">
        <f t="shared" ref="O555:O570" si="76">IF(A555&lt;&gt;$K$30,MIN(O554,VLOOKUP(A555,A:D,4)),)</f>
        <v>0.67799997329711914</v>
      </c>
      <c r="P555">
        <f t="shared" si="46"/>
        <v>0.6839999953905741</v>
      </c>
      <c r="Q555">
        <f t="shared" si="68"/>
        <v>0.68690476105326692</v>
      </c>
      <c r="R555">
        <f t="shared" si="69"/>
        <v>-2.9047656626928209E-3</v>
      </c>
      <c r="S555">
        <f t="shared" si="70"/>
        <v>4.2448964248708908E-3</v>
      </c>
      <c r="T555">
        <f t="shared" si="71"/>
        <v>6.3673446373063361E-5</v>
      </c>
      <c r="U555">
        <f t="shared" si="72"/>
        <v>-45.619733627637643</v>
      </c>
    </row>
    <row r="556" spans="1:21" x14ac:dyDescent="0.15">
      <c r="A556" s="1">
        <v>45209</v>
      </c>
      <c r="B556">
        <v>0.69499999284744263</v>
      </c>
      <c r="C556">
        <v>0.69499999284744263</v>
      </c>
      <c r="D556">
        <v>0.6809999942779541</v>
      </c>
      <c r="E556">
        <v>0.6809999942779541</v>
      </c>
      <c r="F556">
        <v>3837805</v>
      </c>
      <c r="G556">
        <v>38378.05078125</v>
      </c>
      <c r="H556">
        <f t="shared" si="47"/>
        <v>554</v>
      </c>
      <c r="I556">
        <f>SUM($F$3:F556)/H556</f>
        <v>4174402.8478677799</v>
      </c>
      <c r="N556">
        <f t="shared" si="75"/>
        <v>0.69499999284744263</v>
      </c>
      <c r="O556">
        <f t="shared" si="76"/>
        <v>0.67799997329711914</v>
      </c>
      <c r="P556">
        <f t="shared" si="46"/>
        <v>0.68566666046778357</v>
      </c>
      <c r="Q556">
        <f t="shared" si="68"/>
        <v>0.68564285692714499</v>
      </c>
      <c r="R556">
        <f t="shared" si="69"/>
        <v>2.3803540638578369E-5</v>
      </c>
      <c r="S556">
        <f t="shared" si="70"/>
        <v>2.6394538327950056E-3</v>
      </c>
      <c r="T556">
        <f t="shared" si="71"/>
        <v>3.9591807491925086E-5</v>
      </c>
      <c r="U556">
        <f t="shared" si="72"/>
        <v>0.60122389318631642</v>
      </c>
    </row>
    <row r="557" spans="1:21" x14ac:dyDescent="0.15">
      <c r="A557" s="1">
        <v>45210</v>
      </c>
      <c r="B557">
        <v>0.68500000238418579</v>
      </c>
      <c r="C557">
        <v>0.68999999761581421</v>
      </c>
      <c r="D557">
        <v>0.68500000238418579</v>
      </c>
      <c r="E557">
        <v>0.68599998950958252</v>
      </c>
      <c r="F557">
        <v>3807500</v>
      </c>
      <c r="G557">
        <v>38075</v>
      </c>
      <c r="H557">
        <f t="shared" si="47"/>
        <v>555</v>
      </c>
      <c r="I557">
        <f>SUM($F$3:F557)/H557</f>
        <v>4173741.7616554056</v>
      </c>
      <c r="N557">
        <f t="shared" si="75"/>
        <v>0.69499999284744263</v>
      </c>
      <c r="O557">
        <f t="shared" si="76"/>
        <v>0.67799997329711914</v>
      </c>
      <c r="P557">
        <f t="shared" si="46"/>
        <v>0.68699999650319421</v>
      </c>
      <c r="Q557">
        <f t="shared" si="68"/>
        <v>0.68502381018229896</v>
      </c>
      <c r="R557">
        <f t="shared" si="69"/>
        <v>1.9761863208952457E-3</v>
      </c>
      <c r="S557">
        <f t="shared" si="70"/>
        <v>1.9761891592116687E-3</v>
      </c>
      <c r="T557">
        <f t="shared" si="71"/>
        <v>2.9642837388175032E-5</v>
      </c>
      <c r="U557">
        <f t="shared" si="72"/>
        <v>66.666570916169306</v>
      </c>
    </row>
    <row r="558" spans="1:21" x14ac:dyDescent="0.15">
      <c r="A558" s="1">
        <v>45211</v>
      </c>
      <c r="B558">
        <v>0.68999999761581421</v>
      </c>
      <c r="C558">
        <v>0.69099998474121094</v>
      </c>
      <c r="D558">
        <v>0.68500000238418579</v>
      </c>
      <c r="E558">
        <v>0.68999999761581421</v>
      </c>
      <c r="F558">
        <v>2504100</v>
      </c>
      <c r="G558">
        <v>25041</v>
      </c>
      <c r="H558">
        <f t="shared" si="47"/>
        <v>556</v>
      </c>
      <c r="I558">
        <f>SUM($F$3:F558)/H558</f>
        <v>4170738.8088466725</v>
      </c>
      <c r="N558">
        <f t="shared" si="75"/>
        <v>0.69499999284744263</v>
      </c>
      <c r="O558">
        <f t="shared" si="76"/>
        <v>0.67799997329711914</v>
      </c>
      <c r="P558">
        <f t="shared" si="46"/>
        <v>0.68866666158040368</v>
      </c>
      <c r="Q558">
        <f t="shared" si="68"/>
        <v>0.68490476267678402</v>
      </c>
      <c r="R558">
        <f t="shared" si="69"/>
        <v>3.7618989036196648E-3</v>
      </c>
      <c r="S558">
        <f t="shared" si="70"/>
        <v>1.8843529986686417E-3</v>
      </c>
      <c r="T558">
        <f t="shared" si="71"/>
        <v>2.8265294980029624E-5</v>
      </c>
      <c r="U558">
        <f t="shared" si="72"/>
        <v>133.09250465199716</v>
      </c>
    </row>
    <row r="559" spans="1:21" x14ac:dyDescent="0.15">
      <c r="A559" s="1">
        <v>45212</v>
      </c>
      <c r="B559">
        <v>0.68999999761581421</v>
      </c>
      <c r="C559">
        <v>0.68999999761581421</v>
      </c>
      <c r="D559">
        <v>0.67900002002716064</v>
      </c>
      <c r="E559">
        <v>0.68199998140335083</v>
      </c>
      <c r="F559">
        <v>4214900</v>
      </c>
      <c r="G559">
        <v>42149</v>
      </c>
      <c r="H559">
        <f t="shared" si="47"/>
        <v>557</v>
      </c>
      <c r="I559">
        <f>SUM($F$3:F559)/H559</f>
        <v>4170818.092852334</v>
      </c>
      <c r="N559">
        <f t="shared" si="75"/>
        <v>0.69499999284744263</v>
      </c>
      <c r="O559">
        <f t="shared" si="76"/>
        <v>0.67799997329711914</v>
      </c>
      <c r="P559">
        <f t="shared" si="46"/>
        <v>0.68366666634877526</v>
      </c>
      <c r="Q559">
        <f t="shared" si="68"/>
        <v>0.68478571517126918</v>
      </c>
      <c r="R559">
        <f t="shared" si="69"/>
        <v>-1.1190488224939177E-3</v>
      </c>
      <c r="S559">
        <f t="shared" si="70"/>
        <v>1.959183183657049E-3</v>
      </c>
      <c r="T559">
        <f t="shared" si="71"/>
        <v>2.9387747754855734E-5</v>
      </c>
      <c r="U559">
        <f t="shared" si="72"/>
        <v>-38.078754174314611</v>
      </c>
    </row>
    <row r="560" spans="1:21" x14ac:dyDescent="0.15">
      <c r="A560" s="1">
        <v>45215</v>
      </c>
      <c r="B560">
        <v>0.68000000715255737</v>
      </c>
      <c r="C560">
        <v>0.68000000715255737</v>
      </c>
      <c r="D560">
        <v>0.67000001668930054</v>
      </c>
      <c r="E560">
        <v>0.67199999094009399</v>
      </c>
      <c r="F560">
        <v>3185100</v>
      </c>
      <c r="G560">
        <v>31851</v>
      </c>
      <c r="H560">
        <f t="shared" si="47"/>
        <v>558</v>
      </c>
      <c r="I560">
        <f>SUM($F$3:F560)/H560</f>
        <v>4169051.5729726702</v>
      </c>
      <c r="N560">
        <f t="shared" si="75"/>
        <v>0.69499999284744263</v>
      </c>
      <c r="O560">
        <f t="shared" si="76"/>
        <v>0.67000001668930054</v>
      </c>
      <c r="P560">
        <f t="shared" si="46"/>
        <v>0.67400000492731726</v>
      </c>
      <c r="Q560">
        <f t="shared" si="68"/>
        <v>0.6837857138542901</v>
      </c>
      <c r="R560">
        <f t="shared" si="69"/>
        <v>-9.7857089269728359E-3</v>
      </c>
      <c r="S560">
        <f t="shared" si="70"/>
        <v>2.6394538327950611E-3</v>
      </c>
      <c r="T560">
        <f t="shared" si="71"/>
        <v>3.9591807491925919E-5</v>
      </c>
      <c r="U560">
        <f t="shared" si="72"/>
        <v>-247.16499566150057</v>
      </c>
    </row>
    <row r="561" spans="1:21" x14ac:dyDescent="0.15">
      <c r="A561" s="1">
        <v>45216</v>
      </c>
      <c r="B561">
        <v>0.67199999094009399</v>
      </c>
      <c r="C561">
        <v>0.67400002479553223</v>
      </c>
      <c r="D561">
        <v>0.67000001668930054</v>
      </c>
      <c r="E561">
        <v>0.67199999094009399</v>
      </c>
      <c r="F561">
        <v>3367605.75</v>
      </c>
      <c r="G561">
        <v>33676.05859375</v>
      </c>
      <c r="H561">
        <f t="shared" si="47"/>
        <v>559</v>
      </c>
      <c r="I561">
        <f>SUM($F$3:F561)/H561</f>
        <v>4167617.8595147585</v>
      </c>
      <c r="N561">
        <f t="shared" si="75"/>
        <v>0.69499999284744263</v>
      </c>
      <c r="O561">
        <f t="shared" si="76"/>
        <v>0.67000001668930054</v>
      </c>
      <c r="P561">
        <f t="shared" si="46"/>
        <v>0.67200001080830896</v>
      </c>
      <c r="Q561">
        <f t="shared" si="68"/>
        <v>0.68292857209841418</v>
      </c>
      <c r="R561">
        <f t="shared" si="69"/>
        <v>-1.0928561290105221E-2</v>
      </c>
      <c r="S561">
        <f t="shared" si="70"/>
        <v>3.8163236209324191E-3</v>
      </c>
      <c r="T561">
        <f t="shared" si="71"/>
        <v>5.7244854313986283E-5</v>
      </c>
      <c r="U561">
        <f t="shared" si="72"/>
        <v>-190.90905935688812</v>
      </c>
    </row>
    <row r="562" spans="1:21" x14ac:dyDescent="0.15">
      <c r="A562" s="1">
        <v>45217</v>
      </c>
      <c r="B562">
        <v>0.67199999094009399</v>
      </c>
      <c r="C562">
        <v>0.67199999094009399</v>
      </c>
      <c r="D562">
        <v>0.66399997472763062</v>
      </c>
      <c r="E562">
        <v>0.66500002145767212</v>
      </c>
      <c r="F562">
        <v>4342700</v>
      </c>
      <c r="G562">
        <v>43427</v>
      </c>
      <c r="H562">
        <f t="shared" si="47"/>
        <v>560</v>
      </c>
      <c r="I562">
        <f>SUM($F$3:F562)/H562</f>
        <v>4167930.5061941966</v>
      </c>
      <c r="N562">
        <f t="shared" si="75"/>
        <v>0.69499999284744263</v>
      </c>
      <c r="O562">
        <f t="shared" si="76"/>
        <v>0.66399997472763062</v>
      </c>
      <c r="P562">
        <f t="shared" si="46"/>
        <v>0.66699999570846558</v>
      </c>
      <c r="Q562">
        <f t="shared" si="68"/>
        <v>0.68188095234689261</v>
      </c>
      <c r="R562">
        <f t="shared" si="69"/>
        <v>-1.4880956638427034E-2</v>
      </c>
      <c r="S562">
        <f t="shared" si="70"/>
        <v>5.3129232659631809E-3</v>
      </c>
      <c r="T562">
        <f t="shared" si="71"/>
        <v>7.9693848989447711E-5</v>
      </c>
      <c r="U562">
        <f t="shared" si="72"/>
        <v>-186.72653946476379</v>
      </c>
    </row>
    <row r="563" spans="1:21" x14ac:dyDescent="0.15">
      <c r="A563" s="1">
        <v>45218</v>
      </c>
      <c r="B563">
        <v>0.6600000262260437</v>
      </c>
      <c r="C563">
        <v>0.66299998760223389</v>
      </c>
      <c r="D563">
        <v>0.65399998426437378</v>
      </c>
      <c r="E563">
        <v>0.65399998426437378</v>
      </c>
      <c r="F563">
        <v>2865108</v>
      </c>
      <c r="G563">
        <v>28651.080078125</v>
      </c>
      <c r="H563">
        <f t="shared" si="47"/>
        <v>561</v>
      </c>
      <c r="I563">
        <f>SUM($F$3:F563)/H563</f>
        <v>4165608.1844362747</v>
      </c>
      <c r="N563">
        <f t="shared" si="75"/>
        <v>0.69499999284744263</v>
      </c>
      <c r="O563">
        <f t="shared" si="76"/>
        <v>0.65399998426437378</v>
      </c>
      <c r="P563">
        <f t="shared" si="46"/>
        <v>0.65699998537699378</v>
      </c>
      <c r="Q563">
        <f t="shared" si="68"/>
        <v>0.68042857022512515</v>
      </c>
      <c r="R563">
        <f t="shared" si="69"/>
        <v>-2.3428584848131373E-2</v>
      </c>
      <c r="S563">
        <f t="shared" si="70"/>
        <v>7.3877548684879802E-3</v>
      </c>
      <c r="T563">
        <f t="shared" si="71"/>
        <v>1.108163230273197E-4</v>
      </c>
      <c r="U563">
        <f t="shared" si="72"/>
        <v>-211.41817566312403</v>
      </c>
    </row>
    <row r="564" spans="1:21" x14ac:dyDescent="0.15">
      <c r="A564" s="1">
        <v>45219</v>
      </c>
      <c r="B564">
        <v>0.65200001001358032</v>
      </c>
      <c r="C564">
        <v>0.65399998426437378</v>
      </c>
      <c r="D564">
        <v>0.64499998092651367</v>
      </c>
      <c r="E564">
        <v>0.64999997615814209</v>
      </c>
      <c r="F564">
        <v>3652507.75</v>
      </c>
      <c r="G564">
        <v>36525.078125</v>
      </c>
      <c r="H564">
        <f t="shared" si="47"/>
        <v>562</v>
      </c>
      <c r="I564">
        <f>SUM($F$3:F564)/H564</f>
        <v>4164695.1943394127</v>
      </c>
      <c r="N564">
        <f t="shared" si="75"/>
        <v>0.69499999284744263</v>
      </c>
      <c r="O564">
        <f t="shared" si="76"/>
        <v>0.64499998092651367</v>
      </c>
      <c r="P564">
        <f t="shared" si="46"/>
        <v>0.64966664711634314</v>
      </c>
      <c r="Q564">
        <f t="shared" si="68"/>
        <v>0.67790475913456494</v>
      </c>
      <c r="R564">
        <f t="shared" si="69"/>
        <v>-2.8238112018221795E-2</v>
      </c>
      <c r="S564">
        <f t="shared" si="70"/>
        <v>9.97959310505671E-3</v>
      </c>
      <c r="T564">
        <f t="shared" si="71"/>
        <v>1.4969389657585065E-4</v>
      </c>
      <c r="U564">
        <f t="shared" si="72"/>
        <v>-188.63903381600733</v>
      </c>
    </row>
    <row r="565" spans="1:21" x14ac:dyDescent="0.15">
      <c r="A565" s="1">
        <v>45222</v>
      </c>
      <c r="B565">
        <v>0.64499998092651367</v>
      </c>
      <c r="C565">
        <v>0.64600002765655518</v>
      </c>
      <c r="D565">
        <v>0.63700002431869507</v>
      </c>
      <c r="E565">
        <v>0.63899999856948853</v>
      </c>
      <c r="F565">
        <v>2503606</v>
      </c>
      <c r="G565">
        <v>25036.060546875</v>
      </c>
      <c r="H565">
        <f t="shared" si="47"/>
        <v>563</v>
      </c>
      <c r="I565">
        <f>SUM($F$3:F565)/H565</f>
        <v>4161744.769482682</v>
      </c>
      <c r="N565">
        <f t="shared" si="75"/>
        <v>0.69499999284744263</v>
      </c>
      <c r="O565">
        <f t="shared" si="76"/>
        <v>0.63700002431869507</v>
      </c>
      <c r="P565">
        <f t="shared" si="46"/>
        <v>0.64066668351491296</v>
      </c>
      <c r="Q565">
        <f t="shared" si="68"/>
        <v>0.67464285521280198</v>
      </c>
      <c r="R565">
        <f t="shared" si="69"/>
        <v>-3.3976171697889024E-2</v>
      </c>
      <c r="S565">
        <f t="shared" si="70"/>
        <v>1.250340054635289E-2</v>
      </c>
      <c r="T565">
        <f t="shared" si="71"/>
        <v>1.8755100819529334E-4</v>
      </c>
      <c r="U565">
        <f t="shared" si="72"/>
        <v>-181.15696644248521</v>
      </c>
    </row>
    <row r="566" spans="1:21" x14ac:dyDescent="0.15">
      <c r="A566" s="1">
        <v>45223</v>
      </c>
      <c r="B566">
        <v>0.64099997282028198</v>
      </c>
      <c r="C566">
        <v>0.64600002765655518</v>
      </c>
      <c r="D566">
        <v>0.63599997758865356</v>
      </c>
      <c r="E566">
        <v>0.64200001955032349</v>
      </c>
      <c r="F566">
        <v>3562200</v>
      </c>
      <c r="G566">
        <v>35622</v>
      </c>
      <c r="H566">
        <f t="shared" si="47"/>
        <v>564</v>
      </c>
      <c r="I566">
        <f>SUM($F$3:F566)/H566</f>
        <v>4160681.7468417552</v>
      </c>
      <c r="N566">
        <f t="shared" si="75"/>
        <v>0.69499999284744263</v>
      </c>
      <c r="O566">
        <f t="shared" si="76"/>
        <v>0.63599997758865356</v>
      </c>
      <c r="P566">
        <f t="shared" si="46"/>
        <v>0.64133334159851074</v>
      </c>
      <c r="Q566">
        <f t="shared" si="68"/>
        <v>0.67157142644836798</v>
      </c>
      <c r="R566">
        <f t="shared" si="69"/>
        <v>-3.0238084849857239E-2</v>
      </c>
      <c r="S566">
        <f t="shared" si="70"/>
        <v>1.4598639846659014E-2</v>
      </c>
      <c r="T566">
        <f t="shared" si="71"/>
        <v>2.189795976998852E-4</v>
      </c>
      <c r="U566">
        <f t="shared" si="72"/>
        <v>-138.08631108775251</v>
      </c>
    </row>
    <row r="567" spans="1:21" x14ac:dyDescent="0.15">
      <c r="A567" s="1">
        <v>45224</v>
      </c>
      <c r="B567">
        <v>0.6470000147819519</v>
      </c>
      <c r="C567">
        <v>0.64999997615814209</v>
      </c>
      <c r="D567">
        <v>0.64300000667572021</v>
      </c>
      <c r="E567">
        <v>0.64300000667572021</v>
      </c>
      <c r="F567">
        <v>2452600</v>
      </c>
      <c r="G567">
        <v>24526</v>
      </c>
      <c r="H567">
        <f t="shared" si="47"/>
        <v>565</v>
      </c>
      <c r="I567">
        <f>SUM($F$3:F567)/H567</f>
        <v>4157658.5933075221</v>
      </c>
      <c r="N567">
        <f t="shared" si="75"/>
        <v>0.69499999284744263</v>
      </c>
      <c r="O567">
        <f t="shared" si="76"/>
        <v>0.63599997758865356</v>
      </c>
      <c r="P567">
        <f t="shared" si="46"/>
        <v>0.64533332983652747</v>
      </c>
      <c r="Q567">
        <f t="shared" si="68"/>
        <v>0.66864285582587824</v>
      </c>
      <c r="R567">
        <f t="shared" si="69"/>
        <v>-2.3309525989350766E-2</v>
      </c>
      <c r="S567">
        <f t="shared" si="70"/>
        <v>1.5836735971930908E-2</v>
      </c>
      <c r="T567">
        <f t="shared" si="71"/>
        <v>2.375510395789636E-4</v>
      </c>
      <c r="U567">
        <f t="shared" si="72"/>
        <v>-98.124285335331138</v>
      </c>
    </row>
    <row r="568" spans="1:21" x14ac:dyDescent="0.15">
      <c r="A568" s="1">
        <v>45225</v>
      </c>
      <c r="B568">
        <v>0.63999998569488525</v>
      </c>
      <c r="C568">
        <v>0.64399999380111694</v>
      </c>
      <c r="D568">
        <v>0.63499999046325684</v>
      </c>
      <c r="E568">
        <v>0.64399999380111694</v>
      </c>
      <c r="F568">
        <v>1588519</v>
      </c>
      <c r="G568">
        <v>15885.1904296875</v>
      </c>
      <c r="H568">
        <f t="shared" si="47"/>
        <v>566</v>
      </c>
      <c r="I568">
        <f>SUM($F$3:F568)/H568</f>
        <v>4153119.4774182863</v>
      </c>
      <c r="N568">
        <f t="shared" si="75"/>
        <v>0.69499999284744263</v>
      </c>
      <c r="O568">
        <f t="shared" si="76"/>
        <v>0.63499999046325684</v>
      </c>
      <c r="P568">
        <f t="shared" si="46"/>
        <v>0.64099999268849694</v>
      </c>
      <c r="Q568">
        <f t="shared" si="68"/>
        <v>0.66549999799047199</v>
      </c>
      <c r="R568">
        <f t="shared" si="69"/>
        <v>-2.4500005301975047E-2</v>
      </c>
      <c r="S568">
        <f t="shared" si="70"/>
        <v>1.6857143973006687E-2</v>
      </c>
      <c r="T568">
        <f t="shared" si="71"/>
        <v>2.5285715959510031E-4</v>
      </c>
      <c r="U568">
        <f t="shared" si="72"/>
        <v>-96.892669921654019</v>
      </c>
    </row>
    <row r="569" spans="1:21" x14ac:dyDescent="0.15">
      <c r="A569" s="1">
        <v>45226</v>
      </c>
      <c r="B569">
        <v>0.64300000667572021</v>
      </c>
      <c r="C569">
        <v>0.66200000047683716</v>
      </c>
      <c r="D569">
        <v>0.64300000667572021</v>
      </c>
      <c r="E569">
        <v>0.6589999794960022</v>
      </c>
      <c r="F569">
        <v>3387300</v>
      </c>
      <c r="G569">
        <v>33873</v>
      </c>
      <c r="H569">
        <f t="shared" si="47"/>
        <v>567</v>
      </c>
      <c r="I569">
        <f>SUM($F$3:F569)/H569</f>
        <v>4151768.8257826278</v>
      </c>
      <c r="N569">
        <f t="shared" si="75"/>
        <v>0.69499999284744263</v>
      </c>
      <c r="O569">
        <f t="shared" si="76"/>
        <v>0.63499999046325684</v>
      </c>
      <c r="P569">
        <f t="shared" si="46"/>
        <v>0.65466666221618652</v>
      </c>
      <c r="Q569">
        <f t="shared" si="68"/>
        <v>0.6634047599065872</v>
      </c>
      <c r="R569">
        <f t="shared" si="69"/>
        <v>-8.7380976904006813E-3</v>
      </c>
      <c r="S569">
        <f t="shared" si="70"/>
        <v>1.6309525285448354E-2</v>
      </c>
      <c r="T569">
        <f t="shared" si="71"/>
        <v>2.4464287928172533E-4</v>
      </c>
      <c r="U569">
        <f t="shared" si="72"/>
        <v>-35.717768348933149</v>
      </c>
    </row>
    <row r="570" spans="1:21" x14ac:dyDescent="0.15">
      <c r="A570" s="1">
        <v>45229</v>
      </c>
      <c r="B570">
        <v>0.6600000262260437</v>
      </c>
      <c r="C570">
        <v>0.67100000381469727</v>
      </c>
      <c r="D570">
        <v>0.6600000262260437</v>
      </c>
      <c r="E570">
        <v>0.67000001668930054</v>
      </c>
      <c r="F570">
        <v>4676300</v>
      </c>
      <c r="G570">
        <v>46763</v>
      </c>
      <c r="H570">
        <f t="shared" si="47"/>
        <v>568</v>
      </c>
      <c r="I570">
        <f>SUM($F$3:F570)/H570</f>
        <v>4152692.2961597713</v>
      </c>
      <c r="N570">
        <f t="shared" si="75"/>
        <v>0.69499999284744263</v>
      </c>
      <c r="O570">
        <f t="shared" si="76"/>
        <v>0.63499999046325684</v>
      </c>
      <c r="P570">
        <f t="shared" si="46"/>
        <v>0.66700001557668054</v>
      </c>
      <c r="Q570">
        <f t="shared" si="68"/>
        <v>0.66207142812865138</v>
      </c>
      <c r="R570">
        <f t="shared" si="69"/>
        <v>4.9285874480291536E-3</v>
      </c>
      <c r="S570">
        <f t="shared" si="70"/>
        <v>1.4976193507512423E-2</v>
      </c>
      <c r="T570">
        <f t="shared" si="71"/>
        <v>2.2464290261268633E-4</v>
      </c>
      <c r="U570">
        <f t="shared" si="72"/>
        <v>21.939653515458183</v>
      </c>
    </row>
    <row r="571" spans="1:21" x14ac:dyDescent="0.15">
      <c r="A571" s="1">
        <v>45230</v>
      </c>
      <c r="B571">
        <v>0.67699998617172241</v>
      </c>
      <c r="C571">
        <v>0.67699998617172241</v>
      </c>
      <c r="D571">
        <v>0.64800000190734863</v>
      </c>
      <c r="E571">
        <v>0.66299998760223389</v>
      </c>
      <c r="F571">
        <v>3279702</v>
      </c>
      <c r="G571">
        <v>32797.01953125</v>
      </c>
      <c r="H571">
        <f t="shared" si="47"/>
        <v>569</v>
      </c>
      <c r="I571">
        <f>SUM($F$3:F571)/H571</f>
        <v>4151158.042563708</v>
      </c>
      <c r="N571">
        <f>VLOOKUP(L31,A:C,3)</f>
        <v>0.66299998760223389</v>
      </c>
      <c r="O571">
        <f>VLOOKUP(L31,A:D,4)</f>
        <v>0.65700000524520874</v>
      </c>
      <c r="P571">
        <f t="shared" si="46"/>
        <v>0.66266665856043494</v>
      </c>
      <c r="Q571">
        <f t="shared" si="68"/>
        <v>0.66033333256131133</v>
      </c>
      <c r="R571">
        <f t="shared" si="69"/>
        <v>2.3333259991236144E-3</v>
      </c>
      <c r="S571">
        <f t="shared" si="70"/>
        <v>1.3238097940172475E-2</v>
      </c>
      <c r="T571">
        <f t="shared" si="71"/>
        <v>1.9857146910258713E-4</v>
      </c>
      <c r="U571">
        <f t="shared" si="72"/>
        <v>11.750560187063723</v>
      </c>
    </row>
    <row r="572" spans="1:21" x14ac:dyDescent="0.15">
      <c r="A572" s="1">
        <v>45231</v>
      </c>
      <c r="B572">
        <v>0.6600000262260437</v>
      </c>
      <c r="C572">
        <v>0.66299998760223389</v>
      </c>
      <c r="D572">
        <v>0.65700000524520874</v>
      </c>
      <c r="E572">
        <v>0.6600000262260437</v>
      </c>
      <c r="F572">
        <v>2258500</v>
      </c>
      <c r="G572">
        <v>22585</v>
      </c>
      <c r="H572">
        <f t="shared" si="47"/>
        <v>570</v>
      </c>
      <c r="I572">
        <f>SUM($F$3:F572)/H572</f>
        <v>4147837.5898574563</v>
      </c>
      <c r="N572">
        <f t="shared" ref="N572:N592" si="77">IF(A572&lt;&gt;$K$31,MAX(N571,VLOOKUP(A572,A:C,3)),)</f>
        <v>0.66299998760223389</v>
      </c>
      <c r="O572">
        <f t="shared" ref="O572:O592" si="78">IF(A572&lt;&gt;$K$31,MIN(O571,VLOOKUP(A572,A:D,4)),)</f>
        <v>0.65700000524520874</v>
      </c>
      <c r="P572">
        <f t="shared" si="46"/>
        <v>0.66000000635782874</v>
      </c>
      <c r="Q572">
        <f t="shared" si="68"/>
        <v>0.65828571433112726</v>
      </c>
      <c r="R572">
        <f t="shared" si="69"/>
        <v>1.7142920267014805E-3</v>
      </c>
      <c r="S572">
        <f t="shared" si="70"/>
        <v>1.1190479709988552E-2</v>
      </c>
      <c r="T572">
        <f t="shared" si="71"/>
        <v>1.6785719564982828E-4</v>
      </c>
      <c r="U572">
        <f t="shared" si="72"/>
        <v>10.212800351304059</v>
      </c>
    </row>
    <row r="573" spans="1:21" x14ac:dyDescent="0.15">
      <c r="A573" s="1">
        <v>45232</v>
      </c>
      <c r="B573">
        <v>0.66299998760223389</v>
      </c>
      <c r="C573">
        <v>0.66399997472763062</v>
      </c>
      <c r="D573">
        <v>0.65399998426437378</v>
      </c>
      <c r="E573">
        <v>0.65399998426437378</v>
      </c>
      <c r="F573">
        <v>2110200</v>
      </c>
      <c r="G573">
        <v>21102</v>
      </c>
      <c r="H573">
        <f t="shared" si="47"/>
        <v>571</v>
      </c>
      <c r="I573">
        <f>SUM($F$3:F573)/H573</f>
        <v>4144269.0476685641</v>
      </c>
      <c r="N573">
        <f t="shared" si="77"/>
        <v>0.66399997472763062</v>
      </c>
      <c r="O573">
        <f t="shared" si="78"/>
        <v>0.65399998426437378</v>
      </c>
      <c r="P573">
        <f t="shared" si="46"/>
        <v>0.65733331441879272</v>
      </c>
      <c r="Q573">
        <f t="shared" si="68"/>
        <v>0.65640476062184283</v>
      </c>
      <c r="R573">
        <f t="shared" si="69"/>
        <v>9.285537969498936E-4</v>
      </c>
      <c r="S573">
        <f t="shared" si="70"/>
        <v>9.3945581085827911E-3</v>
      </c>
      <c r="T573">
        <f t="shared" si="71"/>
        <v>1.4091837162874185E-4</v>
      </c>
      <c r="U573">
        <f t="shared" si="72"/>
        <v>6.5893026311446876</v>
      </c>
    </row>
    <row r="574" spans="1:21" x14ac:dyDescent="0.15">
      <c r="A574" s="1">
        <v>45233</v>
      </c>
      <c r="B574">
        <v>0.65799999237060547</v>
      </c>
      <c r="C574">
        <v>0.66399997472763062</v>
      </c>
      <c r="D574">
        <v>0.65799999237060547</v>
      </c>
      <c r="E574">
        <v>0.66299998760223389</v>
      </c>
      <c r="F574">
        <v>2500506</v>
      </c>
      <c r="G574">
        <v>25005.060546875</v>
      </c>
      <c r="H574">
        <f t="shared" si="47"/>
        <v>572</v>
      </c>
      <c r="I574">
        <f>SUM($F$3:F574)/H574</f>
        <v>4141395.3360467656</v>
      </c>
      <c r="N574">
        <f t="shared" si="77"/>
        <v>0.66399997472763062</v>
      </c>
      <c r="O574">
        <f t="shared" si="78"/>
        <v>0.65399998426437378</v>
      </c>
      <c r="P574">
        <f t="shared" si="46"/>
        <v>0.66166665156682336</v>
      </c>
      <c r="Q574">
        <f t="shared" si="68"/>
        <v>0.65552380681037914</v>
      </c>
      <c r="R574">
        <f t="shared" si="69"/>
        <v>6.1428447564442212E-3</v>
      </c>
      <c r="S574">
        <f t="shared" si="70"/>
        <v>8.6394548416137539E-3</v>
      </c>
      <c r="T574">
        <f t="shared" si="71"/>
        <v>1.295918226242063E-4</v>
      </c>
      <c r="U574">
        <f t="shared" si="72"/>
        <v>47.4014843842223</v>
      </c>
    </row>
    <row r="575" spans="1:21" x14ac:dyDescent="0.15">
      <c r="A575" s="1">
        <v>45236</v>
      </c>
      <c r="B575">
        <v>0.66699999570846558</v>
      </c>
      <c r="C575">
        <v>0.68000000715255737</v>
      </c>
      <c r="D575">
        <v>0.66699999570846558</v>
      </c>
      <c r="E575">
        <v>0.67900002002716064</v>
      </c>
      <c r="F575">
        <v>4370708</v>
      </c>
      <c r="G575">
        <v>43707.078125</v>
      </c>
      <c r="H575">
        <f t="shared" si="47"/>
        <v>573</v>
      </c>
      <c r="I575">
        <f>SUM($F$3:F575)/H575</f>
        <v>4141795.5326679754</v>
      </c>
      <c r="N575">
        <f t="shared" si="77"/>
        <v>0.68000000715255737</v>
      </c>
      <c r="O575">
        <f t="shared" si="78"/>
        <v>0.65399998426437378</v>
      </c>
      <c r="P575">
        <f t="shared" si="46"/>
        <v>0.6753333409627279</v>
      </c>
      <c r="Q575">
        <f t="shared" si="68"/>
        <v>0.65576190182140892</v>
      </c>
      <c r="R575">
        <f t="shared" si="69"/>
        <v>1.957143914131898E-2</v>
      </c>
      <c r="S575">
        <f t="shared" si="70"/>
        <v>8.8435362796394235E-3</v>
      </c>
      <c r="T575">
        <f t="shared" si="71"/>
        <v>1.3265304419459134E-4</v>
      </c>
      <c r="U575">
        <f t="shared" si="72"/>
        <v>147.53856016006128</v>
      </c>
    </row>
    <row r="576" spans="1:21" x14ac:dyDescent="0.15">
      <c r="A576" s="1">
        <v>45237</v>
      </c>
      <c r="B576">
        <v>0.67900002002716064</v>
      </c>
      <c r="C576">
        <v>0.67900002002716064</v>
      </c>
      <c r="D576">
        <v>0.67400002479553223</v>
      </c>
      <c r="E576">
        <v>0.67799997329711914</v>
      </c>
      <c r="F576">
        <v>1463012</v>
      </c>
      <c r="G576">
        <v>14630.1201171875</v>
      </c>
      <c r="H576">
        <f t="shared" si="47"/>
        <v>574</v>
      </c>
      <c r="I576">
        <f>SUM($F$3:F576)/H576</f>
        <v>4137128.6624020035</v>
      </c>
      <c r="N576">
        <f t="shared" si="77"/>
        <v>0.68000000715255737</v>
      </c>
      <c r="O576">
        <f t="shared" si="78"/>
        <v>0.65399998426437378</v>
      </c>
      <c r="P576">
        <f t="shared" si="46"/>
        <v>0.67700000603993737</v>
      </c>
      <c r="Q576">
        <f t="shared" si="68"/>
        <v>0.65647618827365695</v>
      </c>
      <c r="R576">
        <f t="shared" si="69"/>
        <v>2.0523817766280428E-2</v>
      </c>
      <c r="S576">
        <f t="shared" si="70"/>
        <v>9.4557818101376912E-3</v>
      </c>
      <c r="T576">
        <f t="shared" si="71"/>
        <v>1.4183672715206537E-4</v>
      </c>
      <c r="U576">
        <f t="shared" si="72"/>
        <v>144.70030561461365</v>
      </c>
    </row>
    <row r="577" spans="1:21" x14ac:dyDescent="0.15">
      <c r="A577" s="1">
        <v>45238</v>
      </c>
      <c r="B577">
        <v>0.67699998617172241</v>
      </c>
      <c r="C577">
        <v>0.68000000715255737</v>
      </c>
      <c r="D577">
        <v>0.67400002479553223</v>
      </c>
      <c r="E577">
        <v>0.67699998617172241</v>
      </c>
      <c r="F577">
        <v>4474600</v>
      </c>
      <c r="G577">
        <v>44746</v>
      </c>
      <c r="H577">
        <f t="shared" si="47"/>
        <v>575</v>
      </c>
      <c r="I577">
        <f>SUM($F$3:F577)/H577</f>
        <v>4137715.5690760869</v>
      </c>
      <c r="N577">
        <f t="shared" si="77"/>
        <v>0.68000000715255737</v>
      </c>
      <c r="O577">
        <f t="shared" si="78"/>
        <v>0.65399998426437378</v>
      </c>
      <c r="P577">
        <f t="shared" ref="P577:P831" si="79">(C577+D577+E577)/3</f>
        <v>0.67700000603993737</v>
      </c>
      <c r="Q577">
        <f t="shared" si="68"/>
        <v>0.65790476117815289</v>
      </c>
      <c r="R577">
        <f t="shared" si="69"/>
        <v>1.9095244861784488E-2</v>
      </c>
      <c r="S577">
        <f t="shared" si="70"/>
        <v>1.0761908122471409E-2</v>
      </c>
      <c r="T577">
        <f t="shared" si="71"/>
        <v>1.6142862183707112E-4</v>
      </c>
      <c r="U577">
        <f t="shared" si="72"/>
        <v>118.28909052483392</v>
      </c>
    </row>
    <row r="578" spans="1:21" x14ac:dyDescent="0.15">
      <c r="A578" s="1">
        <v>45239</v>
      </c>
      <c r="B578">
        <v>0.67900002002716064</v>
      </c>
      <c r="C578">
        <v>0.68000000715255737</v>
      </c>
      <c r="D578">
        <v>0.67500001192092896</v>
      </c>
      <c r="E578">
        <v>0.67799997329711914</v>
      </c>
      <c r="F578">
        <v>3878505.75</v>
      </c>
      <c r="G578">
        <v>38785.05859375</v>
      </c>
      <c r="H578">
        <f t="shared" si="47"/>
        <v>576</v>
      </c>
      <c r="I578">
        <f>SUM($F$3:F578)/H578</f>
        <v>4137265.5520290798</v>
      </c>
      <c r="N578">
        <f t="shared" si="77"/>
        <v>0.68000000715255737</v>
      </c>
      <c r="O578">
        <f t="shared" si="78"/>
        <v>0.65399998426437378</v>
      </c>
      <c r="P578">
        <f t="shared" si="79"/>
        <v>0.67766666412353516</v>
      </c>
      <c r="Q578">
        <f t="shared" si="68"/>
        <v>0.65990476239295237</v>
      </c>
      <c r="R578">
        <f t="shared" si="69"/>
        <v>1.7761901730582785E-2</v>
      </c>
      <c r="S578">
        <f t="shared" si="70"/>
        <v>1.1299321440612378E-2</v>
      </c>
      <c r="T578">
        <f t="shared" si="71"/>
        <v>1.6948982160918565E-4</v>
      </c>
      <c r="U578">
        <f t="shared" si="72"/>
        <v>104.79627367558787</v>
      </c>
    </row>
    <row r="579" spans="1:21" x14ac:dyDescent="0.15">
      <c r="A579" s="1">
        <v>45240</v>
      </c>
      <c r="B579">
        <v>0.67500001192092896</v>
      </c>
      <c r="C579">
        <v>0.67500001192092896</v>
      </c>
      <c r="D579">
        <v>0.67100000381469727</v>
      </c>
      <c r="E579">
        <v>0.67400002479553223</v>
      </c>
      <c r="F579">
        <v>4207200</v>
      </c>
      <c r="G579">
        <v>42072</v>
      </c>
      <c r="H579">
        <f t="shared" ref="H579:H833" si="80">H578+1</f>
        <v>577</v>
      </c>
      <c r="I579">
        <f>SUM($F$3:F579)/H579</f>
        <v>4137386.7555784229</v>
      </c>
      <c r="N579">
        <f t="shared" si="77"/>
        <v>0.68000000715255737</v>
      </c>
      <c r="O579">
        <f t="shared" si="78"/>
        <v>0.65399998426437378</v>
      </c>
      <c r="P579">
        <f t="shared" si="79"/>
        <v>0.67333334684371948</v>
      </c>
      <c r="Q579">
        <f t="shared" si="68"/>
        <v>0.66223809548786705</v>
      </c>
      <c r="R579">
        <f t="shared" si="69"/>
        <v>1.1095251355852431E-2</v>
      </c>
      <c r="S579">
        <f t="shared" si="70"/>
        <v>1.0619052818843304E-2</v>
      </c>
      <c r="T579">
        <f t="shared" si="71"/>
        <v>1.5928579228264957E-4</v>
      </c>
      <c r="U579">
        <f t="shared" si="72"/>
        <v>69.656252430625585</v>
      </c>
    </row>
    <row r="580" spans="1:21" x14ac:dyDescent="0.15">
      <c r="A580" s="1">
        <v>45243</v>
      </c>
      <c r="B580">
        <v>0.67299997806549072</v>
      </c>
      <c r="C580">
        <v>0.67699998617172241</v>
      </c>
      <c r="D580">
        <v>0.67000001668930054</v>
      </c>
      <c r="E580">
        <v>0.67199999094009399</v>
      </c>
      <c r="F580">
        <v>3385907</v>
      </c>
      <c r="G580">
        <v>33859.0703125</v>
      </c>
      <c r="H580">
        <f t="shared" si="80"/>
        <v>578</v>
      </c>
      <c r="I580">
        <f>SUM($F$3:F580)/H580</f>
        <v>4136086.6175929932</v>
      </c>
      <c r="N580">
        <f t="shared" si="77"/>
        <v>0.68000000715255737</v>
      </c>
      <c r="O580">
        <f t="shared" si="78"/>
        <v>0.65399998426437378</v>
      </c>
      <c r="P580">
        <f t="shared" si="79"/>
        <v>0.67299999793370568</v>
      </c>
      <c r="Q580">
        <f t="shared" si="68"/>
        <v>0.66449999951180949</v>
      </c>
      <c r="R580">
        <f t="shared" si="69"/>
        <v>8.4999984218961933E-3</v>
      </c>
      <c r="S580">
        <f t="shared" si="70"/>
        <v>9.8333401339394857E-3</v>
      </c>
      <c r="T580">
        <f t="shared" si="71"/>
        <v>1.4750010200909229E-4</v>
      </c>
      <c r="U580">
        <f t="shared" si="72"/>
        <v>57.62706809092397</v>
      </c>
    </row>
    <row r="581" spans="1:21" x14ac:dyDescent="0.15">
      <c r="A581" s="1">
        <v>45244</v>
      </c>
      <c r="B581">
        <v>0.67500001192092896</v>
      </c>
      <c r="C581">
        <v>0.67699998617172241</v>
      </c>
      <c r="D581">
        <v>0.67000001668930054</v>
      </c>
      <c r="E581">
        <v>0.67199999094009399</v>
      </c>
      <c r="F581">
        <v>4337600</v>
      </c>
      <c r="G581">
        <v>43376</v>
      </c>
      <c r="H581">
        <f t="shared" si="80"/>
        <v>579</v>
      </c>
      <c r="I581">
        <f>SUM($F$3:F581)/H581</f>
        <v>4136434.6545228842</v>
      </c>
      <c r="N581">
        <f t="shared" si="77"/>
        <v>0.68000000715255737</v>
      </c>
      <c r="O581">
        <f t="shared" si="78"/>
        <v>0.65399998426437378</v>
      </c>
      <c r="P581">
        <f t="shared" si="79"/>
        <v>0.67299999793370568</v>
      </c>
      <c r="Q581">
        <f t="shared" si="68"/>
        <v>0.66647619009017944</v>
      </c>
      <c r="R581">
        <f t="shared" si="69"/>
        <v>6.5238078435262414E-3</v>
      </c>
      <c r="S581">
        <f t="shared" si="70"/>
        <v>8.789122104644791E-3</v>
      </c>
      <c r="T581">
        <f t="shared" si="71"/>
        <v>1.3183683156967185E-4</v>
      </c>
      <c r="U581">
        <f t="shared" si="72"/>
        <v>49.483955021162679</v>
      </c>
    </row>
    <row r="582" spans="1:21" x14ac:dyDescent="0.15">
      <c r="A582" s="1">
        <v>45245</v>
      </c>
      <c r="B582">
        <v>0.68000000715255737</v>
      </c>
      <c r="C582">
        <v>0.6809999942779541</v>
      </c>
      <c r="D582">
        <v>0.67599999904632568</v>
      </c>
      <c r="E582">
        <v>0.67799997329711914</v>
      </c>
      <c r="F582">
        <v>3713200</v>
      </c>
      <c r="G582">
        <v>37132</v>
      </c>
      <c r="H582">
        <f t="shared" si="80"/>
        <v>580</v>
      </c>
      <c r="I582">
        <f>SUM($F$3:F582)/H582</f>
        <v>4135704.9396012933</v>
      </c>
      <c r="N582">
        <f t="shared" si="77"/>
        <v>0.6809999942779541</v>
      </c>
      <c r="O582">
        <f t="shared" si="78"/>
        <v>0.65399998426437378</v>
      </c>
      <c r="P582">
        <f t="shared" si="79"/>
        <v>0.67833332220713294</v>
      </c>
      <c r="Q582">
        <f t="shared" si="68"/>
        <v>0.66914285648436767</v>
      </c>
      <c r="R582">
        <f t="shared" si="69"/>
        <v>9.1904657227652731E-3</v>
      </c>
      <c r="S582">
        <f t="shared" si="70"/>
        <v>7.3605471727799599E-3</v>
      </c>
      <c r="T582">
        <f t="shared" si="71"/>
        <v>1.104082075916994E-4</v>
      </c>
      <c r="U582">
        <f t="shared" si="72"/>
        <v>83.240783663045548</v>
      </c>
    </row>
    <row r="583" spans="1:21" x14ac:dyDescent="0.15">
      <c r="A583" s="1">
        <v>45246</v>
      </c>
      <c r="B583">
        <v>0.67699998617172241</v>
      </c>
      <c r="C583">
        <v>0.67699998617172241</v>
      </c>
      <c r="D583">
        <v>0.6679999828338623</v>
      </c>
      <c r="E583">
        <v>0.6679999828338623</v>
      </c>
      <c r="F583">
        <v>3441800</v>
      </c>
      <c r="G583">
        <v>34418</v>
      </c>
      <c r="H583">
        <f t="shared" si="80"/>
        <v>581</v>
      </c>
      <c r="I583">
        <f>SUM($F$3:F583)/H583</f>
        <v>4134510.610961704</v>
      </c>
      <c r="N583">
        <f t="shared" si="77"/>
        <v>0.6809999942779541</v>
      </c>
      <c r="O583">
        <f t="shared" si="78"/>
        <v>0.65399998426437378</v>
      </c>
      <c r="P583">
        <f t="shared" si="79"/>
        <v>0.6709999839464823</v>
      </c>
      <c r="Q583">
        <f t="shared" si="68"/>
        <v>0.67030952232224583</v>
      </c>
      <c r="R583">
        <f t="shared" si="69"/>
        <v>6.9046162423647139E-4</v>
      </c>
      <c r="S583">
        <f t="shared" si="70"/>
        <v>6.1258521615243046E-3</v>
      </c>
      <c r="T583">
        <f t="shared" si="71"/>
        <v>9.1887782422864559E-5</v>
      </c>
      <c r="U583">
        <f t="shared" si="72"/>
        <v>7.5141831267511678</v>
      </c>
    </row>
    <row r="584" spans="1:21" x14ac:dyDescent="0.15">
      <c r="A584" s="1">
        <v>45247</v>
      </c>
      <c r="B584">
        <v>0.66699999570846558</v>
      </c>
      <c r="C584">
        <v>0.67000001668930054</v>
      </c>
      <c r="D584">
        <v>0.66600000858306885</v>
      </c>
      <c r="E584">
        <v>0.66900002956390381</v>
      </c>
      <c r="F584">
        <v>3699800</v>
      </c>
      <c r="G584">
        <v>36998</v>
      </c>
      <c r="H584">
        <f t="shared" si="80"/>
        <v>582</v>
      </c>
      <c r="I584">
        <f>SUM($F$3:F584)/H584</f>
        <v>4133763.6855133162</v>
      </c>
      <c r="N584">
        <f t="shared" si="77"/>
        <v>0.6809999942779541</v>
      </c>
      <c r="O584">
        <f t="shared" si="78"/>
        <v>0.65399998426437378</v>
      </c>
      <c r="P584">
        <f t="shared" si="79"/>
        <v>0.66833335161209106</v>
      </c>
      <c r="Q584">
        <f t="shared" si="68"/>
        <v>0.67040476061048959</v>
      </c>
      <c r="R584">
        <f t="shared" si="69"/>
        <v>-2.0714089983985273E-3</v>
      </c>
      <c r="S584">
        <f t="shared" si="70"/>
        <v>6.003402933782479E-3</v>
      </c>
      <c r="T584">
        <f t="shared" si="71"/>
        <v>9.0051044006737188E-5</v>
      </c>
      <c r="U584">
        <f t="shared" si="72"/>
        <v>-23.002609478281613</v>
      </c>
    </row>
    <row r="585" spans="1:21" x14ac:dyDescent="0.15">
      <c r="A585" s="1">
        <v>45250</v>
      </c>
      <c r="B585">
        <v>0.6679999828338623</v>
      </c>
      <c r="C585">
        <v>0.67500001192092896</v>
      </c>
      <c r="D585">
        <v>0.66500002145767212</v>
      </c>
      <c r="E585">
        <v>0.67199999094009399</v>
      </c>
      <c r="F585">
        <v>4373000</v>
      </c>
      <c r="G585">
        <v>43730</v>
      </c>
      <c r="H585">
        <f t="shared" si="80"/>
        <v>583</v>
      </c>
      <c r="I585">
        <f>SUM($F$3:F585)/H585</f>
        <v>4134174.039397513</v>
      </c>
      <c r="N585">
        <f t="shared" si="77"/>
        <v>0.6809999942779541</v>
      </c>
      <c r="O585">
        <f t="shared" si="78"/>
        <v>0.65399998426437378</v>
      </c>
      <c r="P585">
        <f t="shared" si="79"/>
        <v>0.67066667477289832</v>
      </c>
      <c r="Q585">
        <f t="shared" si="68"/>
        <v>0.67097619033995126</v>
      </c>
      <c r="R585">
        <f t="shared" si="69"/>
        <v>-3.0951556705294259E-4</v>
      </c>
      <c r="S585">
        <f t="shared" si="70"/>
        <v>5.2687075673317606E-3</v>
      </c>
      <c r="T585">
        <f t="shared" si="71"/>
        <v>7.9030613509976404E-5</v>
      </c>
      <c r="U585">
        <f t="shared" si="72"/>
        <v>-3.9164009148666294</v>
      </c>
    </row>
    <row r="586" spans="1:21" x14ac:dyDescent="0.15">
      <c r="A586" s="1">
        <v>45251</v>
      </c>
      <c r="B586">
        <v>0.67400002479553223</v>
      </c>
      <c r="C586">
        <v>0.67799997329711914</v>
      </c>
      <c r="D586">
        <v>0.66900002956390381</v>
      </c>
      <c r="E586">
        <v>0.67100000381469727</v>
      </c>
      <c r="F586">
        <v>2959412</v>
      </c>
      <c r="G586">
        <v>29594.119140625</v>
      </c>
      <c r="H586">
        <f t="shared" si="80"/>
        <v>584</v>
      </c>
      <c r="I586">
        <f>SUM($F$3:F586)/H586</f>
        <v>4132162.4605629281</v>
      </c>
      <c r="N586">
        <f t="shared" si="77"/>
        <v>0.6809999942779541</v>
      </c>
      <c r="O586">
        <f t="shared" si="78"/>
        <v>0.65399998426437378</v>
      </c>
      <c r="P586">
        <f t="shared" si="79"/>
        <v>0.67266666889190674</v>
      </c>
      <c r="Q586">
        <f t="shared" si="68"/>
        <v>0.67188095194952824</v>
      </c>
      <c r="R586">
        <f t="shared" si="69"/>
        <v>7.8571694237850043E-4</v>
      </c>
      <c r="S586">
        <f t="shared" si="70"/>
        <v>4.3435404900791152E-3</v>
      </c>
      <c r="T586">
        <f t="shared" si="71"/>
        <v>6.5153107351186728E-5</v>
      </c>
      <c r="U586">
        <f t="shared" si="72"/>
        <v>12.059546724968122</v>
      </c>
    </row>
    <row r="587" spans="1:21" x14ac:dyDescent="0.15">
      <c r="A587" s="1">
        <v>45252</v>
      </c>
      <c r="B587">
        <v>0.66699999570846558</v>
      </c>
      <c r="C587">
        <v>0.6679999828338623</v>
      </c>
      <c r="D587">
        <v>0.6589999794960022</v>
      </c>
      <c r="E587">
        <v>0.6600000262260437</v>
      </c>
      <c r="F587">
        <v>4265800</v>
      </c>
      <c r="G587">
        <v>42658</v>
      </c>
      <c r="H587">
        <f t="shared" si="80"/>
        <v>585</v>
      </c>
      <c r="I587">
        <f>SUM($F$3:F587)/H587</f>
        <v>4132390.9008012819</v>
      </c>
      <c r="N587">
        <f t="shared" si="77"/>
        <v>0.6809999942779541</v>
      </c>
      <c r="O587">
        <f t="shared" si="78"/>
        <v>0.65399998426437378</v>
      </c>
      <c r="P587">
        <f t="shared" si="79"/>
        <v>0.6623333295186361</v>
      </c>
      <c r="Q587">
        <f t="shared" si="68"/>
        <v>0.67223809588523142</v>
      </c>
      <c r="R587">
        <f t="shared" si="69"/>
        <v>-9.9047663665953189E-3</v>
      </c>
      <c r="S587">
        <f t="shared" si="70"/>
        <v>3.8843554298893918E-3</v>
      </c>
      <c r="T587">
        <f t="shared" si="71"/>
        <v>5.8265331448340872E-5</v>
      </c>
      <c r="U587">
        <f t="shared" si="72"/>
        <v>-169.9941649757381</v>
      </c>
    </row>
    <row r="588" spans="1:21" x14ac:dyDescent="0.15">
      <c r="A588" s="1">
        <v>45253</v>
      </c>
      <c r="B588">
        <v>0.65499997138977051</v>
      </c>
      <c r="C588">
        <v>0.66399997472763062</v>
      </c>
      <c r="D588">
        <v>0.65499997138977051</v>
      </c>
      <c r="E588">
        <v>0.66399997472763062</v>
      </c>
      <c r="F588">
        <v>3177202</v>
      </c>
      <c r="G588">
        <v>31772.01953125</v>
      </c>
      <c r="H588">
        <f t="shared" si="80"/>
        <v>586</v>
      </c>
      <c r="I588">
        <f>SUM($F$3:F588)/H588</f>
        <v>4130760.8856122014</v>
      </c>
      <c r="N588">
        <f t="shared" si="77"/>
        <v>0.6809999942779541</v>
      </c>
      <c r="O588">
        <f t="shared" si="78"/>
        <v>0.65399998426437378</v>
      </c>
      <c r="P588">
        <f t="shared" si="79"/>
        <v>0.66099997361501062</v>
      </c>
      <c r="Q588">
        <f t="shared" si="68"/>
        <v>0.67219047603153059</v>
      </c>
      <c r="R588">
        <f t="shared" si="69"/>
        <v>-1.1190502416519976E-2</v>
      </c>
      <c r="S588">
        <f t="shared" si="70"/>
        <v>3.9455809560762544E-3</v>
      </c>
      <c r="T588">
        <f t="shared" si="71"/>
        <v>5.9183714341143813E-5</v>
      </c>
      <c r="U588">
        <f t="shared" si="72"/>
        <v>-189.08077232220069</v>
      </c>
    </row>
    <row r="589" spans="1:21" x14ac:dyDescent="0.15">
      <c r="A589" s="1">
        <v>45254</v>
      </c>
      <c r="B589">
        <v>0.66399997472763062</v>
      </c>
      <c r="C589">
        <v>0.66399997472763062</v>
      </c>
      <c r="D589">
        <v>0.65600001811981201</v>
      </c>
      <c r="E589">
        <v>0.65700000524520874</v>
      </c>
      <c r="F589">
        <v>4421200</v>
      </c>
      <c r="G589">
        <v>44212</v>
      </c>
      <c r="H589">
        <f t="shared" si="80"/>
        <v>587</v>
      </c>
      <c r="I589">
        <f>SUM($F$3:F589)/H589</f>
        <v>4131255.671156303</v>
      </c>
      <c r="N589">
        <f t="shared" si="77"/>
        <v>0.6809999942779541</v>
      </c>
      <c r="O589">
        <f t="shared" si="78"/>
        <v>0.65399998426437378</v>
      </c>
      <c r="P589">
        <f t="shared" si="79"/>
        <v>0.65899999936421716</v>
      </c>
      <c r="Q589">
        <f t="shared" si="68"/>
        <v>0.67102380877449419</v>
      </c>
      <c r="R589">
        <f t="shared" si="69"/>
        <v>-1.2023809410277031E-2</v>
      </c>
      <c r="S589">
        <f t="shared" si="70"/>
        <v>4.8299342596611772E-3</v>
      </c>
      <c r="T589">
        <f t="shared" si="71"/>
        <v>7.2449013894917657E-5</v>
      </c>
      <c r="U589">
        <f t="shared" si="72"/>
        <v>-165.9623611677689</v>
      </c>
    </row>
    <row r="590" spans="1:21" x14ac:dyDescent="0.15">
      <c r="A590" s="1">
        <v>45257</v>
      </c>
      <c r="B590">
        <v>0.65499997138977051</v>
      </c>
      <c r="C590">
        <v>0.65499997138977051</v>
      </c>
      <c r="D590">
        <v>0.64999997615814209</v>
      </c>
      <c r="E590">
        <v>0.65499997138977051</v>
      </c>
      <c r="F590">
        <v>4541400</v>
      </c>
      <c r="G590">
        <v>45414</v>
      </c>
      <c r="H590">
        <f t="shared" si="80"/>
        <v>588</v>
      </c>
      <c r="I590">
        <f>SUM($F$3:F590)/H590</f>
        <v>4131953.1955250851</v>
      </c>
      <c r="N590">
        <f t="shared" si="77"/>
        <v>0.6809999942779541</v>
      </c>
      <c r="O590">
        <f t="shared" si="78"/>
        <v>0.64999997615814209</v>
      </c>
      <c r="P590">
        <f t="shared" si="79"/>
        <v>0.65333330631256104</v>
      </c>
      <c r="Q590">
        <f t="shared" si="68"/>
        <v>0.66933333022253871</v>
      </c>
      <c r="R590">
        <f t="shared" si="69"/>
        <v>-1.6000023909977679E-2</v>
      </c>
      <c r="S590">
        <f t="shared" si="70"/>
        <v>6.0952415271680604E-3</v>
      </c>
      <c r="T590">
        <f t="shared" si="71"/>
        <v>9.1428622907520899E-5</v>
      </c>
      <c r="U590">
        <f t="shared" si="72"/>
        <v>-175.00016298136237</v>
      </c>
    </row>
    <row r="591" spans="1:21" x14ac:dyDescent="0.15">
      <c r="A591" s="1">
        <v>45258</v>
      </c>
      <c r="B591">
        <v>0.65399998426437378</v>
      </c>
      <c r="C591">
        <v>0.6600000262260437</v>
      </c>
      <c r="D591">
        <v>0.65299999713897705</v>
      </c>
      <c r="E591">
        <v>0.6589999794960022</v>
      </c>
      <c r="F591">
        <v>4431206</v>
      </c>
      <c r="G591">
        <v>44312.05859375</v>
      </c>
      <c r="H591">
        <f t="shared" si="80"/>
        <v>589</v>
      </c>
      <c r="I591">
        <f>SUM($F$3:F591)/H591</f>
        <v>4132461.2648026315</v>
      </c>
      <c r="N591">
        <f t="shared" si="77"/>
        <v>0.6809999942779541</v>
      </c>
      <c r="O591">
        <f t="shared" si="78"/>
        <v>0.64999997615814209</v>
      </c>
      <c r="P591">
        <f t="shared" si="79"/>
        <v>0.65733333428700769</v>
      </c>
      <c r="Q591">
        <f t="shared" si="68"/>
        <v>0.66792856795447209</v>
      </c>
      <c r="R591">
        <f t="shared" si="69"/>
        <v>-1.0595233667464399E-2</v>
      </c>
      <c r="S591">
        <f t="shared" si="70"/>
        <v>6.6632709535611734E-3</v>
      </c>
      <c r="T591">
        <f t="shared" si="71"/>
        <v>9.99490643034176E-5</v>
      </c>
      <c r="U591">
        <f t="shared" si="72"/>
        <v>-106.00633173813625</v>
      </c>
    </row>
    <row r="592" spans="1:21" x14ac:dyDescent="0.15">
      <c r="A592" s="1">
        <v>45259</v>
      </c>
      <c r="B592">
        <v>0.65600001811981201</v>
      </c>
      <c r="C592">
        <v>0.65700000524520874</v>
      </c>
      <c r="D592">
        <v>0.65100002288818359</v>
      </c>
      <c r="E592">
        <v>0.65200001001358032</v>
      </c>
      <c r="F592">
        <v>2555400</v>
      </c>
      <c r="G592">
        <v>25554</v>
      </c>
      <c r="H592">
        <f t="shared" si="80"/>
        <v>590</v>
      </c>
      <c r="I592">
        <f>SUM($F$3:F592)/H592</f>
        <v>4129788.2796080508</v>
      </c>
      <c r="N592">
        <f t="shared" si="77"/>
        <v>0.6809999942779541</v>
      </c>
      <c r="O592">
        <f t="shared" si="78"/>
        <v>0.64999997615814209</v>
      </c>
      <c r="P592">
        <f t="shared" si="79"/>
        <v>0.65333334604899085</v>
      </c>
      <c r="Q592">
        <f t="shared" si="68"/>
        <v>0.66619047380629037</v>
      </c>
      <c r="R592">
        <f t="shared" si="69"/>
        <v>-1.2857127757299525E-2</v>
      </c>
      <c r="S592">
        <f t="shared" si="70"/>
        <v>7.2585076701884299E-3</v>
      </c>
      <c r="T592">
        <f t="shared" si="71"/>
        <v>1.0887761505282644E-4</v>
      </c>
      <c r="U592">
        <f t="shared" si="72"/>
        <v>-118.08788933392196</v>
      </c>
    </row>
    <row r="593" spans="1:21" x14ac:dyDescent="0.15">
      <c r="A593" s="1">
        <v>45260</v>
      </c>
      <c r="B593">
        <v>0.65100002288818359</v>
      </c>
      <c r="C593">
        <v>0.65499997138977051</v>
      </c>
      <c r="D593">
        <v>0.64800000190734863</v>
      </c>
      <c r="E593">
        <v>0.65100002288818359</v>
      </c>
      <c r="F593">
        <v>3444800</v>
      </c>
      <c r="G593">
        <v>34448</v>
      </c>
      <c r="H593">
        <f t="shared" si="80"/>
        <v>591</v>
      </c>
      <c r="I593">
        <f>SUM($F$3:F593)/H593</f>
        <v>4128629.2469860404</v>
      </c>
      <c r="N593">
        <f>VLOOKUP(L32,A:C,3)</f>
        <v>0.65100002288818359</v>
      </c>
      <c r="O593">
        <f>VLOOKUP(L32,A:D,4)</f>
        <v>0.64200001955032349</v>
      </c>
      <c r="P593">
        <f t="shared" si="79"/>
        <v>0.65133333206176758</v>
      </c>
      <c r="Q593">
        <f t="shared" si="68"/>
        <v>0.66461904417900808</v>
      </c>
      <c r="R593">
        <f t="shared" si="69"/>
        <v>-1.32857121172405E-2</v>
      </c>
      <c r="S593">
        <f t="shared" si="70"/>
        <v>7.8095268635522642E-3</v>
      </c>
      <c r="T593">
        <f t="shared" si="71"/>
        <v>1.1714290295328396E-4</v>
      </c>
      <c r="U593">
        <f t="shared" si="72"/>
        <v>-113.41457128255375</v>
      </c>
    </row>
    <row r="594" spans="1:21" x14ac:dyDescent="0.15">
      <c r="A594" s="1">
        <v>45261</v>
      </c>
      <c r="B594">
        <v>0.64800000190734863</v>
      </c>
      <c r="C594">
        <v>0.65100002288818359</v>
      </c>
      <c r="D594">
        <v>0.64200001955032349</v>
      </c>
      <c r="E594">
        <v>0.64899998903274536</v>
      </c>
      <c r="F594">
        <v>4693500</v>
      </c>
      <c r="G594">
        <v>46935</v>
      </c>
      <c r="H594">
        <f t="shared" si="80"/>
        <v>592</v>
      </c>
      <c r="I594">
        <f>SUM($F$3:F594)/H594</f>
        <v>4129583.420555321</v>
      </c>
      <c r="N594">
        <f t="shared" ref="N594:N613" si="81">IF(A594&lt;&gt;$K$32,MAX(N593,VLOOKUP(A594,A:C,3)),)</f>
        <v>0.65100002288818359</v>
      </c>
      <c r="O594">
        <f t="shared" ref="O594:O613" si="82">IF(A594&lt;&gt;$K$32,MIN(O593,VLOOKUP(A594,A:D,4)),)</f>
        <v>0.64200001955032349</v>
      </c>
      <c r="P594">
        <f t="shared" si="79"/>
        <v>0.64733334382375085</v>
      </c>
      <c r="Q594">
        <f t="shared" si="68"/>
        <v>0.66278571174258272</v>
      </c>
      <c r="R594">
        <f t="shared" si="69"/>
        <v>-1.5452367918831866E-2</v>
      </c>
      <c r="S594">
        <f t="shared" si="70"/>
        <v>8.1836755583886145E-3</v>
      </c>
      <c r="T594">
        <f t="shared" si="71"/>
        <v>1.2275513337582921E-4</v>
      </c>
      <c r="U594">
        <f t="shared" si="72"/>
        <v>-125.87960677393941</v>
      </c>
    </row>
    <row r="595" spans="1:21" x14ac:dyDescent="0.15">
      <c r="A595" s="1">
        <v>45264</v>
      </c>
      <c r="B595">
        <v>0.64499998092651367</v>
      </c>
      <c r="C595">
        <v>0.64800000190734863</v>
      </c>
      <c r="D595">
        <v>0.64300000667572021</v>
      </c>
      <c r="E595">
        <v>0.64300000667572021</v>
      </c>
      <c r="F595">
        <v>4336800</v>
      </c>
      <c r="G595">
        <v>43368</v>
      </c>
      <c r="H595">
        <f t="shared" si="80"/>
        <v>593</v>
      </c>
      <c r="I595">
        <f>SUM($F$3:F595)/H595</f>
        <v>4129932.8582946882</v>
      </c>
      <c r="N595">
        <f t="shared" si="81"/>
        <v>0.65100002288818359</v>
      </c>
      <c r="O595">
        <f t="shared" si="82"/>
        <v>0.64200001955032349</v>
      </c>
      <c r="P595">
        <f t="shared" si="79"/>
        <v>0.64466667175292969</v>
      </c>
      <c r="Q595">
        <f t="shared" si="68"/>
        <v>0.66076190272967017</v>
      </c>
      <c r="R595">
        <f t="shared" si="69"/>
        <v>-1.6095230976740482E-2</v>
      </c>
      <c r="S595">
        <f t="shared" si="70"/>
        <v>8.4285693509238025E-3</v>
      </c>
      <c r="T595">
        <f t="shared" si="71"/>
        <v>1.2642854026385702E-4</v>
      </c>
      <c r="U595">
        <f t="shared" si="72"/>
        <v>-127.3069430616667</v>
      </c>
    </row>
    <row r="596" spans="1:21" x14ac:dyDescent="0.15">
      <c r="A596" s="1">
        <v>45265</v>
      </c>
      <c r="B596">
        <v>0.63999998569488525</v>
      </c>
      <c r="C596">
        <v>0.63999998569488525</v>
      </c>
      <c r="D596">
        <v>0.62999999523162842</v>
      </c>
      <c r="E596">
        <v>0.62999999523162842</v>
      </c>
      <c r="F596">
        <v>3056000</v>
      </c>
      <c r="G596">
        <v>30560</v>
      </c>
      <c r="H596">
        <f t="shared" si="80"/>
        <v>594</v>
      </c>
      <c r="I596">
        <f>SUM($F$3:F596)/H596</f>
        <v>4128124.890519781</v>
      </c>
      <c r="N596">
        <f t="shared" si="81"/>
        <v>0.65100002288818359</v>
      </c>
      <c r="O596">
        <f t="shared" si="82"/>
        <v>0.62999999523162842</v>
      </c>
      <c r="P596">
        <f t="shared" si="79"/>
        <v>0.63333332538604736</v>
      </c>
      <c r="Q596">
        <f t="shared" si="68"/>
        <v>0.65754761724244981</v>
      </c>
      <c r="R596">
        <f t="shared" si="69"/>
        <v>-2.4214291856402448E-2</v>
      </c>
      <c r="S596">
        <f t="shared" si="70"/>
        <v>8.880951574870519E-3</v>
      </c>
      <c r="T596">
        <f t="shared" si="71"/>
        <v>1.3321427362305777E-4</v>
      </c>
      <c r="U596">
        <f t="shared" si="72"/>
        <v>-181.76949960271563</v>
      </c>
    </row>
    <row r="597" spans="1:21" x14ac:dyDescent="0.15">
      <c r="A597" s="1">
        <v>45266</v>
      </c>
      <c r="B597">
        <v>0.62999999523162842</v>
      </c>
      <c r="C597">
        <v>0.63700002431869507</v>
      </c>
      <c r="D597">
        <v>0.62900000810623169</v>
      </c>
      <c r="E597">
        <v>0.63300001621246338</v>
      </c>
      <c r="F597">
        <v>4830800</v>
      </c>
      <c r="G597">
        <v>48308</v>
      </c>
      <c r="H597">
        <f t="shared" si="80"/>
        <v>595</v>
      </c>
      <c r="I597">
        <f>SUM($F$3:F597)/H597</f>
        <v>4129305.8570903363</v>
      </c>
      <c r="N597">
        <f t="shared" si="81"/>
        <v>0.65100002288818359</v>
      </c>
      <c r="O597">
        <f t="shared" si="82"/>
        <v>0.62900000810623169</v>
      </c>
      <c r="P597">
        <f t="shared" si="79"/>
        <v>0.63300001621246338</v>
      </c>
      <c r="Q597">
        <f t="shared" si="68"/>
        <v>0.65483333383287701</v>
      </c>
      <c r="R597">
        <f t="shared" si="69"/>
        <v>-2.1833317620413628E-2</v>
      </c>
      <c r="S597">
        <f t="shared" si="70"/>
        <v>9.642856461661211E-3</v>
      </c>
      <c r="T597">
        <f t="shared" si="71"/>
        <v>1.4464284692491816E-4</v>
      </c>
      <c r="U597">
        <f t="shared" si="72"/>
        <v>-150.94640408831941</v>
      </c>
    </row>
    <row r="598" spans="1:21" x14ac:dyDescent="0.15">
      <c r="A598" s="1">
        <v>45267</v>
      </c>
      <c r="B598">
        <v>0.63200002908706665</v>
      </c>
      <c r="C598">
        <v>0.63400000333786011</v>
      </c>
      <c r="D598">
        <v>0.62800002098083496</v>
      </c>
      <c r="E598">
        <v>0.63200002908706665</v>
      </c>
      <c r="F598">
        <v>5383005</v>
      </c>
      <c r="G598">
        <v>53830.05078125</v>
      </c>
      <c r="H598">
        <f t="shared" si="80"/>
        <v>596</v>
      </c>
      <c r="I598">
        <f>SUM($F$3:F598)/H598</f>
        <v>4131409.3791421978</v>
      </c>
      <c r="N598">
        <f t="shared" si="81"/>
        <v>0.65100002288818359</v>
      </c>
      <c r="O598">
        <f t="shared" si="82"/>
        <v>0.62800002098083496</v>
      </c>
      <c r="P598">
        <f t="shared" si="79"/>
        <v>0.63133335113525391</v>
      </c>
      <c r="Q598">
        <f t="shared" si="68"/>
        <v>0.65219047665596008</v>
      </c>
      <c r="R598">
        <f t="shared" si="69"/>
        <v>-2.0857125520706177E-2</v>
      </c>
      <c r="S598">
        <f t="shared" si="70"/>
        <v>1.0306117080506827E-2</v>
      </c>
      <c r="T598">
        <f t="shared" si="71"/>
        <v>1.5459175620760241E-4</v>
      </c>
      <c r="U598">
        <f t="shared" si="72"/>
        <v>-134.91744988456557</v>
      </c>
    </row>
    <row r="599" spans="1:21" x14ac:dyDescent="0.15">
      <c r="A599" s="1">
        <v>45268</v>
      </c>
      <c r="B599">
        <v>0.63499999046325684</v>
      </c>
      <c r="C599">
        <v>0.63599997758865356</v>
      </c>
      <c r="D599">
        <v>0.63200002908706665</v>
      </c>
      <c r="E599">
        <v>0.63499999046325684</v>
      </c>
      <c r="F599">
        <v>3773400</v>
      </c>
      <c r="G599">
        <v>37734</v>
      </c>
      <c r="H599">
        <f t="shared" si="80"/>
        <v>597</v>
      </c>
      <c r="I599">
        <f>SUM($F$3:F599)/H599</f>
        <v>4130809.6984401173</v>
      </c>
      <c r="N599">
        <f t="shared" si="81"/>
        <v>0.65100002288818359</v>
      </c>
      <c r="O599">
        <f t="shared" si="82"/>
        <v>0.62800002098083496</v>
      </c>
      <c r="P599">
        <f t="shared" si="79"/>
        <v>0.63433333237965905</v>
      </c>
      <c r="Q599">
        <f t="shared" si="68"/>
        <v>0.64959523791358598</v>
      </c>
      <c r="R599">
        <f t="shared" si="69"/>
        <v>-1.5261905533926923E-2</v>
      </c>
      <c r="S599">
        <f t="shared" si="70"/>
        <v>1.0510198113058684E-2</v>
      </c>
      <c r="T599">
        <f t="shared" si="71"/>
        <v>1.5765297169588027E-4</v>
      </c>
      <c r="U599">
        <f t="shared" si="72"/>
        <v>-96.806963863439449</v>
      </c>
    </row>
    <row r="600" spans="1:21" x14ac:dyDescent="0.15">
      <c r="A600" s="1">
        <v>45271</v>
      </c>
      <c r="B600">
        <v>0.63599997758865356</v>
      </c>
      <c r="C600">
        <v>0.64499998092651367</v>
      </c>
      <c r="D600">
        <v>0.62800002098083496</v>
      </c>
      <c r="E600">
        <v>0.64399999380111694</v>
      </c>
      <c r="F600">
        <v>3656300</v>
      </c>
      <c r="G600">
        <v>36563</v>
      </c>
      <c r="H600">
        <f t="shared" si="80"/>
        <v>598</v>
      </c>
      <c r="I600">
        <f>SUM($F$3:F600)/H600</f>
        <v>4130016.2039611205</v>
      </c>
      <c r="N600">
        <f t="shared" si="81"/>
        <v>0.65100002288818359</v>
      </c>
      <c r="O600">
        <f t="shared" si="82"/>
        <v>0.62800002098083496</v>
      </c>
      <c r="P600">
        <f t="shared" si="79"/>
        <v>0.63899999856948853</v>
      </c>
      <c r="Q600">
        <f t="shared" si="68"/>
        <v>0.64719047574769883</v>
      </c>
      <c r="R600">
        <f t="shared" si="69"/>
        <v>-8.1904771782103092E-3</v>
      </c>
      <c r="S600">
        <f t="shared" si="70"/>
        <v>9.6394512929073063E-3</v>
      </c>
      <c r="T600">
        <f t="shared" si="71"/>
        <v>1.445917693936096E-4</v>
      </c>
      <c r="U600">
        <f t="shared" si="72"/>
        <v>-56.645528390444447</v>
      </c>
    </row>
    <row r="601" spans="1:21" x14ac:dyDescent="0.15">
      <c r="A601" s="1">
        <v>45272</v>
      </c>
      <c r="B601">
        <v>0.64300000667572021</v>
      </c>
      <c r="C601">
        <v>0.64499998092651367</v>
      </c>
      <c r="D601">
        <v>0.64099997282028198</v>
      </c>
      <c r="E601">
        <v>0.64300000667572021</v>
      </c>
      <c r="F601">
        <v>3545300</v>
      </c>
      <c r="G601">
        <v>35453</v>
      </c>
      <c r="H601">
        <f t="shared" si="80"/>
        <v>599</v>
      </c>
      <c r="I601">
        <f>SUM($F$3:F601)/H601</f>
        <v>4129040.050031302</v>
      </c>
      <c r="N601">
        <f t="shared" si="81"/>
        <v>0.65100002288818359</v>
      </c>
      <c r="O601">
        <f t="shared" si="82"/>
        <v>0.62800002098083496</v>
      </c>
      <c r="P601">
        <f t="shared" si="79"/>
        <v>0.64299998680750525</v>
      </c>
      <c r="Q601">
        <f t="shared" si="68"/>
        <v>0.64580952269690362</v>
      </c>
      <c r="R601">
        <f t="shared" si="69"/>
        <v>-2.8095358893983624E-3</v>
      </c>
      <c r="S601">
        <f t="shared" si="70"/>
        <v>8.8571395192827574E-3</v>
      </c>
      <c r="T601">
        <f t="shared" si="71"/>
        <v>1.3285709278924136E-4</v>
      </c>
      <c r="U601">
        <f t="shared" si="72"/>
        <v>-21.14705229818092</v>
      </c>
    </row>
    <row r="602" spans="1:21" x14ac:dyDescent="0.15">
      <c r="A602" s="1">
        <v>45273</v>
      </c>
      <c r="B602">
        <v>0.63999998569488525</v>
      </c>
      <c r="C602">
        <v>0.64099997282028198</v>
      </c>
      <c r="D602">
        <v>0.63499999046325684</v>
      </c>
      <c r="E602">
        <v>0.63499999046325684</v>
      </c>
      <c r="F602">
        <v>5078000</v>
      </c>
      <c r="G602">
        <v>50780</v>
      </c>
      <c r="H602">
        <f t="shared" si="80"/>
        <v>600</v>
      </c>
      <c r="I602">
        <f>SUM($F$3:F602)/H602</f>
        <v>4130621.6499479166</v>
      </c>
      <c r="N602">
        <f t="shared" si="81"/>
        <v>0.65100002288818359</v>
      </c>
      <c r="O602">
        <f t="shared" si="82"/>
        <v>0.62800002098083496</v>
      </c>
      <c r="P602">
        <f t="shared" si="79"/>
        <v>0.63699998458226526</v>
      </c>
      <c r="Q602">
        <f t="shared" si="68"/>
        <v>0.64409523776599342</v>
      </c>
      <c r="R602">
        <f t="shared" si="69"/>
        <v>-7.0952531837281674E-3</v>
      </c>
      <c r="S602">
        <f t="shared" si="70"/>
        <v>8.2380956127530072E-3</v>
      </c>
      <c r="T602">
        <f t="shared" si="71"/>
        <v>1.2357143419129511E-4</v>
      </c>
      <c r="U602">
        <f t="shared" si="72"/>
        <v>-57.418231245453867</v>
      </c>
    </row>
    <row r="603" spans="1:21" x14ac:dyDescent="0.15">
      <c r="A603" s="1">
        <v>45274</v>
      </c>
      <c r="B603">
        <v>0.63999998569488525</v>
      </c>
      <c r="C603">
        <v>0.64200001955032349</v>
      </c>
      <c r="D603">
        <v>0.63099998235702515</v>
      </c>
      <c r="E603">
        <v>0.63099998235702515</v>
      </c>
      <c r="F603">
        <v>3375400</v>
      </c>
      <c r="G603">
        <v>33754</v>
      </c>
      <c r="H603">
        <f t="shared" si="80"/>
        <v>601</v>
      </c>
      <c r="I603">
        <f>SUM($F$3:F603)/H603</f>
        <v>4129365.0415453413</v>
      </c>
      <c r="N603">
        <f t="shared" si="81"/>
        <v>0.65100002288818359</v>
      </c>
      <c r="O603">
        <f t="shared" si="82"/>
        <v>0.62800002098083496</v>
      </c>
      <c r="P603">
        <f t="shared" si="79"/>
        <v>0.63466666142145789</v>
      </c>
      <c r="Q603">
        <f t="shared" si="68"/>
        <v>0.64235714219865347</v>
      </c>
      <c r="R603">
        <f t="shared" si="69"/>
        <v>-7.6904807771955852E-3</v>
      </c>
      <c r="S603">
        <f t="shared" si="70"/>
        <v>7.6904751005626836E-3</v>
      </c>
      <c r="T603">
        <f t="shared" si="71"/>
        <v>1.1535712650844025E-4</v>
      </c>
      <c r="U603">
        <f t="shared" si="72"/>
        <v>-66.666715875875269</v>
      </c>
    </row>
    <row r="604" spans="1:21" x14ac:dyDescent="0.15">
      <c r="A604" s="1">
        <v>45275</v>
      </c>
      <c r="B604">
        <v>0.63499999046325684</v>
      </c>
      <c r="C604">
        <v>0.63599997758865356</v>
      </c>
      <c r="D604">
        <v>0.62699997425079346</v>
      </c>
      <c r="E604">
        <v>0.62800002098083496</v>
      </c>
      <c r="F604">
        <v>4696708</v>
      </c>
      <c r="G604">
        <v>46967.078125</v>
      </c>
      <c r="H604">
        <f t="shared" si="80"/>
        <v>602</v>
      </c>
      <c r="I604">
        <f>SUM($F$3:F604)/H604</f>
        <v>4130307.4717088873</v>
      </c>
      <c r="N604">
        <f t="shared" si="81"/>
        <v>0.65100002288818359</v>
      </c>
      <c r="O604">
        <f t="shared" si="82"/>
        <v>0.62699997425079346</v>
      </c>
      <c r="P604">
        <f t="shared" si="79"/>
        <v>0.63033332427342736</v>
      </c>
      <c r="Q604">
        <f t="shared" si="68"/>
        <v>0.64071428633871541</v>
      </c>
      <c r="R604">
        <f t="shared" si="69"/>
        <v>-1.0380962065288046E-2</v>
      </c>
      <c r="S604">
        <f t="shared" si="70"/>
        <v>7.530613821379999E-3</v>
      </c>
      <c r="T604">
        <f t="shared" si="71"/>
        <v>1.1295920732069998E-4</v>
      </c>
      <c r="U604">
        <f t="shared" si="72"/>
        <v>-91.900096605809978</v>
      </c>
    </row>
    <row r="605" spans="1:21" x14ac:dyDescent="0.15">
      <c r="A605" s="1">
        <v>45278</v>
      </c>
      <c r="B605">
        <v>0.625</v>
      </c>
      <c r="C605">
        <v>0.62599998712539673</v>
      </c>
      <c r="D605">
        <v>0.62000000476837158</v>
      </c>
      <c r="E605">
        <v>0.62099999189376831</v>
      </c>
      <c r="F605">
        <v>3207900</v>
      </c>
      <c r="G605">
        <v>32079</v>
      </c>
      <c r="H605">
        <f t="shared" si="80"/>
        <v>603</v>
      </c>
      <c r="I605">
        <f>SUM($F$3:F605)/H605</f>
        <v>4128777.7744092038</v>
      </c>
      <c r="N605">
        <f t="shared" si="81"/>
        <v>0.65100002288818359</v>
      </c>
      <c r="O605">
        <f t="shared" si="82"/>
        <v>0.62000000476837158</v>
      </c>
      <c r="P605">
        <f t="shared" si="79"/>
        <v>0.62233332792917884</v>
      </c>
      <c r="Q605">
        <f t="shared" si="68"/>
        <v>0.63821428588458473</v>
      </c>
      <c r="R605">
        <f t="shared" si="69"/>
        <v>-1.5880957955405894E-2</v>
      </c>
      <c r="S605">
        <f t="shared" si="70"/>
        <v>7.0544233938463685E-3</v>
      </c>
      <c r="T605">
        <f t="shared" si="71"/>
        <v>1.0581635090769552E-4</v>
      </c>
      <c r="U605">
        <f t="shared" si="72"/>
        <v>-150.08037811905822</v>
      </c>
    </row>
    <row r="606" spans="1:21" x14ac:dyDescent="0.15">
      <c r="A606" s="1">
        <v>45279</v>
      </c>
      <c r="B606">
        <v>0.61799997091293335</v>
      </c>
      <c r="C606">
        <v>0.62400001287460327</v>
      </c>
      <c r="D606">
        <v>0.61799997091293335</v>
      </c>
      <c r="E606">
        <v>0.62099999189376831</v>
      </c>
      <c r="F606">
        <v>4697300</v>
      </c>
      <c r="G606">
        <v>46973</v>
      </c>
      <c r="H606">
        <f t="shared" si="80"/>
        <v>604</v>
      </c>
      <c r="I606">
        <f>SUM($F$3:F606)/H606</f>
        <v>4129719.0363721028</v>
      </c>
      <c r="N606">
        <f t="shared" si="81"/>
        <v>0.65100002288818359</v>
      </c>
      <c r="O606">
        <f t="shared" si="82"/>
        <v>0.61799997091293335</v>
      </c>
      <c r="P606">
        <f t="shared" si="79"/>
        <v>0.62099999189376831</v>
      </c>
      <c r="Q606">
        <f t="shared" si="68"/>
        <v>0.63590476058778311</v>
      </c>
      <c r="R606">
        <f t="shared" si="69"/>
        <v>-1.4904768694014803E-2</v>
      </c>
      <c r="S606">
        <f t="shared" si="70"/>
        <v>6.7006791530012334E-3</v>
      </c>
      <c r="T606">
        <f t="shared" si="71"/>
        <v>1.005101872950185E-4</v>
      </c>
      <c r="U606">
        <f t="shared" si="72"/>
        <v>-148.29112446349521</v>
      </c>
    </row>
    <row r="607" spans="1:21" x14ac:dyDescent="0.15">
      <c r="A607" s="1">
        <v>45280</v>
      </c>
      <c r="B607">
        <v>0.62099999189376831</v>
      </c>
      <c r="C607">
        <v>0.62199997901916504</v>
      </c>
      <c r="D607">
        <v>0.61299997568130493</v>
      </c>
      <c r="E607">
        <v>0.61400002241134644</v>
      </c>
      <c r="F607">
        <v>3285503</v>
      </c>
      <c r="G607">
        <v>32855.03125</v>
      </c>
      <c r="H607">
        <f t="shared" si="80"/>
        <v>605</v>
      </c>
      <c r="I607">
        <f>SUM($F$3:F607)/H607</f>
        <v>4128323.6379648759</v>
      </c>
      <c r="N607">
        <f t="shared" si="81"/>
        <v>0.65100002288818359</v>
      </c>
      <c r="O607">
        <f t="shared" si="82"/>
        <v>0.61299997568130493</v>
      </c>
      <c r="P607">
        <f t="shared" si="79"/>
        <v>0.61633332570393884</v>
      </c>
      <c r="Q607">
        <f t="shared" si="68"/>
        <v>0.63340476013365254</v>
      </c>
      <c r="R607">
        <f t="shared" si="69"/>
        <v>-1.7071434429713706E-2</v>
      </c>
      <c r="S607">
        <f t="shared" si="70"/>
        <v>6.5952369144984656E-3</v>
      </c>
      <c r="T607">
        <f t="shared" si="71"/>
        <v>9.8928553717476979E-5</v>
      </c>
      <c r="U607">
        <f t="shared" si="72"/>
        <v>-172.56326700647824</v>
      </c>
    </row>
    <row r="608" spans="1:21" x14ac:dyDescent="0.15">
      <c r="A608" s="1">
        <v>45281</v>
      </c>
      <c r="B608">
        <v>0.61400002241134644</v>
      </c>
      <c r="C608">
        <v>0.62400001287460327</v>
      </c>
      <c r="D608">
        <v>0.6119999885559082</v>
      </c>
      <c r="E608">
        <v>0.62199997901916504</v>
      </c>
      <c r="F608">
        <v>5557500</v>
      </c>
      <c r="G608">
        <v>55575</v>
      </c>
      <c r="H608">
        <f t="shared" si="80"/>
        <v>606</v>
      </c>
      <c r="I608">
        <f>SUM($F$3:F608)/H608</f>
        <v>4130682.0147999176</v>
      </c>
      <c r="N608">
        <f t="shared" si="81"/>
        <v>0.65100002288818359</v>
      </c>
      <c r="O608">
        <f t="shared" si="82"/>
        <v>0.6119999885559082</v>
      </c>
      <c r="P608">
        <f t="shared" si="79"/>
        <v>0.61933332681655884</v>
      </c>
      <c r="Q608">
        <f t="shared" si="68"/>
        <v>0.63140475891885306</v>
      </c>
      <c r="R608">
        <f t="shared" si="69"/>
        <v>-1.2071432102294222E-2</v>
      </c>
      <c r="S608">
        <f t="shared" si="70"/>
        <v>6.8231293944274419E-3</v>
      </c>
      <c r="T608">
        <f t="shared" si="71"/>
        <v>1.0234694091641162E-4</v>
      </c>
      <c r="U608">
        <f t="shared" si="72"/>
        <v>-117.94619354723218</v>
      </c>
    </row>
    <row r="609" spans="1:21" x14ac:dyDescent="0.15">
      <c r="A609" s="1">
        <v>45282</v>
      </c>
      <c r="B609">
        <v>0.62000000476837158</v>
      </c>
      <c r="C609">
        <v>0.62699997425079346</v>
      </c>
      <c r="D609">
        <v>0.61799997091293335</v>
      </c>
      <c r="E609">
        <v>0.62199997901916504</v>
      </c>
      <c r="F609">
        <v>4980000</v>
      </c>
      <c r="G609">
        <v>49800</v>
      </c>
      <c r="H609">
        <f t="shared" si="80"/>
        <v>607</v>
      </c>
      <c r="I609">
        <f>SUM($F$3:F609)/H609</f>
        <v>4132081.2207063427</v>
      </c>
      <c r="N609">
        <f t="shared" si="81"/>
        <v>0.65100002288818359</v>
      </c>
      <c r="O609">
        <f t="shared" si="82"/>
        <v>0.6119999885559082</v>
      </c>
      <c r="P609">
        <f t="shared" si="79"/>
        <v>0.62233330806096399</v>
      </c>
      <c r="Q609">
        <f t="shared" si="68"/>
        <v>0.62980951865514112</v>
      </c>
      <c r="R609">
        <f t="shared" si="69"/>
        <v>-7.4762105941771351E-3</v>
      </c>
      <c r="S609">
        <f t="shared" si="70"/>
        <v>6.8163304101853351E-3</v>
      </c>
      <c r="T609">
        <f t="shared" si="71"/>
        <v>1.0224495615278002E-4</v>
      </c>
      <c r="U609">
        <f t="shared" si="72"/>
        <v>-73.120580960549006</v>
      </c>
    </row>
    <row r="610" spans="1:21" x14ac:dyDescent="0.15">
      <c r="A610" s="1">
        <v>45285</v>
      </c>
      <c r="B610">
        <v>0.62300002574920654</v>
      </c>
      <c r="C610">
        <v>0.62599998712539673</v>
      </c>
      <c r="D610">
        <v>0.62199997901916504</v>
      </c>
      <c r="E610">
        <v>0.62599998712539673</v>
      </c>
      <c r="F610">
        <v>3893100</v>
      </c>
      <c r="G610">
        <v>38931</v>
      </c>
      <c r="H610">
        <f t="shared" si="80"/>
        <v>608</v>
      </c>
      <c r="I610">
        <f>SUM($F$3:F610)/H610</f>
        <v>4131688.1594880759</v>
      </c>
      <c r="N610">
        <f t="shared" si="81"/>
        <v>0.65100002288818359</v>
      </c>
      <c r="O610">
        <f t="shared" si="82"/>
        <v>0.6119999885559082</v>
      </c>
      <c r="P610">
        <f t="shared" si="79"/>
        <v>0.6246666510899862</v>
      </c>
      <c r="Q610">
        <f t="shared" si="68"/>
        <v>0.62919047049113686</v>
      </c>
      <c r="R610">
        <f t="shared" si="69"/>
        <v>-4.5238194011506527E-3</v>
      </c>
      <c r="S610">
        <f t="shared" si="70"/>
        <v>7.0204130646322792E-3</v>
      </c>
      <c r="T610">
        <f t="shared" si="71"/>
        <v>1.0530619596948418E-4</v>
      </c>
      <c r="U610">
        <f t="shared" si="72"/>
        <v>-42.958720135153044</v>
      </c>
    </row>
    <row r="611" spans="1:21" x14ac:dyDescent="0.15">
      <c r="A611" s="1">
        <v>45286</v>
      </c>
      <c r="B611">
        <v>0.62199997901916504</v>
      </c>
      <c r="C611">
        <v>0.62199997901916504</v>
      </c>
      <c r="D611">
        <v>0.61599999666213989</v>
      </c>
      <c r="E611">
        <v>0.61900001764297485</v>
      </c>
      <c r="F611">
        <v>3500900</v>
      </c>
      <c r="G611">
        <v>35009</v>
      </c>
      <c r="H611">
        <f t="shared" si="80"/>
        <v>609</v>
      </c>
      <c r="I611">
        <f>SUM($F$3:F611)/H611</f>
        <v>4130652.3825431033</v>
      </c>
      <c r="N611">
        <f t="shared" si="81"/>
        <v>0.65100002288818359</v>
      </c>
      <c r="O611">
        <f t="shared" si="82"/>
        <v>0.6119999885559082</v>
      </c>
      <c r="P611">
        <f t="shared" si="79"/>
        <v>0.61899999777475989</v>
      </c>
      <c r="Q611">
        <f t="shared" si="68"/>
        <v>0.62819046917415799</v>
      </c>
      <c r="R611">
        <f t="shared" si="69"/>
        <v>-9.1904713993981035E-3</v>
      </c>
      <c r="S611">
        <f t="shared" si="70"/>
        <v>7.4761935642787391E-3</v>
      </c>
      <c r="T611">
        <f t="shared" si="71"/>
        <v>1.1214290346418108E-4</v>
      </c>
      <c r="U611">
        <f t="shared" si="72"/>
        <v>-81.953214296200017</v>
      </c>
    </row>
    <row r="612" spans="1:21" x14ac:dyDescent="0.15">
      <c r="A612" s="1">
        <v>45287</v>
      </c>
      <c r="B612">
        <v>0.61900001764297485</v>
      </c>
      <c r="C612">
        <v>0.62199997901916504</v>
      </c>
      <c r="D612">
        <v>0.61699998378753662</v>
      </c>
      <c r="E612">
        <v>0.62099999189376831</v>
      </c>
      <c r="F612">
        <v>4099801.25</v>
      </c>
      <c r="G612">
        <v>40998.01171875</v>
      </c>
      <c r="H612">
        <f t="shared" si="80"/>
        <v>610</v>
      </c>
      <c r="I612">
        <f>SUM($F$3:F612)/H612</f>
        <v>4130601.8069159836</v>
      </c>
      <c r="N612">
        <f t="shared" si="81"/>
        <v>0.65100002288818359</v>
      </c>
      <c r="O612">
        <f t="shared" si="82"/>
        <v>0.6119999885559082</v>
      </c>
      <c r="P612">
        <f t="shared" si="79"/>
        <v>0.61999998490015662</v>
      </c>
      <c r="Q612">
        <f t="shared" si="68"/>
        <v>0.62738094301450809</v>
      </c>
      <c r="R612">
        <f t="shared" si="69"/>
        <v>-7.3809581143514658E-3</v>
      </c>
      <c r="S612">
        <f t="shared" si="70"/>
        <v>7.7210899923934274E-3</v>
      </c>
      <c r="T612">
        <f t="shared" si="71"/>
        <v>1.1581634988590141E-4</v>
      </c>
      <c r="U612">
        <f t="shared" si="72"/>
        <v>-63.729845756863789</v>
      </c>
    </row>
    <row r="613" spans="1:21" x14ac:dyDescent="0.15">
      <c r="A613" s="1">
        <v>45288</v>
      </c>
      <c r="B613">
        <v>0.62099999189376831</v>
      </c>
      <c r="C613">
        <v>0.64200001955032349</v>
      </c>
      <c r="D613">
        <v>0.62099999189376831</v>
      </c>
      <c r="E613">
        <v>0.63899999856948853</v>
      </c>
      <c r="F613">
        <v>5897900</v>
      </c>
      <c r="G613">
        <v>58979</v>
      </c>
      <c r="H613">
        <f t="shared" si="80"/>
        <v>611</v>
      </c>
      <c r="I613">
        <f>SUM($F$3:F613)/H613</f>
        <v>4133494.2753171031</v>
      </c>
      <c r="N613">
        <f t="shared" si="81"/>
        <v>0.65100002288818359</v>
      </c>
      <c r="O613">
        <f t="shared" si="82"/>
        <v>0.6119999885559082</v>
      </c>
      <c r="P613">
        <f t="shared" si="79"/>
        <v>0.63400000333786011</v>
      </c>
      <c r="Q613">
        <f t="shared" si="68"/>
        <v>0.62735713379723668</v>
      </c>
      <c r="R613">
        <f t="shared" si="69"/>
        <v>6.6428695406234306E-3</v>
      </c>
      <c r="S613">
        <f t="shared" si="70"/>
        <v>7.6938794583690162E-3</v>
      </c>
      <c r="T613">
        <f t="shared" si="71"/>
        <v>1.1540819187553524E-4</v>
      </c>
      <c r="U613">
        <f t="shared" si="72"/>
        <v>57.559774853656783</v>
      </c>
    </row>
    <row r="614" spans="1:21" x14ac:dyDescent="0.15">
      <c r="A614" s="1">
        <v>45289</v>
      </c>
      <c r="B614">
        <v>0.64099997282028198</v>
      </c>
      <c r="C614">
        <v>0.64600002765655518</v>
      </c>
      <c r="D614">
        <v>0.64099997282028198</v>
      </c>
      <c r="E614">
        <v>0.64499998092651367</v>
      </c>
      <c r="F614">
        <v>5609700</v>
      </c>
      <c r="G614">
        <v>56097</v>
      </c>
      <c r="H614">
        <f t="shared" si="80"/>
        <v>612</v>
      </c>
      <c r="I614">
        <f>SUM($F$3:F614)/H614</f>
        <v>4135906.376174428</v>
      </c>
      <c r="N614">
        <f>VLOOKUP(L33,A:C,3)</f>
        <v>0.64499998092651367</v>
      </c>
      <c r="O614">
        <f>VLOOKUP(L33,A:D,4)</f>
        <v>0.63400000333786011</v>
      </c>
      <c r="P614">
        <f t="shared" si="79"/>
        <v>0.64399999380111694</v>
      </c>
      <c r="Q614">
        <f t="shared" si="68"/>
        <v>0.62771427631378174</v>
      </c>
      <c r="R614">
        <f t="shared" si="69"/>
        <v>1.6285717487335205E-2</v>
      </c>
      <c r="S614">
        <f t="shared" si="70"/>
        <v>8.1020423344203406E-3</v>
      </c>
      <c r="T614">
        <f t="shared" si="71"/>
        <v>1.2153063501630511E-4</v>
      </c>
      <c r="U614">
        <f t="shared" si="72"/>
        <v>134.00503901876459</v>
      </c>
    </row>
    <row r="615" spans="1:21" x14ac:dyDescent="0.15">
      <c r="A615" s="1">
        <v>45293</v>
      </c>
      <c r="B615">
        <v>0.64499998092651367</v>
      </c>
      <c r="C615">
        <v>0.64499998092651367</v>
      </c>
      <c r="D615">
        <v>0.63400000333786011</v>
      </c>
      <c r="E615">
        <v>0.63499999046325684</v>
      </c>
      <c r="F615">
        <v>3965712</v>
      </c>
      <c r="G615">
        <v>39657.12109375</v>
      </c>
      <c r="H615">
        <f t="shared" si="80"/>
        <v>613</v>
      </c>
      <c r="I615">
        <f>SUM($F$3:F615)/H615</f>
        <v>4135628.7344514681</v>
      </c>
      <c r="N615">
        <f t="shared" ref="N615:N635" si="83">IF(A615&lt;&gt;$K$33,MAX(N614,VLOOKUP(A615,A:C,3)),)</f>
        <v>0.64499998092651367</v>
      </c>
      <c r="O615">
        <f t="shared" ref="O615:O635" si="84">IF(A615&lt;&gt;$K$33,MIN(O614,VLOOKUP(A615,A:D,4)),)</f>
        <v>0.63400000333786011</v>
      </c>
      <c r="P615">
        <f t="shared" si="79"/>
        <v>0.63799999157587683</v>
      </c>
      <c r="Q615">
        <f t="shared" si="68"/>
        <v>0.6273571337972369</v>
      </c>
      <c r="R615">
        <f t="shared" si="69"/>
        <v>1.0642857778639936E-2</v>
      </c>
      <c r="S615">
        <f t="shared" si="70"/>
        <v>7.6938794583690474E-3</v>
      </c>
      <c r="T615">
        <f t="shared" si="71"/>
        <v>1.154081918755357E-4</v>
      </c>
      <c r="U615">
        <f t="shared" si="72"/>
        <v>92.219257625298738</v>
      </c>
    </row>
    <row r="616" spans="1:21" x14ac:dyDescent="0.15">
      <c r="A616" s="1">
        <v>45294</v>
      </c>
      <c r="B616">
        <v>0.63099998235702515</v>
      </c>
      <c r="C616">
        <v>0.63300001621246338</v>
      </c>
      <c r="D616">
        <v>0.625</v>
      </c>
      <c r="E616">
        <v>0.62800002098083496</v>
      </c>
      <c r="F616">
        <v>5324003</v>
      </c>
      <c r="G616">
        <v>53240.03125</v>
      </c>
      <c r="H616">
        <f t="shared" si="80"/>
        <v>614</v>
      </c>
      <c r="I616">
        <f>SUM($F$3:F616)/H616</f>
        <v>4137564.1974246744</v>
      </c>
      <c r="N616">
        <f t="shared" si="83"/>
        <v>0.64499998092651367</v>
      </c>
      <c r="O616">
        <f t="shared" si="84"/>
        <v>0.625</v>
      </c>
      <c r="P616">
        <f t="shared" si="79"/>
        <v>0.62866667906443274</v>
      </c>
      <c r="Q616">
        <f t="shared" si="68"/>
        <v>0.62676189768882018</v>
      </c>
      <c r="R616">
        <f t="shared" si="69"/>
        <v>1.9047813756125631E-3</v>
      </c>
      <c r="S616">
        <f t="shared" si="70"/>
        <v>7.0136096201786225E-3</v>
      </c>
      <c r="T616">
        <f t="shared" si="71"/>
        <v>1.0520414430267933E-4</v>
      </c>
      <c r="U616">
        <f t="shared" si="72"/>
        <v>18.105573580185016</v>
      </c>
    </row>
    <row r="617" spans="1:21" x14ac:dyDescent="0.15">
      <c r="A617" s="1">
        <v>45295</v>
      </c>
      <c r="B617">
        <v>0.62599998712539673</v>
      </c>
      <c r="C617">
        <v>0.62599998712539673</v>
      </c>
      <c r="D617">
        <v>0.61599999666213989</v>
      </c>
      <c r="E617">
        <v>0.62099999189376831</v>
      </c>
      <c r="F617">
        <v>4827800</v>
      </c>
      <c r="G617">
        <v>48278</v>
      </c>
      <c r="H617">
        <f t="shared" si="80"/>
        <v>615</v>
      </c>
      <c r="I617">
        <f>SUM($F$3:F617)/H617</f>
        <v>4138686.5320630083</v>
      </c>
      <c r="N617">
        <f t="shared" si="83"/>
        <v>0.64499998092651367</v>
      </c>
      <c r="O617">
        <f t="shared" si="84"/>
        <v>0.61599999666213989</v>
      </c>
      <c r="P617">
        <f t="shared" si="79"/>
        <v>0.62099999189376831</v>
      </c>
      <c r="Q617">
        <f t="shared" si="68"/>
        <v>0.62578570700827107</v>
      </c>
      <c r="R617">
        <f t="shared" si="69"/>
        <v>-4.7857151145027643E-3</v>
      </c>
      <c r="S617">
        <f t="shared" si="70"/>
        <v>6.5816367159084611E-3</v>
      </c>
      <c r="T617">
        <f t="shared" si="71"/>
        <v>9.8724550738626916E-5</v>
      </c>
      <c r="U617">
        <f t="shared" si="72"/>
        <v>-48.475430667422707</v>
      </c>
    </row>
    <row r="618" spans="1:21" x14ac:dyDescent="0.15">
      <c r="A618" s="1">
        <v>45296</v>
      </c>
      <c r="B618">
        <v>0.61799997091293335</v>
      </c>
      <c r="C618">
        <v>0.625</v>
      </c>
      <c r="D618">
        <v>0.6119999885559082</v>
      </c>
      <c r="E618">
        <v>0.61400002241134644</v>
      </c>
      <c r="F618">
        <v>5069000</v>
      </c>
      <c r="G618">
        <v>50690</v>
      </c>
      <c r="H618">
        <f t="shared" si="80"/>
        <v>616</v>
      </c>
      <c r="I618">
        <f>SUM($F$3:F618)/H618</f>
        <v>4140196.7811992695</v>
      </c>
      <c r="N618">
        <f t="shared" si="83"/>
        <v>0.64499998092651367</v>
      </c>
      <c r="O618">
        <f t="shared" si="84"/>
        <v>0.6119999885559082</v>
      </c>
      <c r="P618">
        <f t="shared" si="79"/>
        <v>0.61700000365575158</v>
      </c>
      <c r="Q618">
        <f t="shared" si="68"/>
        <v>0.6248333269641515</v>
      </c>
      <c r="R618">
        <f t="shared" si="69"/>
        <v>-7.8333233083999199E-3</v>
      </c>
      <c r="S618">
        <f t="shared" si="70"/>
        <v>6.4761942746688738E-3</v>
      </c>
      <c r="T618">
        <f t="shared" si="71"/>
        <v>9.7142914120033099E-5</v>
      </c>
      <c r="U618">
        <f t="shared" si="72"/>
        <v>-80.637104408055933</v>
      </c>
    </row>
    <row r="619" spans="1:21" x14ac:dyDescent="0.15">
      <c r="A619" s="1">
        <v>45299</v>
      </c>
      <c r="B619">
        <v>0.61400002241134644</v>
      </c>
      <c r="C619">
        <v>0.61699998378753662</v>
      </c>
      <c r="D619">
        <v>0.60600000619888306</v>
      </c>
      <c r="E619">
        <v>0.60699999332427979</v>
      </c>
      <c r="F619">
        <v>3375707</v>
      </c>
      <c r="G619">
        <v>33757.0703125</v>
      </c>
      <c r="H619">
        <f t="shared" si="80"/>
        <v>617</v>
      </c>
      <c r="I619">
        <f>SUM($F$3:F619)/H619</f>
        <v>4138957.7377937599</v>
      </c>
      <c r="N619">
        <f t="shared" si="83"/>
        <v>0.64499998092651367</v>
      </c>
      <c r="O619">
        <f t="shared" si="84"/>
        <v>0.60600000619888306</v>
      </c>
      <c r="P619">
        <f t="shared" si="79"/>
        <v>0.60999999443689978</v>
      </c>
      <c r="Q619">
        <f t="shared" si="68"/>
        <v>0.62395237457184571</v>
      </c>
      <c r="R619">
        <f t="shared" si="69"/>
        <v>-1.395238013494593E-2</v>
      </c>
      <c r="S619">
        <f t="shared" si="70"/>
        <v>7.0816351442921088E-3</v>
      </c>
      <c r="T619">
        <f t="shared" si="71"/>
        <v>1.0622452716438162E-4</v>
      </c>
      <c r="U619">
        <f t="shared" si="72"/>
        <v>-131.3480088582059</v>
      </c>
    </row>
    <row r="620" spans="1:21" x14ac:dyDescent="0.15">
      <c r="A620" s="1">
        <v>45300</v>
      </c>
      <c r="B620">
        <v>0.60500001907348633</v>
      </c>
      <c r="C620">
        <v>0.6119999885559082</v>
      </c>
      <c r="D620">
        <v>0.6029999852180481</v>
      </c>
      <c r="E620">
        <v>0.60699999332427979</v>
      </c>
      <c r="F620">
        <v>4566301</v>
      </c>
      <c r="G620">
        <v>45663.01171875</v>
      </c>
      <c r="H620">
        <f t="shared" si="80"/>
        <v>618</v>
      </c>
      <c r="I620">
        <f>SUM($F$3:F620)/H620</f>
        <v>4139649.2317455499</v>
      </c>
      <c r="N620">
        <f t="shared" si="83"/>
        <v>0.64499998092651367</v>
      </c>
      <c r="O620">
        <f t="shared" si="84"/>
        <v>0.6029999852180481</v>
      </c>
      <c r="P620">
        <f t="shared" si="79"/>
        <v>0.60733332236607873</v>
      </c>
      <c r="Q620">
        <f t="shared" si="68"/>
        <v>0.6229761838912965</v>
      </c>
      <c r="R620">
        <f t="shared" si="69"/>
        <v>-1.5642861525217766E-2</v>
      </c>
      <c r="S620">
        <f t="shared" si="70"/>
        <v>7.7789142018273028E-3</v>
      </c>
      <c r="T620">
        <f t="shared" si="71"/>
        <v>1.1668371302740954E-4</v>
      </c>
      <c r="U620">
        <f t="shared" si="72"/>
        <v>-134.06208218231095</v>
      </c>
    </row>
    <row r="621" spans="1:21" x14ac:dyDescent="0.15">
      <c r="A621" s="1">
        <v>45301</v>
      </c>
      <c r="B621">
        <v>0.60500001907348633</v>
      </c>
      <c r="C621">
        <v>0.60799998044967651</v>
      </c>
      <c r="D621">
        <v>0.59899997711181641</v>
      </c>
      <c r="E621">
        <v>0.6029999852180481</v>
      </c>
      <c r="F621">
        <v>1888100</v>
      </c>
      <c r="G621">
        <v>18881</v>
      </c>
      <c r="H621">
        <f t="shared" si="80"/>
        <v>619</v>
      </c>
      <c r="I621">
        <f>SUM($F$3:F621)/H621</f>
        <v>4136011.8339559776</v>
      </c>
      <c r="N621">
        <f t="shared" si="83"/>
        <v>0.64499998092651367</v>
      </c>
      <c r="O621">
        <f t="shared" si="84"/>
        <v>0.59899997711181641</v>
      </c>
      <c r="P621">
        <f t="shared" si="79"/>
        <v>0.60333331425984704</v>
      </c>
      <c r="Q621">
        <f t="shared" si="68"/>
        <v>0.62204761164528999</v>
      </c>
      <c r="R621">
        <f t="shared" si="69"/>
        <v>-1.8714297385442946E-2</v>
      </c>
      <c r="S621">
        <f t="shared" si="70"/>
        <v>8.482993865499713E-3</v>
      </c>
      <c r="T621">
        <f t="shared" si="71"/>
        <v>1.2724490798249569E-4</v>
      </c>
      <c r="U621">
        <f t="shared" si="72"/>
        <v>-147.07305527713029</v>
      </c>
    </row>
    <row r="622" spans="1:21" x14ac:dyDescent="0.15">
      <c r="A622" s="1">
        <v>45302</v>
      </c>
      <c r="B622">
        <v>0.60100001096725464</v>
      </c>
      <c r="C622">
        <v>0.61400002241134644</v>
      </c>
      <c r="D622">
        <v>0.60100001096725464</v>
      </c>
      <c r="E622">
        <v>0.61000001430511475</v>
      </c>
      <c r="F622">
        <v>4264900</v>
      </c>
      <c r="G622">
        <v>42649</v>
      </c>
      <c r="H622">
        <f t="shared" si="80"/>
        <v>620</v>
      </c>
      <c r="I622">
        <f>SUM($F$3:F622)/H622</f>
        <v>4136219.7180947582</v>
      </c>
      <c r="N622">
        <f t="shared" si="83"/>
        <v>0.64499998092651367</v>
      </c>
      <c r="O622">
        <f t="shared" si="84"/>
        <v>0.59899997711181641</v>
      </c>
      <c r="P622">
        <f t="shared" si="79"/>
        <v>0.60833334922790527</v>
      </c>
      <c r="Q622">
        <f t="shared" si="68"/>
        <v>0.62126189896038597</v>
      </c>
      <c r="R622">
        <f t="shared" si="69"/>
        <v>-1.2928549732480699E-2</v>
      </c>
      <c r="S622">
        <f t="shared" si="70"/>
        <v>9.1564618811315369E-3</v>
      </c>
      <c r="T622">
        <f t="shared" si="71"/>
        <v>1.3734692821697306E-4</v>
      </c>
      <c r="U622">
        <f t="shared" si="72"/>
        <v>-94.130607071582205</v>
      </c>
    </row>
    <row r="623" spans="1:21" x14ac:dyDescent="0.15">
      <c r="A623" s="1">
        <v>45303</v>
      </c>
      <c r="B623">
        <v>0.61100000143051147</v>
      </c>
      <c r="C623">
        <v>0.6119999885559082</v>
      </c>
      <c r="D623">
        <v>0.60500001907348633</v>
      </c>
      <c r="E623">
        <v>0.60600000619888306</v>
      </c>
      <c r="F623">
        <v>5015500</v>
      </c>
      <c r="G623">
        <v>50155</v>
      </c>
      <c r="H623">
        <f t="shared" si="80"/>
        <v>621</v>
      </c>
      <c r="I623">
        <f>SUM($F$3:F623)/H623</f>
        <v>4137635.6283715782</v>
      </c>
      <c r="N623">
        <f t="shared" si="83"/>
        <v>0.64499998092651367</v>
      </c>
      <c r="O623">
        <f t="shared" si="84"/>
        <v>0.59899997711181641</v>
      </c>
      <c r="P623">
        <f t="shared" si="79"/>
        <v>0.60766667127609253</v>
      </c>
      <c r="Q623">
        <f t="shared" si="68"/>
        <v>0.62021428204718088</v>
      </c>
      <c r="R623">
        <f t="shared" si="69"/>
        <v>-1.2547610771088347E-2</v>
      </c>
      <c r="S623">
        <f t="shared" si="70"/>
        <v>9.8639454971365306E-3</v>
      </c>
      <c r="T623">
        <f t="shared" si="71"/>
        <v>1.4795918245704795E-4</v>
      </c>
      <c r="U623">
        <f t="shared" si="72"/>
        <v>-84.804542460424017</v>
      </c>
    </row>
    <row r="624" spans="1:21" x14ac:dyDescent="0.15">
      <c r="A624" s="1">
        <v>45306</v>
      </c>
      <c r="B624">
        <v>0.60199999809265137</v>
      </c>
      <c r="C624">
        <v>0.60900002717971802</v>
      </c>
      <c r="D624">
        <v>0.59899997711181641</v>
      </c>
      <c r="E624">
        <v>0.6029999852180481</v>
      </c>
      <c r="F624">
        <v>2965998</v>
      </c>
      <c r="G624">
        <v>29659.98046875</v>
      </c>
      <c r="H624">
        <f t="shared" si="80"/>
        <v>622</v>
      </c>
      <c r="I624">
        <f>SUM($F$3:F624)/H624</f>
        <v>4135751.9665896301</v>
      </c>
      <c r="N624">
        <f t="shared" si="83"/>
        <v>0.64499998092651367</v>
      </c>
      <c r="O624">
        <f t="shared" si="84"/>
        <v>0.59899997711181641</v>
      </c>
      <c r="P624">
        <f t="shared" si="79"/>
        <v>0.60366666316986084</v>
      </c>
      <c r="Q624">
        <f t="shared" si="68"/>
        <v>0.61871428291002906</v>
      </c>
      <c r="R624">
        <f t="shared" si="69"/>
        <v>-1.5047619740168217E-2</v>
      </c>
      <c r="S624">
        <f t="shared" si="70"/>
        <v>1.0523808853966834E-2</v>
      </c>
      <c r="T624">
        <f t="shared" si="71"/>
        <v>1.5785713280950251E-4</v>
      </c>
      <c r="U624">
        <f t="shared" si="72"/>
        <v>-95.324294014178349</v>
      </c>
    </row>
    <row r="625" spans="1:21" x14ac:dyDescent="0.15">
      <c r="A625" s="1">
        <v>45307</v>
      </c>
      <c r="B625">
        <v>0.60000002384185791</v>
      </c>
      <c r="C625">
        <v>0.60699999332427979</v>
      </c>
      <c r="D625">
        <v>0.59799998998641968</v>
      </c>
      <c r="E625">
        <v>0.60600000619888306</v>
      </c>
      <c r="F625">
        <v>4803000</v>
      </c>
      <c r="G625">
        <v>48030</v>
      </c>
      <c r="H625">
        <f t="shared" si="80"/>
        <v>623</v>
      </c>
      <c r="I625">
        <f>SUM($F$3:F625)/H625</f>
        <v>4136822.9907203051</v>
      </c>
      <c r="N625">
        <f t="shared" si="83"/>
        <v>0.64499998092651367</v>
      </c>
      <c r="O625">
        <f t="shared" si="84"/>
        <v>0.59799998998641968</v>
      </c>
      <c r="P625">
        <f t="shared" si="79"/>
        <v>0.60366666316986084</v>
      </c>
      <c r="Q625">
        <f t="shared" si="68"/>
        <v>0.61761904472396478</v>
      </c>
      <c r="R625">
        <f t="shared" si="69"/>
        <v>-1.3952381554103943E-2</v>
      </c>
      <c r="S625">
        <f t="shared" si="70"/>
        <v>1.1421768032774606E-2</v>
      </c>
      <c r="T625">
        <f t="shared" si="71"/>
        <v>1.7132652049161909E-4</v>
      </c>
      <c r="U625">
        <f t="shared" si="72"/>
        <v>-81.437371832847461</v>
      </c>
    </row>
    <row r="626" spans="1:21" x14ac:dyDescent="0.15">
      <c r="A626" s="1">
        <v>45308</v>
      </c>
      <c r="B626">
        <v>0.60199999809265137</v>
      </c>
      <c r="C626">
        <v>0.6029999852180481</v>
      </c>
      <c r="D626">
        <v>0.59200000762939453</v>
      </c>
      <c r="E626">
        <v>0.59299999475479126</v>
      </c>
      <c r="F626">
        <v>6739621</v>
      </c>
      <c r="G626">
        <v>67396.2109375</v>
      </c>
      <c r="H626">
        <f t="shared" si="80"/>
        <v>624</v>
      </c>
      <c r="I626">
        <f>SUM($F$3:F626)/H626</f>
        <v>4140994.141376202</v>
      </c>
      <c r="N626">
        <f t="shared" si="83"/>
        <v>0.64499998092651367</v>
      </c>
      <c r="O626">
        <f t="shared" si="84"/>
        <v>0.59200000762939453</v>
      </c>
      <c r="P626">
        <f t="shared" si="79"/>
        <v>0.59599999586741126</v>
      </c>
      <c r="Q626">
        <f t="shared" si="68"/>
        <v>0.61590475979305448</v>
      </c>
      <c r="R626">
        <f t="shared" si="69"/>
        <v>-1.9904763925643221E-2</v>
      </c>
      <c r="S626">
        <f t="shared" si="70"/>
        <v>1.246258636721137E-2</v>
      </c>
      <c r="T626">
        <f t="shared" si="71"/>
        <v>1.8693879550817056E-4</v>
      </c>
      <c r="U626">
        <f t="shared" si="72"/>
        <v>-106.47743755668544</v>
      </c>
    </row>
    <row r="627" spans="1:21" x14ac:dyDescent="0.15">
      <c r="A627" s="1">
        <v>45309</v>
      </c>
      <c r="B627">
        <v>0.59399998188018799</v>
      </c>
      <c r="C627">
        <v>0.60100001096725464</v>
      </c>
      <c r="D627">
        <v>0.58399999141693115</v>
      </c>
      <c r="E627">
        <v>0.60100001096725464</v>
      </c>
      <c r="F627">
        <v>5042200</v>
      </c>
      <c r="G627">
        <v>50422</v>
      </c>
      <c r="H627">
        <f t="shared" si="80"/>
        <v>625</v>
      </c>
      <c r="I627">
        <f>SUM($F$3:F627)/H627</f>
        <v>4142436.07075</v>
      </c>
      <c r="N627">
        <f t="shared" si="83"/>
        <v>0.64499998092651367</v>
      </c>
      <c r="O627">
        <f t="shared" si="84"/>
        <v>0.58399999141693115</v>
      </c>
      <c r="P627">
        <f t="shared" si="79"/>
        <v>0.59533333778381348</v>
      </c>
      <c r="Q627">
        <f t="shared" si="68"/>
        <v>0.6131428551106225</v>
      </c>
      <c r="R627">
        <f t="shared" si="69"/>
        <v>-1.7809517326809021E-2</v>
      </c>
      <c r="S627">
        <f t="shared" si="70"/>
        <v>1.1850340633976188E-2</v>
      </c>
      <c r="T627">
        <f t="shared" si="71"/>
        <v>1.7775510950964282E-4</v>
      </c>
      <c r="U627">
        <f t="shared" si="72"/>
        <v>-100.19131025790792</v>
      </c>
    </row>
    <row r="628" spans="1:21" x14ac:dyDescent="0.15">
      <c r="A628" s="1">
        <v>45310</v>
      </c>
      <c r="B628">
        <v>0.60000002384185791</v>
      </c>
      <c r="C628">
        <v>0.60399997234344482</v>
      </c>
      <c r="D628">
        <v>0.59700000286102295</v>
      </c>
      <c r="E628">
        <v>0.60100001096725464</v>
      </c>
      <c r="F628">
        <v>6041001</v>
      </c>
      <c r="G628">
        <v>60410.01171875</v>
      </c>
      <c r="H628">
        <f t="shared" si="80"/>
        <v>626</v>
      </c>
      <c r="I628">
        <f>SUM($F$3:F628)/H628</f>
        <v>4145468.9220746807</v>
      </c>
      <c r="N628">
        <f t="shared" si="83"/>
        <v>0.64499998092651367</v>
      </c>
      <c r="O628">
        <f t="shared" si="84"/>
        <v>0.58399999141693115</v>
      </c>
      <c r="P628">
        <f t="shared" si="79"/>
        <v>0.60066666205724084</v>
      </c>
      <c r="Q628">
        <f t="shared" si="68"/>
        <v>0.6100476171289172</v>
      </c>
      <c r="R628">
        <f t="shared" si="69"/>
        <v>-9.3809550716763557E-3</v>
      </c>
      <c r="S628">
        <f t="shared" si="70"/>
        <v>9.210885382023002E-3</v>
      </c>
      <c r="T628">
        <f t="shared" si="71"/>
        <v>1.3816328073034502E-4</v>
      </c>
      <c r="U628">
        <f t="shared" si="72"/>
        <v>-67.897599290402511</v>
      </c>
    </row>
    <row r="629" spans="1:21" x14ac:dyDescent="0.15">
      <c r="A629" s="1">
        <v>45313</v>
      </c>
      <c r="B629">
        <v>0.59500002861022949</v>
      </c>
      <c r="C629">
        <v>0.59899997711181641</v>
      </c>
      <c r="D629">
        <v>0.58099997043609619</v>
      </c>
      <c r="E629">
        <v>0.58499997854232788</v>
      </c>
      <c r="F629">
        <v>6227601</v>
      </c>
      <c r="G629">
        <v>62276.01171875</v>
      </c>
      <c r="H629">
        <f t="shared" si="80"/>
        <v>627</v>
      </c>
      <c r="I629">
        <f>SUM($F$3:F629)/H629</f>
        <v>4148789.7068879586</v>
      </c>
      <c r="N629">
        <f t="shared" si="83"/>
        <v>0.64499998092651367</v>
      </c>
      <c r="O629">
        <f t="shared" si="84"/>
        <v>0.58099997043609619</v>
      </c>
      <c r="P629">
        <f t="shared" si="79"/>
        <v>0.58833330869674683</v>
      </c>
      <c r="Q629">
        <f t="shared" si="68"/>
        <v>0.60649999692326506</v>
      </c>
      <c r="R629">
        <f t="shared" si="69"/>
        <v>-1.8166688226518235E-2</v>
      </c>
      <c r="S629">
        <f t="shared" si="70"/>
        <v>7.7857190654391306E-3</v>
      </c>
      <c r="T629">
        <f t="shared" si="71"/>
        <v>1.1678578598158696E-4</v>
      </c>
      <c r="U629">
        <f t="shared" si="72"/>
        <v>-155.55564466879974</v>
      </c>
    </row>
    <row r="630" spans="1:21" x14ac:dyDescent="0.15">
      <c r="A630" s="1">
        <v>45314</v>
      </c>
      <c r="B630">
        <v>0.5820000171661377</v>
      </c>
      <c r="C630">
        <v>0.59299999475479126</v>
      </c>
      <c r="D630">
        <v>0.57999998331069946</v>
      </c>
      <c r="E630">
        <v>0.5899999737739563</v>
      </c>
      <c r="F630">
        <v>6997200</v>
      </c>
      <c r="G630">
        <v>69972</v>
      </c>
      <c r="H630">
        <f t="shared" si="80"/>
        <v>628</v>
      </c>
      <c r="I630">
        <f>SUM($F$3:F630)/H630</f>
        <v>4153325.3920680732</v>
      </c>
      <c r="N630">
        <f t="shared" si="83"/>
        <v>0.64499998092651367</v>
      </c>
      <c r="O630">
        <f t="shared" si="84"/>
        <v>0.57999998331069946</v>
      </c>
      <c r="P630">
        <f t="shared" si="79"/>
        <v>0.58766665061314904</v>
      </c>
      <c r="Q630">
        <f t="shared" si="68"/>
        <v>0.60357142346245907</v>
      </c>
      <c r="R630">
        <f t="shared" si="69"/>
        <v>-1.5904772849310023E-2</v>
      </c>
      <c r="S630">
        <f t="shared" si="70"/>
        <v>7.1564673566493764E-3</v>
      </c>
      <c r="T630">
        <f t="shared" si="71"/>
        <v>1.0734701034974064E-4</v>
      </c>
      <c r="U630">
        <f t="shared" si="72"/>
        <v>-148.16223383857331</v>
      </c>
    </row>
    <row r="631" spans="1:21" x14ac:dyDescent="0.15">
      <c r="A631" s="1">
        <v>45315</v>
      </c>
      <c r="B631">
        <v>0.59700000286102295</v>
      </c>
      <c r="C631">
        <v>0.59700000286102295</v>
      </c>
      <c r="D631">
        <v>0.57700002193450928</v>
      </c>
      <c r="E631">
        <v>0.59299999475479126</v>
      </c>
      <c r="F631">
        <v>10120701</v>
      </c>
      <c r="G631">
        <v>101207.0078125</v>
      </c>
      <c r="H631">
        <f t="shared" si="80"/>
        <v>629</v>
      </c>
      <c r="I631">
        <f>SUM($F$3:F631)/H631</f>
        <v>4162812.4757054849</v>
      </c>
      <c r="N631">
        <f t="shared" si="83"/>
        <v>0.64499998092651367</v>
      </c>
      <c r="O631">
        <f t="shared" si="84"/>
        <v>0.57700002193450928</v>
      </c>
      <c r="P631">
        <f t="shared" si="79"/>
        <v>0.58900000651677453</v>
      </c>
      <c r="Q631">
        <f t="shared" si="68"/>
        <v>0.60128571022124522</v>
      </c>
      <c r="R631">
        <f t="shared" si="69"/>
        <v>-1.2285703704470685E-2</v>
      </c>
      <c r="S631">
        <f t="shared" si="70"/>
        <v>7.244899970333586E-3</v>
      </c>
      <c r="T631">
        <f t="shared" si="71"/>
        <v>1.0867349955500379E-4</v>
      </c>
      <c r="U631">
        <f t="shared" si="72"/>
        <v>-113.05151444260267</v>
      </c>
    </row>
    <row r="632" spans="1:21" x14ac:dyDescent="0.15">
      <c r="A632" s="1">
        <v>45316</v>
      </c>
      <c r="B632">
        <v>0.59200000762939453</v>
      </c>
      <c r="C632">
        <v>0.60199999809265137</v>
      </c>
      <c r="D632">
        <v>0.58799999952316284</v>
      </c>
      <c r="E632">
        <v>0.60000002384185791</v>
      </c>
      <c r="F632">
        <v>9728400</v>
      </c>
      <c r="G632">
        <v>97284</v>
      </c>
      <c r="H632">
        <f t="shared" si="80"/>
        <v>630</v>
      </c>
      <c r="I632">
        <f>SUM($F$3:F632)/H632</f>
        <v>4171646.7416170635</v>
      </c>
      <c r="N632">
        <f t="shared" si="83"/>
        <v>0.64499998092651367</v>
      </c>
      <c r="O632">
        <f t="shared" si="84"/>
        <v>0.57700002193450928</v>
      </c>
      <c r="P632">
        <f t="shared" si="79"/>
        <v>0.596666673819224</v>
      </c>
      <c r="Q632">
        <f t="shared" si="68"/>
        <v>0.59983332951863599</v>
      </c>
      <c r="R632">
        <f t="shared" si="69"/>
        <v>-3.166655699411991E-3</v>
      </c>
      <c r="S632">
        <f t="shared" si="70"/>
        <v>6.5714291163853399E-3</v>
      </c>
      <c r="T632">
        <f t="shared" si="71"/>
        <v>9.8571436745780101E-5</v>
      </c>
      <c r="U632">
        <f t="shared" si="72"/>
        <v>-32.125489938621165</v>
      </c>
    </row>
    <row r="633" spans="1:21" x14ac:dyDescent="0.15">
      <c r="A633" s="1">
        <v>45317</v>
      </c>
      <c r="B633">
        <v>0.59899997711181641</v>
      </c>
      <c r="C633">
        <v>0.60000002384185791</v>
      </c>
      <c r="D633">
        <v>0.59399998188018799</v>
      </c>
      <c r="E633">
        <v>0.59500002861022949</v>
      </c>
      <c r="F633">
        <v>7842006</v>
      </c>
      <c r="G633">
        <v>78420.0625</v>
      </c>
      <c r="H633">
        <f t="shared" si="80"/>
        <v>631</v>
      </c>
      <c r="I633">
        <f>SUM($F$3:F633)/H633</f>
        <v>4177463.475782488</v>
      </c>
      <c r="N633">
        <f t="shared" si="83"/>
        <v>0.64499998092651367</v>
      </c>
      <c r="O633">
        <f t="shared" si="84"/>
        <v>0.57700002193450928</v>
      </c>
      <c r="P633">
        <f t="shared" si="79"/>
        <v>0.59633334477742517</v>
      </c>
      <c r="Q633">
        <f t="shared" si="68"/>
        <v>0.59885714025724501</v>
      </c>
      <c r="R633">
        <f t="shared" si="69"/>
        <v>-2.5237954798198459E-3</v>
      </c>
      <c r="S633">
        <f t="shared" si="70"/>
        <v>6.0952376751672709E-3</v>
      </c>
      <c r="T633">
        <f t="shared" si="71"/>
        <v>9.1428565127509058E-5</v>
      </c>
      <c r="U633">
        <f t="shared" si="72"/>
        <v>-27.60401496293947</v>
      </c>
    </row>
    <row r="634" spans="1:21" x14ac:dyDescent="0.15">
      <c r="A634" s="1">
        <v>45320</v>
      </c>
      <c r="B634">
        <v>0.59399998188018799</v>
      </c>
      <c r="C634">
        <v>0.59399998188018799</v>
      </c>
      <c r="D634">
        <v>0.57999998331069946</v>
      </c>
      <c r="E634">
        <v>0.58099997043609619</v>
      </c>
      <c r="F634">
        <v>9681100</v>
      </c>
      <c r="G634">
        <v>96811</v>
      </c>
      <c r="H634">
        <f t="shared" si="80"/>
        <v>632</v>
      </c>
      <c r="I634">
        <f>SUM($F$3:F634)/H634</f>
        <v>4186171.761422073</v>
      </c>
      <c r="N634">
        <f t="shared" si="83"/>
        <v>0.64499998092651367</v>
      </c>
      <c r="O634">
        <f t="shared" si="84"/>
        <v>0.57700002193450928</v>
      </c>
      <c r="P634">
        <f t="shared" si="79"/>
        <v>0.58499997854232788</v>
      </c>
      <c r="Q634">
        <f t="shared" si="68"/>
        <v>0.59726190141269142</v>
      </c>
      <c r="R634">
        <f t="shared" si="69"/>
        <v>-1.226192287036354E-2</v>
      </c>
      <c r="S634">
        <f t="shared" si="70"/>
        <v>6.2517020978084302E-3</v>
      </c>
      <c r="T634">
        <f t="shared" si="71"/>
        <v>9.3775531467126455E-5</v>
      </c>
      <c r="U634">
        <f t="shared" si="72"/>
        <v>-130.75823382202879</v>
      </c>
    </row>
    <row r="635" spans="1:21" x14ac:dyDescent="0.15">
      <c r="A635" s="1">
        <v>45321</v>
      </c>
      <c r="B635">
        <v>0.57700002193450928</v>
      </c>
      <c r="C635">
        <v>0.57999998331069946</v>
      </c>
      <c r="D635">
        <v>0.56599998474121094</v>
      </c>
      <c r="E635">
        <v>0.56599998474121094</v>
      </c>
      <c r="F635">
        <v>8327102.5</v>
      </c>
      <c r="G635">
        <v>83271.0234375</v>
      </c>
      <c r="H635">
        <f t="shared" si="80"/>
        <v>633</v>
      </c>
      <c r="I635">
        <f>SUM($F$3:F635)/H635</f>
        <v>4192713.5161433648</v>
      </c>
      <c r="N635">
        <f t="shared" si="83"/>
        <v>0.64499998092651367</v>
      </c>
      <c r="O635">
        <f t="shared" si="84"/>
        <v>0.56599998474121094</v>
      </c>
      <c r="P635">
        <f t="shared" si="79"/>
        <v>0.57066665093104041</v>
      </c>
      <c r="Q635">
        <f t="shared" si="68"/>
        <v>0.59492856831777652</v>
      </c>
      <c r="R635">
        <f t="shared" si="69"/>
        <v>-2.4261917386736109E-2</v>
      </c>
      <c r="S635">
        <f t="shared" si="70"/>
        <v>7.7108923269778185E-3</v>
      </c>
      <c r="T635">
        <f t="shared" si="71"/>
        <v>1.1566338490466727E-4</v>
      </c>
      <c r="U635">
        <f t="shared" si="72"/>
        <v>-209.76316235888658</v>
      </c>
    </row>
    <row r="636" spans="1:21" x14ac:dyDescent="0.15">
      <c r="A636" s="1">
        <v>45322</v>
      </c>
      <c r="B636">
        <v>0.56599998474121094</v>
      </c>
      <c r="C636">
        <v>0.56800001859664917</v>
      </c>
      <c r="D636">
        <v>0.55900001525878906</v>
      </c>
      <c r="E636">
        <v>0.56099998950958252</v>
      </c>
      <c r="F636">
        <v>10787006</v>
      </c>
      <c r="G636">
        <v>107870.0625</v>
      </c>
      <c r="H636">
        <f t="shared" si="80"/>
        <v>634</v>
      </c>
      <c r="I636">
        <f>SUM($F$3:F636)/H636</f>
        <v>4203114.608389196</v>
      </c>
      <c r="N636">
        <f>VLOOKUP(L34,A:C,3)</f>
        <v>0.57300001382827759</v>
      </c>
      <c r="O636">
        <f>VLOOKUP(L34,A:D,4)</f>
        <v>0.55800002813339233</v>
      </c>
      <c r="P636">
        <f t="shared" si="79"/>
        <v>0.56266667445500695</v>
      </c>
      <c r="Q636">
        <f t="shared" si="68"/>
        <v>0.59166666297685533</v>
      </c>
      <c r="R636">
        <f t="shared" si="69"/>
        <v>-2.8999988521848374E-2</v>
      </c>
      <c r="S636">
        <f t="shared" si="70"/>
        <v>9.5238154437266177E-3</v>
      </c>
      <c r="T636">
        <f t="shared" si="71"/>
        <v>1.4285723165589925E-4</v>
      </c>
      <c r="U636">
        <f t="shared" si="72"/>
        <v>-202.99979347003418</v>
      </c>
    </row>
    <row r="637" spans="1:21" x14ac:dyDescent="0.15">
      <c r="A637" s="1">
        <v>45323</v>
      </c>
      <c r="B637">
        <v>0.55900001525878906</v>
      </c>
      <c r="C637">
        <v>0.57300001382827759</v>
      </c>
      <c r="D637">
        <v>0.55800002813339233</v>
      </c>
      <c r="E637">
        <v>0.56599998474121094</v>
      </c>
      <c r="F637">
        <v>10827400</v>
      </c>
      <c r="G637">
        <v>108274</v>
      </c>
      <c r="H637">
        <f t="shared" si="80"/>
        <v>635</v>
      </c>
      <c r="I637">
        <f>SUM($F$3:F637)/H637</f>
        <v>4213546.5538877957</v>
      </c>
      <c r="N637">
        <f t="shared" ref="N637:N650" si="85">IF(A637&lt;&gt;$K$34,MAX(N636,VLOOKUP(A637,A:C,3)),)</f>
        <v>0.57300001382827759</v>
      </c>
      <c r="O637">
        <f t="shared" ref="O637:O650" si="86">IF(A637&lt;&gt;$K$34,MIN(O636,VLOOKUP(A637,A:D,4)),)</f>
        <v>0.55800002813339233</v>
      </c>
      <c r="P637">
        <f t="shared" si="79"/>
        <v>0.56566667556762695</v>
      </c>
      <c r="Q637">
        <f t="shared" si="68"/>
        <v>0.58866666328339345</v>
      </c>
      <c r="R637">
        <f t="shared" si="69"/>
        <v>-2.2999987715766501E-2</v>
      </c>
      <c r="S637">
        <f t="shared" si="70"/>
        <v>1.0285720127780427E-2</v>
      </c>
      <c r="T637">
        <f t="shared" si="71"/>
        <v>1.542858019167064E-4</v>
      </c>
      <c r="U637">
        <f t="shared" si="72"/>
        <v>-149.07390978324372</v>
      </c>
    </row>
    <row r="638" spans="1:21" x14ac:dyDescent="0.15">
      <c r="A638" s="1">
        <v>45324</v>
      </c>
      <c r="B638">
        <v>0.56699997186660767</v>
      </c>
      <c r="C638">
        <v>0.56699997186660767</v>
      </c>
      <c r="D638">
        <v>0.54100000858306885</v>
      </c>
      <c r="E638">
        <v>0.55500000715255737</v>
      </c>
      <c r="F638">
        <v>11178911</v>
      </c>
      <c r="G638">
        <v>111789.109375</v>
      </c>
      <c r="H638">
        <f t="shared" si="80"/>
        <v>636</v>
      </c>
      <c r="I638">
        <f>SUM($F$3:F638)/H638</f>
        <v>4224498.3847779091</v>
      </c>
      <c r="N638">
        <f t="shared" si="85"/>
        <v>0.57300001382827759</v>
      </c>
      <c r="O638">
        <f t="shared" si="86"/>
        <v>0.54100000858306885</v>
      </c>
      <c r="P638">
        <f t="shared" si="79"/>
        <v>0.55433332920074463</v>
      </c>
      <c r="Q638">
        <f t="shared" si="68"/>
        <v>0.58514285371417096</v>
      </c>
      <c r="R638">
        <f t="shared" si="69"/>
        <v>-3.0809524513426334E-2</v>
      </c>
      <c r="S638">
        <f t="shared" si="70"/>
        <v>1.2482994267729666E-2</v>
      </c>
      <c r="T638">
        <f t="shared" si="71"/>
        <v>1.8724491401594497E-4</v>
      </c>
      <c r="U638">
        <f t="shared" si="72"/>
        <v>-164.54131571660594</v>
      </c>
    </row>
    <row r="639" spans="1:21" x14ac:dyDescent="0.15">
      <c r="A639" s="1">
        <v>45327</v>
      </c>
      <c r="B639">
        <v>0.55199998617172241</v>
      </c>
      <c r="C639">
        <v>0.56699997186660767</v>
      </c>
      <c r="D639">
        <v>0.53600001335144043</v>
      </c>
      <c r="E639">
        <v>0.55699998140335083</v>
      </c>
      <c r="F639">
        <v>8916004</v>
      </c>
      <c r="G639">
        <v>89160.0390625</v>
      </c>
      <c r="H639">
        <f t="shared" si="80"/>
        <v>637</v>
      </c>
      <c r="I639">
        <f>SUM($F$3:F639)/H639</f>
        <v>4231863.3857437205</v>
      </c>
      <c r="N639">
        <f t="shared" si="85"/>
        <v>0.57300001382827759</v>
      </c>
      <c r="O639">
        <f t="shared" si="86"/>
        <v>0.53600001335144043</v>
      </c>
      <c r="P639">
        <f t="shared" si="79"/>
        <v>0.55333332220713294</v>
      </c>
      <c r="Q639">
        <f t="shared" si="68"/>
        <v>0.58154761507397612</v>
      </c>
      <c r="R639">
        <f t="shared" si="69"/>
        <v>-2.8214292866843182E-2</v>
      </c>
      <c r="S639">
        <f t="shared" si="70"/>
        <v>1.4438774715475475E-2</v>
      </c>
      <c r="T639">
        <f t="shared" si="71"/>
        <v>2.1658162073213212E-4</v>
      </c>
      <c r="U639">
        <f t="shared" si="72"/>
        <v>-130.2709471443959</v>
      </c>
    </row>
    <row r="640" spans="1:21" x14ac:dyDescent="0.15">
      <c r="A640" s="1">
        <v>45328</v>
      </c>
      <c r="B640">
        <v>0.55699998140335083</v>
      </c>
      <c r="C640">
        <v>0.58600002527236938</v>
      </c>
      <c r="D640">
        <v>0.55699998140335083</v>
      </c>
      <c r="E640">
        <v>0.58600002527236938</v>
      </c>
      <c r="F640">
        <v>3233203</v>
      </c>
      <c r="G640">
        <v>32332.029296875</v>
      </c>
      <c r="H640">
        <f t="shared" si="80"/>
        <v>638</v>
      </c>
      <c r="I640">
        <f>SUM($F$3:F640)/H640</f>
        <v>4230298.0873334641</v>
      </c>
      <c r="N640">
        <f t="shared" si="85"/>
        <v>0.58600002527236938</v>
      </c>
      <c r="O640">
        <f t="shared" si="86"/>
        <v>0.53600001335144043</v>
      </c>
      <c r="P640">
        <f t="shared" si="79"/>
        <v>0.57633334398269653</v>
      </c>
      <c r="Q640">
        <f t="shared" si="68"/>
        <v>0.58014285422506795</v>
      </c>
      <c r="R640">
        <f t="shared" si="69"/>
        <v>-3.8095102423714167E-3</v>
      </c>
      <c r="S640">
        <f t="shared" si="70"/>
        <v>1.3979589858022676E-2</v>
      </c>
      <c r="T640">
        <f t="shared" si="71"/>
        <v>2.0969384787034013E-4</v>
      </c>
      <c r="U640">
        <f t="shared" si="72"/>
        <v>-18.167010053279906</v>
      </c>
    </row>
    <row r="641" spans="1:21" x14ac:dyDescent="0.15">
      <c r="A641" s="1">
        <v>45329</v>
      </c>
      <c r="B641">
        <v>0.58700001239776611</v>
      </c>
      <c r="C641">
        <v>0.59700000286102295</v>
      </c>
      <c r="D641">
        <v>0.58700001239776611</v>
      </c>
      <c r="E641">
        <v>0.59299999475479126</v>
      </c>
      <c r="F641">
        <v>3352401.25</v>
      </c>
      <c r="G641">
        <v>33524.01171875</v>
      </c>
      <c r="H641">
        <f t="shared" si="80"/>
        <v>639</v>
      </c>
      <c r="I641">
        <f>SUM($F$3:F641)/H641</f>
        <v>4228924.2268681535</v>
      </c>
      <c r="N641">
        <f t="shared" si="85"/>
        <v>0.59700000286102295</v>
      </c>
      <c r="O641">
        <f t="shared" si="86"/>
        <v>0.53600001335144043</v>
      </c>
      <c r="P641">
        <f t="shared" si="79"/>
        <v>0.59233333667119348</v>
      </c>
      <c r="Q641">
        <f t="shared" si="68"/>
        <v>0.57992856843130924</v>
      </c>
      <c r="R641">
        <f t="shared" si="69"/>
        <v>1.2404768239884234E-2</v>
      </c>
      <c r="S641">
        <f t="shared" si="70"/>
        <v>1.3795916320515347E-2</v>
      </c>
      <c r="T641">
        <f t="shared" si="71"/>
        <v>2.0693874480773021E-4</v>
      </c>
      <c r="U641">
        <f t="shared" si="72"/>
        <v>59.944155220472048</v>
      </c>
    </row>
    <row r="642" spans="1:21" x14ac:dyDescent="0.15">
      <c r="A642" s="1">
        <v>45330</v>
      </c>
      <c r="B642">
        <v>0.59799998998641968</v>
      </c>
      <c r="C642">
        <v>0.60900002717971802</v>
      </c>
      <c r="D642">
        <v>0.59799998998641968</v>
      </c>
      <c r="E642">
        <v>0.6029999852180481</v>
      </c>
      <c r="F642">
        <v>3180900</v>
      </c>
      <c r="G642">
        <v>31809</v>
      </c>
      <c r="H642">
        <f t="shared" si="80"/>
        <v>640</v>
      </c>
      <c r="I642">
        <f>SUM($F$3:F642)/H642</f>
        <v>4227286.6890136721</v>
      </c>
      <c r="N642">
        <f t="shared" si="85"/>
        <v>0.60900002717971802</v>
      </c>
      <c r="O642">
        <f t="shared" si="86"/>
        <v>0.53600001335144043</v>
      </c>
      <c r="P642">
        <f t="shared" si="79"/>
        <v>0.60333333412806189</v>
      </c>
      <c r="Q642">
        <f t="shared" si="68"/>
        <v>0.58011904500779654</v>
      </c>
      <c r="R642">
        <f t="shared" si="69"/>
        <v>2.3214289120265352E-2</v>
      </c>
      <c r="S642">
        <f t="shared" si="70"/>
        <v>1.3959181957504381E-2</v>
      </c>
      <c r="T642">
        <f t="shared" si="71"/>
        <v>2.0938772936256571E-4</v>
      </c>
      <c r="U642">
        <f t="shared" si="72"/>
        <v>110.86747628877816</v>
      </c>
    </row>
    <row r="643" spans="1:21" x14ac:dyDescent="0.15">
      <c r="A643" s="1">
        <v>45341</v>
      </c>
      <c r="B643">
        <v>0.6029999852180481</v>
      </c>
      <c r="C643">
        <v>0.6119999885559082</v>
      </c>
      <c r="D643">
        <v>0.60199999809265137</v>
      </c>
      <c r="E643">
        <v>0.60799998044967651</v>
      </c>
      <c r="F643">
        <v>5854300</v>
      </c>
      <c r="G643">
        <v>58543</v>
      </c>
      <c r="H643">
        <f t="shared" si="80"/>
        <v>641</v>
      </c>
      <c r="I643">
        <f>SUM($F$3:F643)/H643</f>
        <v>4229824.9313085023</v>
      </c>
      <c r="N643">
        <f t="shared" si="85"/>
        <v>0.6119999885559082</v>
      </c>
      <c r="O643">
        <f t="shared" si="86"/>
        <v>0.53600001335144043</v>
      </c>
      <c r="P643">
        <f t="shared" si="79"/>
        <v>0.60733332236607873</v>
      </c>
      <c r="Q643">
        <f t="shared" si="68"/>
        <v>0.58147618884132035</v>
      </c>
      <c r="R643">
        <f t="shared" si="69"/>
        <v>2.585713352475838E-2</v>
      </c>
      <c r="S643">
        <f t="shared" si="70"/>
        <v>1.5122448100524686E-2</v>
      </c>
      <c r="T643">
        <f t="shared" si="71"/>
        <v>2.2683672150787028E-4</v>
      </c>
      <c r="U643">
        <f t="shared" si="72"/>
        <v>113.99006894860824</v>
      </c>
    </row>
    <row r="644" spans="1:21" x14ac:dyDescent="0.15">
      <c r="A644" s="1">
        <v>45342</v>
      </c>
      <c r="B644">
        <v>0.6029999852180481</v>
      </c>
      <c r="C644">
        <v>0.61000001430511475</v>
      </c>
      <c r="D644">
        <v>0.60100001096725464</v>
      </c>
      <c r="E644">
        <v>0.60799998044967651</v>
      </c>
      <c r="F644">
        <v>10238000</v>
      </c>
      <c r="G644">
        <v>102380</v>
      </c>
      <c r="H644">
        <f t="shared" si="80"/>
        <v>642</v>
      </c>
      <c r="I644">
        <f>SUM($F$3:F644)/H644</f>
        <v>4239183.4594528815</v>
      </c>
      <c r="N644">
        <f t="shared" si="85"/>
        <v>0.6119999885559082</v>
      </c>
      <c r="O644">
        <f t="shared" si="86"/>
        <v>0.53600001335144043</v>
      </c>
      <c r="P644">
        <f t="shared" si="79"/>
        <v>0.606333335240682</v>
      </c>
      <c r="Q644">
        <f t="shared" si="68"/>
        <v>0.58280952345757264</v>
      </c>
      <c r="R644">
        <f t="shared" si="69"/>
        <v>2.3523811783109361E-2</v>
      </c>
      <c r="S644">
        <f t="shared" si="70"/>
        <v>1.6265306343026715E-2</v>
      </c>
      <c r="T644">
        <f t="shared" si="71"/>
        <v>2.4397959514540072E-4</v>
      </c>
      <c r="U644">
        <f t="shared" si="72"/>
        <v>96.417127707299628</v>
      </c>
    </row>
    <row r="645" spans="1:21" x14ac:dyDescent="0.15">
      <c r="A645" s="1">
        <v>45343</v>
      </c>
      <c r="B645">
        <v>0.60199999809265137</v>
      </c>
      <c r="C645">
        <v>0.62099999189376831</v>
      </c>
      <c r="D645">
        <v>0.60199999809265137</v>
      </c>
      <c r="E645">
        <v>0.6119999885559082</v>
      </c>
      <c r="F645">
        <v>9091401</v>
      </c>
      <c r="G645">
        <v>90914.0078125</v>
      </c>
      <c r="H645">
        <f t="shared" si="80"/>
        <v>643</v>
      </c>
      <c r="I645">
        <f>SUM($F$3:F645)/H645</f>
        <v>4246729.6764677297</v>
      </c>
      <c r="N645">
        <f t="shared" si="85"/>
        <v>0.62099999189376831</v>
      </c>
      <c r="O645">
        <f t="shared" si="86"/>
        <v>0.53600001335144043</v>
      </c>
      <c r="P645">
        <f t="shared" si="79"/>
        <v>0.61166665951410926</v>
      </c>
      <c r="Q645">
        <f t="shared" si="68"/>
        <v>0.5844285701002393</v>
      </c>
      <c r="R645">
        <f t="shared" si="69"/>
        <v>2.7238089413869959E-2</v>
      </c>
      <c r="S645">
        <f t="shared" si="70"/>
        <v>1.7653060608169673E-2</v>
      </c>
      <c r="T645">
        <f t="shared" si="71"/>
        <v>2.6479590912254506E-4</v>
      </c>
      <c r="U645">
        <f t="shared" si="72"/>
        <v>102.86446457624248</v>
      </c>
    </row>
    <row r="646" spans="1:21" x14ac:dyDescent="0.15">
      <c r="A646" s="1">
        <v>45344</v>
      </c>
      <c r="B646">
        <v>0.61599999666213989</v>
      </c>
      <c r="C646">
        <v>0.61799997091293335</v>
      </c>
      <c r="D646">
        <v>0.61299997568130493</v>
      </c>
      <c r="E646">
        <v>0.61599999666213989</v>
      </c>
      <c r="F646">
        <v>10295603</v>
      </c>
      <c r="G646">
        <v>102956.03125</v>
      </c>
      <c r="H646">
        <f t="shared" si="80"/>
        <v>644</v>
      </c>
      <c r="I646">
        <f>SUM($F$3:F646)/H646</f>
        <v>4256122.3369079968</v>
      </c>
      <c r="N646">
        <f t="shared" si="85"/>
        <v>0.62099999189376831</v>
      </c>
      <c r="O646">
        <f t="shared" si="86"/>
        <v>0.53600001335144043</v>
      </c>
      <c r="P646">
        <f t="shared" si="79"/>
        <v>0.61566664775212609</v>
      </c>
      <c r="Q646">
        <f t="shared" si="68"/>
        <v>0.58578571109544664</v>
      </c>
      <c r="R646">
        <f t="shared" si="69"/>
        <v>2.9880936656679458E-2</v>
      </c>
      <c r="S646">
        <f t="shared" si="70"/>
        <v>1.8928571825935738E-2</v>
      </c>
      <c r="T646">
        <f t="shared" si="71"/>
        <v>2.8392857738903607E-4</v>
      </c>
      <c r="U646">
        <f t="shared" si="72"/>
        <v>105.24103255635625</v>
      </c>
    </row>
    <row r="647" spans="1:21" x14ac:dyDescent="0.15">
      <c r="A647" s="1">
        <v>45345</v>
      </c>
      <c r="B647">
        <v>0.61699998378753662</v>
      </c>
      <c r="C647">
        <v>0.62000000476837158</v>
      </c>
      <c r="D647">
        <v>0.61299997568130493</v>
      </c>
      <c r="E647">
        <v>0.61699998378753662</v>
      </c>
      <c r="F647">
        <v>6596800</v>
      </c>
      <c r="G647">
        <v>65968</v>
      </c>
      <c r="H647">
        <f t="shared" si="80"/>
        <v>645</v>
      </c>
      <c r="I647">
        <f>SUM($F$3:F647)/H647</f>
        <v>4259751.294525194</v>
      </c>
      <c r="N647">
        <f t="shared" si="85"/>
        <v>0.62099999189376831</v>
      </c>
      <c r="O647">
        <f t="shared" si="86"/>
        <v>0.53600001335144043</v>
      </c>
      <c r="P647">
        <f t="shared" si="79"/>
        <v>0.61666665474573767</v>
      </c>
      <c r="Q647">
        <f t="shared" si="68"/>
        <v>0.58723809037889751</v>
      </c>
      <c r="R647">
        <f t="shared" si="69"/>
        <v>2.942856436684016E-2</v>
      </c>
      <c r="S647">
        <f t="shared" si="70"/>
        <v>2.038095110938663E-2</v>
      </c>
      <c r="T647">
        <f t="shared" si="71"/>
        <v>3.0571426664079945E-4</v>
      </c>
      <c r="U647">
        <f t="shared" si="72"/>
        <v>96.26166514962614</v>
      </c>
    </row>
    <row r="648" spans="1:21" x14ac:dyDescent="0.15">
      <c r="A648" s="1">
        <v>45348</v>
      </c>
      <c r="B648">
        <v>0.61799997091293335</v>
      </c>
      <c r="C648">
        <v>0.62300002574920654</v>
      </c>
      <c r="D648">
        <v>0.61699998378753662</v>
      </c>
      <c r="E648">
        <v>0.61799997091293335</v>
      </c>
      <c r="F648">
        <v>10448900</v>
      </c>
      <c r="G648">
        <v>104489</v>
      </c>
      <c r="H648">
        <f t="shared" si="80"/>
        <v>646</v>
      </c>
      <c r="I648">
        <f>SUM($F$3:F648)/H648</f>
        <v>4269332.0200754646</v>
      </c>
      <c r="N648">
        <f t="shared" si="85"/>
        <v>0.62300002574920654</v>
      </c>
      <c r="O648">
        <f t="shared" si="86"/>
        <v>0.53600001335144043</v>
      </c>
      <c r="P648">
        <f t="shared" si="79"/>
        <v>0.61933332681655884</v>
      </c>
      <c r="Q648">
        <f t="shared" si="68"/>
        <v>0.58969047239848549</v>
      </c>
      <c r="R648">
        <f t="shared" si="69"/>
        <v>2.964285441807335E-2</v>
      </c>
      <c r="S648">
        <f t="shared" si="70"/>
        <v>2.2163262578094898E-2</v>
      </c>
      <c r="T648">
        <f t="shared" si="71"/>
        <v>3.3244893867142347E-4</v>
      </c>
      <c r="U648">
        <f t="shared" si="72"/>
        <v>89.165134761855626</v>
      </c>
    </row>
    <row r="649" spans="1:21" x14ac:dyDescent="0.15">
      <c r="A649" s="1">
        <v>45349</v>
      </c>
      <c r="B649">
        <v>0.61599999666213989</v>
      </c>
      <c r="C649">
        <v>0.63099998235702515</v>
      </c>
      <c r="D649">
        <v>0.61599999666213989</v>
      </c>
      <c r="E649">
        <v>0.63099998235702515</v>
      </c>
      <c r="F649">
        <v>11199801</v>
      </c>
      <c r="G649">
        <v>111998.0078125</v>
      </c>
      <c r="H649">
        <f t="shared" si="80"/>
        <v>647</v>
      </c>
      <c r="I649">
        <f>SUM($F$3:F649)/H649</f>
        <v>4280043.7186534004</v>
      </c>
      <c r="N649">
        <f t="shared" si="85"/>
        <v>0.63099998235702515</v>
      </c>
      <c r="O649">
        <f t="shared" si="86"/>
        <v>0.53600001335144043</v>
      </c>
      <c r="P649">
        <f t="shared" si="79"/>
        <v>0.62599998712539673</v>
      </c>
      <c r="Q649">
        <f t="shared" si="68"/>
        <v>0.59364285355522506</v>
      </c>
      <c r="R649">
        <f t="shared" si="69"/>
        <v>3.235713357017167E-2</v>
      </c>
      <c r="S649">
        <f t="shared" si="70"/>
        <v>2.2455777035278544E-2</v>
      </c>
      <c r="T649">
        <f t="shared" si="71"/>
        <v>3.3683665552917817E-4</v>
      </c>
      <c r="U649">
        <f t="shared" si="72"/>
        <v>96.061794460397621</v>
      </c>
    </row>
    <row r="650" spans="1:21" x14ac:dyDescent="0.15">
      <c r="A650" s="1">
        <v>45350</v>
      </c>
      <c r="B650">
        <v>0.63300001621246338</v>
      </c>
      <c r="C650">
        <v>0.63999998569488525</v>
      </c>
      <c r="D650">
        <v>0.61699998378753662</v>
      </c>
      <c r="E650">
        <v>0.61799997091293335</v>
      </c>
      <c r="F650">
        <v>12024119</v>
      </c>
      <c r="G650">
        <v>120241.1875</v>
      </c>
      <c r="H650">
        <f t="shared" si="80"/>
        <v>648</v>
      </c>
      <c r="I650">
        <f>SUM($F$3:F650)/H650</f>
        <v>4291994.4521122687</v>
      </c>
      <c r="N650">
        <f t="shared" si="85"/>
        <v>0.63999998569488525</v>
      </c>
      <c r="O650">
        <f t="shared" si="86"/>
        <v>0.53600001335144043</v>
      </c>
      <c r="P650">
        <f t="shared" si="79"/>
        <v>0.62499998013178504</v>
      </c>
      <c r="Q650">
        <f t="shared" si="68"/>
        <v>0.59809523253213792</v>
      </c>
      <c r="R650">
        <f t="shared" si="69"/>
        <v>2.6904747599647116E-2</v>
      </c>
      <c r="S650">
        <f t="shared" si="70"/>
        <v>2.1210879290185003E-2</v>
      </c>
      <c r="T650">
        <f t="shared" si="71"/>
        <v>3.1816318935277505E-4</v>
      </c>
      <c r="U650">
        <f t="shared" si="72"/>
        <v>84.562729127710298</v>
      </c>
    </row>
    <row r="651" spans="1:21" x14ac:dyDescent="0.15">
      <c r="A651" s="1">
        <v>45351</v>
      </c>
      <c r="B651">
        <v>0.62199997901916504</v>
      </c>
      <c r="C651">
        <v>0.6380000114440918</v>
      </c>
      <c r="D651">
        <v>0.62199997901916504</v>
      </c>
      <c r="E651">
        <v>0.6380000114440918</v>
      </c>
      <c r="F651">
        <v>12736000</v>
      </c>
      <c r="G651">
        <v>127360</v>
      </c>
      <c r="H651">
        <f t="shared" si="80"/>
        <v>649</v>
      </c>
      <c r="I651">
        <f>SUM($F$3:F651)/H651</f>
        <v>4305005.2464849772</v>
      </c>
      <c r="N651">
        <f>VLOOKUP(L35,A:C,3)</f>
        <v>0.64899998903274536</v>
      </c>
      <c r="O651">
        <f>VLOOKUP(L35,A:D,4)</f>
        <v>0.6380000114440918</v>
      </c>
      <c r="P651">
        <f t="shared" si="79"/>
        <v>0.63266666730244958</v>
      </c>
      <c r="Q651">
        <f t="shared" si="68"/>
        <v>0.60288094622748234</v>
      </c>
      <c r="R651">
        <f t="shared" si="69"/>
        <v>2.9785721074967242E-2</v>
      </c>
      <c r="S651">
        <f t="shared" si="70"/>
        <v>1.9312921835451729E-2</v>
      </c>
      <c r="T651">
        <f t="shared" si="71"/>
        <v>2.896938275317759E-4</v>
      </c>
      <c r="U651">
        <f t="shared" si="72"/>
        <v>102.81793481326457</v>
      </c>
    </row>
    <row r="652" spans="1:21" x14ac:dyDescent="0.15">
      <c r="A652" s="1">
        <v>45352</v>
      </c>
      <c r="B652">
        <v>0.63899999856948853</v>
      </c>
      <c r="C652">
        <v>0.64899998903274536</v>
      </c>
      <c r="D652">
        <v>0.6380000114440918</v>
      </c>
      <c r="E652">
        <v>0.64800000190734863</v>
      </c>
      <c r="F652">
        <v>7985700</v>
      </c>
      <c r="G652">
        <v>79857</v>
      </c>
      <c r="H652">
        <f t="shared" si="80"/>
        <v>650</v>
      </c>
      <c r="I652">
        <f>SUM($F$3:F652)/H652</f>
        <v>4310667.8537980765</v>
      </c>
      <c r="N652">
        <f t="shared" ref="N652:N671" si="87">IF(A652&lt;&gt;$K$35,MAX(N651,VLOOKUP(A652,A:C,3)),)</f>
        <v>0.64899998903274536</v>
      </c>
      <c r="O652">
        <f t="shared" ref="O652:O671" si="88">IF(A652&lt;&gt;$K$35,MIN(O651,VLOOKUP(A652,A:D,4)),)</f>
        <v>0.6380000114440918</v>
      </c>
      <c r="P652">
        <f t="shared" si="79"/>
        <v>0.64500000079472863</v>
      </c>
      <c r="Q652">
        <f t="shared" si="68"/>
        <v>0.60935713705562411</v>
      </c>
      <c r="R652">
        <f t="shared" si="69"/>
        <v>3.5642863739104524E-2</v>
      </c>
      <c r="S652">
        <f t="shared" si="70"/>
        <v>1.6734689676842718E-2</v>
      </c>
      <c r="T652">
        <f t="shared" si="71"/>
        <v>2.5102034515264075E-4</v>
      </c>
      <c r="U652">
        <f t="shared" si="72"/>
        <v>141.9919318389542</v>
      </c>
    </row>
    <row r="653" spans="1:21" x14ac:dyDescent="0.15">
      <c r="A653" s="1">
        <v>45355</v>
      </c>
      <c r="B653">
        <v>0.64800000190734863</v>
      </c>
      <c r="C653">
        <v>0.65399998426437378</v>
      </c>
      <c r="D653">
        <v>0.64499998092651367</v>
      </c>
      <c r="E653">
        <v>0.64899998903274536</v>
      </c>
      <c r="F653">
        <v>6837400</v>
      </c>
      <c r="G653">
        <v>68374</v>
      </c>
      <c r="H653">
        <f t="shared" si="80"/>
        <v>651</v>
      </c>
      <c r="I653">
        <f>SUM($F$3:F653)/H653</f>
        <v>4314549.1627784176</v>
      </c>
      <c r="N653">
        <f t="shared" si="87"/>
        <v>0.65399998426437378</v>
      </c>
      <c r="O653">
        <f t="shared" si="88"/>
        <v>0.6380000114440918</v>
      </c>
      <c r="P653">
        <f t="shared" si="79"/>
        <v>0.64933331807454431</v>
      </c>
      <c r="Q653">
        <f t="shared" si="68"/>
        <v>0.61621427961758202</v>
      </c>
      <c r="R653">
        <f t="shared" si="69"/>
        <v>3.3119038456962291E-2</v>
      </c>
      <c r="S653">
        <f t="shared" si="70"/>
        <v>1.4357139666875201E-2</v>
      </c>
      <c r="T653">
        <f t="shared" si="71"/>
        <v>2.1535709500312801E-4</v>
      </c>
      <c r="U653">
        <f t="shared" si="72"/>
        <v>153.78661407222847</v>
      </c>
    </row>
    <row r="654" spans="1:21" x14ac:dyDescent="0.15">
      <c r="A654" s="1">
        <v>45356</v>
      </c>
      <c r="B654">
        <v>0.64499998092651367</v>
      </c>
      <c r="C654">
        <v>0.64999997615814209</v>
      </c>
      <c r="D654">
        <v>0.64300000667572021</v>
      </c>
      <c r="E654">
        <v>0.64899998903274536</v>
      </c>
      <c r="F654">
        <v>6104100</v>
      </c>
      <c r="G654">
        <v>61041</v>
      </c>
      <c r="H654">
        <f t="shared" si="80"/>
        <v>652</v>
      </c>
      <c r="I654">
        <f>SUM($F$3:F654)/H654</f>
        <v>4317293.8726514569</v>
      </c>
      <c r="N654">
        <f t="shared" si="87"/>
        <v>0.65399998426437378</v>
      </c>
      <c r="O654">
        <f t="shared" si="88"/>
        <v>0.6380000114440918</v>
      </c>
      <c r="P654">
        <f t="shared" si="79"/>
        <v>0.64733332395553589</v>
      </c>
      <c r="Q654">
        <f t="shared" si="68"/>
        <v>0.62128570675849915</v>
      </c>
      <c r="R654">
        <f t="shared" si="69"/>
        <v>2.6047617197036743E-2</v>
      </c>
      <c r="S654">
        <f t="shared" si="70"/>
        <v>1.3945576690492179E-2</v>
      </c>
      <c r="T654">
        <f t="shared" si="71"/>
        <v>2.0918365035738266E-4</v>
      </c>
      <c r="U654">
        <f t="shared" si="72"/>
        <v>124.52033011440109</v>
      </c>
    </row>
    <row r="655" spans="1:21" x14ac:dyDescent="0.15">
      <c r="A655" s="1">
        <v>45357</v>
      </c>
      <c r="B655">
        <v>0.64600002765655518</v>
      </c>
      <c r="C655">
        <v>0.65299999713897705</v>
      </c>
      <c r="D655">
        <v>0.64200001955032349</v>
      </c>
      <c r="E655">
        <v>0.6470000147819519</v>
      </c>
      <c r="F655">
        <v>9097800</v>
      </c>
      <c r="G655">
        <v>90978</v>
      </c>
      <c r="H655">
        <f t="shared" si="80"/>
        <v>653</v>
      </c>
      <c r="I655">
        <f>SUM($F$3:F655)/H655</f>
        <v>4324614.7089873664</v>
      </c>
      <c r="N655">
        <f t="shared" si="87"/>
        <v>0.65399998426437378</v>
      </c>
      <c r="O655">
        <f t="shared" si="88"/>
        <v>0.6380000114440918</v>
      </c>
      <c r="P655">
        <f t="shared" si="79"/>
        <v>0.64733334382375085</v>
      </c>
      <c r="Q655">
        <f t="shared" si="68"/>
        <v>0.62521427869796753</v>
      </c>
      <c r="R655">
        <f t="shared" si="69"/>
        <v>2.2119065125783322E-2</v>
      </c>
      <c r="S655">
        <f t="shared" si="70"/>
        <v>1.3768709841228679E-2</v>
      </c>
      <c r="T655">
        <f t="shared" si="71"/>
        <v>2.0653064761843017E-4</v>
      </c>
      <c r="U655">
        <f t="shared" si="72"/>
        <v>107.09822189028706</v>
      </c>
    </row>
    <row r="656" spans="1:21" x14ac:dyDescent="0.15">
      <c r="A656" s="1">
        <v>45358</v>
      </c>
      <c r="B656">
        <v>0.6470000147819519</v>
      </c>
      <c r="C656">
        <v>0.65100002288818359</v>
      </c>
      <c r="D656">
        <v>0.6380000114440918</v>
      </c>
      <c r="E656">
        <v>0.6380000114440918</v>
      </c>
      <c r="F656">
        <v>8184200</v>
      </c>
      <c r="G656">
        <v>81842</v>
      </c>
      <c r="H656">
        <f t="shared" si="80"/>
        <v>654</v>
      </c>
      <c r="I656">
        <f>SUM($F$3:F656)/H656</f>
        <v>4330516.215548547</v>
      </c>
      <c r="N656">
        <f t="shared" si="87"/>
        <v>0.65399998426437378</v>
      </c>
      <c r="O656">
        <f t="shared" si="88"/>
        <v>0.6380000114440918</v>
      </c>
      <c r="P656">
        <f t="shared" si="79"/>
        <v>0.64233334859212243</v>
      </c>
      <c r="Q656">
        <f t="shared" si="68"/>
        <v>0.62799999401682904</v>
      </c>
      <c r="R656">
        <f t="shared" si="69"/>
        <v>1.4333354575293389E-2</v>
      </c>
      <c r="S656">
        <f t="shared" si="70"/>
        <v>1.3714291206022531E-2</v>
      </c>
      <c r="T656">
        <f t="shared" si="71"/>
        <v>2.0571436809033796E-4</v>
      </c>
      <c r="U656">
        <f t="shared" si="72"/>
        <v>69.676001284455737</v>
      </c>
    </row>
    <row r="657" spans="1:21" x14ac:dyDescent="0.15">
      <c r="A657" s="1">
        <v>45359</v>
      </c>
      <c r="B657">
        <v>0.64200001955032349</v>
      </c>
      <c r="C657">
        <v>0.64499998092651367</v>
      </c>
      <c r="D657">
        <v>0.63400000333786011</v>
      </c>
      <c r="E657">
        <v>0.64399999380111694</v>
      </c>
      <c r="F657">
        <v>8433300</v>
      </c>
      <c r="G657">
        <v>84333</v>
      </c>
      <c r="H657">
        <f t="shared" si="80"/>
        <v>655</v>
      </c>
      <c r="I657">
        <f>SUM($F$3:F657)/H657</f>
        <v>4336780.0075858776</v>
      </c>
      <c r="N657">
        <f t="shared" si="87"/>
        <v>0.65399998426437378</v>
      </c>
      <c r="O657">
        <f t="shared" si="88"/>
        <v>0.63400000333786011</v>
      </c>
      <c r="P657">
        <f t="shared" si="79"/>
        <v>0.64099999268849694</v>
      </c>
      <c r="Q657">
        <f t="shared" si="68"/>
        <v>0.63040475618271596</v>
      </c>
      <c r="R657">
        <f t="shared" si="69"/>
        <v>1.0595236505780981E-2</v>
      </c>
      <c r="S657">
        <f t="shared" si="70"/>
        <v>1.3166671707516644E-2</v>
      </c>
      <c r="T657">
        <f t="shared" si="71"/>
        <v>1.9750007561274965E-4</v>
      </c>
      <c r="U657">
        <f t="shared" si="72"/>
        <v>53.646746579255499</v>
      </c>
    </row>
    <row r="658" spans="1:21" x14ac:dyDescent="0.15">
      <c r="A658" s="1">
        <v>45362</v>
      </c>
      <c r="B658">
        <v>0.6470000147819519</v>
      </c>
      <c r="C658">
        <v>0.66200000047683716</v>
      </c>
      <c r="D658">
        <v>0.64600002765655518</v>
      </c>
      <c r="E658">
        <v>0.66200000047683716</v>
      </c>
      <c r="F658">
        <v>8367000</v>
      </c>
      <c r="G658">
        <v>83670</v>
      </c>
      <c r="H658">
        <f t="shared" si="80"/>
        <v>656</v>
      </c>
      <c r="I658">
        <f>SUM($F$3:F658)/H658</f>
        <v>4342923.6356230946</v>
      </c>
      <c r="N658">
        <f t="shared" si="87"/>
        <v>0.66200000047683716</v>
      </c>
      <c r="O658">
        <f t="shared" si="88"/>
        <v>0.63400000333786011</v>
      </c>
      <c r="P658">
        <f t="shared" si="79"/>
        <v>0.65666667620340979</v>
      </c>
      <c r="Q658">
        <f t="shared" si="68"/>
        <v>0.6339999948229107</v>
      </c>
      <c r="R658">
        <f t="shared" si="69"/>
        <v>2.2666681380499099E-2</v>
      </c>
      <c r="S658">
        <f t="shared" si="70"/>
        <v>1.3000005767458975E-2</v>
      </c>
      <c r="T658">
        <f t="shared" si="71"/>
        <v>1.9500008651188462E-4</v>
      </c>
      <c r="U658">
        <f t="shared" si="72"/>
        <v>116.23934012520368</v>
      </c>
    </row>
    <row r="659" spans="1:21" x14ac:dyDescent="0.15">
      <c r="A659" s="1">
        <v>45363</v>
      </c>
      <c r="B659">
        <v>0.66200000047683716</v>
      </c>
      <c r="C659">
        <v>0.66600000858306885</v>
      </c>
      <c r="D659">
        <v>0.65799999237060547</v>
      </c>
      <c r="E659">
        <v>0.66399997472763062</v>
      </c>
      <c r="F659">
        <v>9596400</v>
      </c>
      <c r="G659">
        <v>95964</v>
      </c>
      <c r="H659">
        <f t="shared" si="80"/>
        <v>657</v>
      </c>
      <c r="I659">
        <f>SUM($F$3:F659)/H659</f>
        <v>4350919.7944729831</v>
      </c>
      <c r="N659">
        <f t="shared" si="87"/>
        <v>0.66600000858306885</v>
      </c>
      <c r="O659">
        <f t="shared" si="88"/>
        <v>0.63400000333786011</v>
      </c>
      <c r="P659">
        <f t="shared" si="79"/>
        <v>0.66266665856043494</v>
      </c>
      <c r="Q659">
        <f t="shared" si="68"/>
        <v>0.63764285189764824</v>
      </c>
      <c r="R659">
        <f t="shared" si="69"/>
        <v>2.5023806662786696E-2</v>
      </c>
      <c r="S659">
        <f t="shared" si="70"/>
        <v>1.2931978215976667E-2</v>
      </c>
      <c r="T659">
        <f t="shared" si="71"/>
        <v>1.9397967323965E-4</v>
      </c>
      <c r="U659">
        <f t="shared" si="72"/>
        <v>129.00221061755948</v>
      </c>
    </row>
    <row r="660" spans="1:21" x14ac:dyDescent="0.15">
      <c r="A660" s="1">
        <v>45364</v>
      </c>
      <c r="B660">
        <v>0.66600000858306885</v>
      </c>
      <c r="C660">
        <v>0.66699999570846558</v>
      </c>
      <c r="D660">
        <v>0.66100001335144043</v>
      </c>
      <c r="E660">
        <v>0.66200000047683716</v>
      </c>
      <c r="F660">
        <v>7583700</v>
      </c>
      <c r="G660">
        <v>75837</v>
      </c>
      <c r="H660">
        <f t="shared" si="80"/>
        <v>658</v>
      </c>
      <c r="I660">
        <f>SUM($F$3:F660)/H660</f>
        <v>4355832.8342990121</v>
      </c>
      <c r="N660">
        <f t="shared" si="87"/>
        <v>0.66699999570846558</v>
      </c>
      <c r="O660">
        <f t="shared" si="88"/>
        <v>0.63400000333786011</v>
      </c>
      <c r="P660">
        <f t="shared" si="79"/>
        <v>0.66333333651224768</v>
      </c>
      <c r="Q660">
        <f t="shared" si="68"/>
        <v>0.64104761538051414</v>
      </c>
      <c r="R660">
        <f t="shared" si="69"/>
        <v>2.2285721131733549E-2</v>
      </c>
      <c r="S660">
        <f t="shared" si="70"/>
        <v>1.2231297638951533E-2</v>
      </c>
      <c r="T660">
        <f t="shared" si="71"/>
        <v>1.8346946458427298E-4</v>
      </c>
      <c r="U660">
        <f t="shared" si="72"/>
        <v>121.46828455749406</v>
      </c>
    </row>
    <row r="661" spans="1:21" x14ac:dyDescent="0.15">
      <c r="A661" s="1">
        <v>45365</v>
      </c>
      <c r="B661">
        <v>0.65799999237060547</v>
      </c>
      <c r="C661">
        <v>0.6679999828338623</v>
      </c>
      <c r="D661">
        <v>0.65600001811981201</v>
      </c>
      <c r="E661">
        <v>0.6589999794960022</v>
      </c>
      <c r="F661">
        <v>6283300</v>
      </c>
      <c r="G661">
        <v>62833</v>
      </c>
      <c r="H661">
        <f t="shared" si="80"/>
        <v>659</v>
      </c>
      <c r="I661">
        <f>SUM($F$3:F661)/H661</f>
        <v>4358757.6706657819</v>
      </c>
      <c r="N661">
        <f t="shared" si="87"/>
        <v>0.6679999828338623</v>
      </c>
      <c r="O661">
        <f t="shared" si="88"/>
        <v>0.63400000333786011</v>
      </c>
      <c r="P661">
        <f t="shared" si="79"/>
        <v>0.66099999348322547</v>
      </c>
      <c r="Q661">
        <f t="shared" si="68"/>
        <v>0.6442142824331919</v>
      </c>
      <c r="R661">
        <f t="shared" si="69"/>
        <v>1.6785711050033569E-2</v>
      </c>
      <c r="S661">
        <f t="shared" si="70"/>
        <v>1.1278913134620301E-2</v>
      </c>
      <c r="T661">
        <f t="shared" si="71"/>
        <v>1.6918369701930449E-4</v>
      </c>
      <c r="U661">
        <f t="shared" si="72"/>
        <v>99.215889862710924</v>
      </c>
    </row>
    <row r="662" spans="1:21" x14ac:dyDescent="0.15">
      <c r="A662" s="1">
        <v>45366</v>
      </c>
      <c r="B662">
        <v>0.65200001001358032</v>
      </c>
      <c r="C662">
        <v>0.6600000262260437</v>
      </c>
      <c r="D662">
        <v>0.64899998903274536</v>
      </c>
      <c r="E662">
        <v>0.6600000262260437</v>
      </c>
      <c r="F662">
        <v>8597202</v>
      </c>
      <c r="G662">
        <v>85972.0234375</v>
      </c>
      <c r="H662">
        <f t="shared" si="80"/>
        <v>660</v>
      </c>
      <c r="I662">
        <f>SUM($F$3:F662)/H662</f>
        <v>4365179.5560132572</v>
      </c>
      <c r="N662">
        <f t="shared" si="87"/>
        <v>0.6679999828338623</v>
      </c>
      <c r="O662">
        <f t="shared" si="88"/>
        <v>0.63400000333786011</v>
      </c>
      <c r="P662">
        <f t="shared" si="79"/>
        <v>0.65633334716161096</v>
      </c>
      <c r="Q662">
        <f t="shared" si="68"/>
        <v>0.64685714102926717</v>
      </c>
      <c r="R662">
        <f t="shared" si="69"/>
        <v>9.4762061323437896E-3</v>
      </c>
      <c r="S662">
        <f t="shared" si="70"/>
        <v>9.8775527915175854E-3</v>
      </c>
      <c r="T662">
        <f t="shared" si="71"/>
        <v>1.4816329187276376E-4</v>
      </c>
      <c r="U662">
        <f t="shared" si="72"/>
        <v>63.957853612496315</v>
      </c>
    </row>
    <row r="663" spans="1:21" x14ac:dyDescent="0.15">
      <c r="A663" s="1">
        <v>45369</v>
      </c>
      <c r="B663">
        <v>0.66500002145767212</v>
      </c>
      <c r="C663">
        <v>0.67000001668930054</v>
      </c>
      <c r="D663">
        <v>0.66299998760223389</v>
      </c>
      <c r="E663">
        <v>0.67000001668930054</v>
      </c>
      <c r="F663">
        <v>9510701</v>
      </c>
      <c r="G663">
        <v>95107.0078125</v>
      </c>
      <c r="H663">
        <f t="shared" si="80"/>
        <v>661</v>
      </c>
      <c r="I663">
        <f>SUM($F$3:F663)/H663</f>
        <v>4372964.0060041603</v>
      </c>
      <c r="N663">
        <f t="shared" si="87"/>
        <v>0.67000001668930054</v>
      </c>
      <c r="O663">
        <f t="shared" si="88"/>
        <v>0.63400000333786011</v>
      </c>
      <c r="P663">
        <f t="shared" si="79"/>
        <v>0.66766667366027832</v>
      </c>
      <c r="Q663">
        <f t="shared" si="68"/>
        <v>0.64983333292461587</v>
      </c>
      <c r="R663">
        <f t="shared" si="69"/>
        <v>1.7833340735662451E-2</v>
      </c>
      <c r="S663">
        <f t="shared" si="70"/>
        <v>9.8095268619303733E-3</v>
      </c>
      <c r="T663">
        <f t="shared" si="71"/>
        <v>1.471429029289556E-4</v>
      </c>
      <c r="U663">
        <f t="shared" si="72"/>
        <v>121.1974235976087</v>
      </c>
    </row>
    <row r="664" spans="1:21" x14ac:dyDescent="0.15">
      <c r="A664" s="1">
        <v>45370</v>
      </c>
      <c r="B664">
        <v>0.66699999570846558</v>
      </c>
      <c r="C664">
        <v>0.67000001668930054</v>
      </c>
      <c r="D664">
        <v>0.66399997472763062</v>
      </c>
      <c r="E664">
        <v>0.66399997472763062</v>
      </c>
      <c r="F664">
        <v>4593200</v>
      </c>
      <c r="G664">
        <v>45932</v>
      </c>
      <c r="H664">
        <f t="shared" si="80"/>
        <v>662</v>
      </c>
      <c r="I664">
        <f>SUM($F$3:F664)/H664</f>
        <v>4373296.6887745466</v>
      </c>
      <c r="N664">
        <f t="shared" si="87"/>
        <v>0.67000001668930054</v>
      </c>
      <c r="O664">
        <f t="shared" si="88"/>
        <v>0.63400000333786011</v>
      </c>
      <c r="P664">
        <f t="shared" si="79"/>
        <v>0.66599998871485389</v>
      </c>
      <c r="Q664">
        <f t="shared" si="68"/>
        <v>0.65276190496626352</v>
      </c>
      <c r="R664">
        <f t="shared" si="69"/>
        <v>1.3238083748590368E-2</v>
      </c>
      <c r="S664">
        <f t="shared" si="70"/>
        <v>9.1904770760308872E-3</v>
      </c>
      <c r="T664">
        <f t="shared" si="71"/>
        <v>1.3785715614046329E-4</v>
      </c>
      <c r="U664">
        <f t="shared" si="72"/>
        <v>96.027541255109199</v>
      </c>
    </row>
    <row r="665" spans="1:21" x14ac:dyDescent="0.15">
      <c r="A665" s="1">
        <v>45371</v>
      </c>
      <c r="B665">
        <v>0.66600000858306885</v>
      </c>
      <c r="C665">
        <v>0.66600000858306885</v>
      </c>
      <c r="D665">
        <v>0.66100001335144043</v>
      </c>
      <c r="E665">
        <v>0.66299998760223389</v>
      </c>
      <c r="F665">
        <v>7983400</v>
      </c>
      <c r="G665">
        <v>79834</v>
      </c>
      <c r="H665">
        <f t="shared" si="80"/>
        <v>663</v>
      </c>
      <c r="I665">
        <f>SUM($F$3:F665)/H665</f>
        <v>4378741.7918080697</v>
      </c>
      <c r="N665">
        <f t="shared" si="87"/>
        <v>0.67000001668930054</v>
      </c>
      <c r="O665">
        <f t="shared" si="88"/>
        <v>0.63400000333786011</v>
      </c>
      <c r="P665">
        <f t="shared" si="79"/>
        <v>0.66333333651224768</v>
      </c>
      <c r="Q665">
        <f t="shared" si="68"/>
        <v>0.65495238133839195</v>
      </c>
      <c r="R665">
        <f t="shared" si="69"/>
        <v>8.3809551738557309E-3</v>
      </c>
      <c r="S665">
        <f t="shared" si="70"/>
        <v>8.1972800144532697E-3</v>
      </c>
      <c r="T665">
        <f t="shared" si="71"/>
        <v>1.2295920021679905E-4</v>
      </c>
      <c r="U665">
        <f t="shared" si="72"/>
        <v>68.160456143815253</v>
      </c>
    </row>
    <row r="666" spans="1:21" x14ac:dyDescent="0.15">
      <c r="A666" s="1">
        <v>45372</v>
      </c>
      <c r="B666">
        <v>0.66600000858306885</v>
      </c>
      <c r="C666">
        <v>0.66600000858306885</v>
      </c>
      <c r="D666">
        <v>0.6600000262260437</v>
      </c>
      <c r="E666">
        <v>0.6600000262260437</v>
      </c>
      <c r="F666">
        <v>9111000</v>
      </c>
      <c r="G666">
        <v>91110</v>
      </c>
      <c r="H666">
        <f t="shared" si="80"/>
        <v>664</v>
      </c>
      <c r="I666">
        <f>SUM($F$3:F666)/H666</f>
        <v>4385868.686699925</v>
      </c>
      <c r="N666">
        <f t="shared" si="87"/>
        <v>0.67000001668930054</v>
      </c>
      <c r="O666">
        <f t="shared" si="88"/>
        <v>0.63400000333786011</v>
      </c>
      <c r="P666">
        <f t="shared" si="79"/>
        <v>0.66200002034505212</v>
      </c>
      <c r="Q666">
        <f t="shared" si="68"/>
        <v>0.65616666844912952</v>
      </c>
      <c r="R666">
        <f t="shared" si="69"/>
        <v>5.8333518959226005E-3</v>
      </c>
      <c r="S666">
        <f t="shared" si="70"/>
        <v>7.6428593015994539E-3</v>
      </c>
      <c r="T666">
        <f t="shared" si="71"/>
        <v>1.1464288952399181E-4</v>
      </c>
      <c r="U666">
        <f t="shared" si="72"/>
        <v>50.882805903996598</v>
      </c>
    </row>
    <row r="667" spans="1:21" x14ac:dyDescent="0.15">
      <c r="A667" s="1">
        <v>45373</v>
      </c>
      <c r="B667">
        <v>0.65700000524520874</v>
      </c>
      <c r="C667">
        <v>0.6589999794960022</v>
      </c>
      <c r="D667">
        <v>0.64899998903274536</v>
      </c>
      <c r="E667">
        <v>0.65499997138977051</v>
      </c>
      <c r="F667">
        <v>9943601</v>
      </c>
      <c r="G667">
        <v>99436.0078125</v>
      </c>
      <c r="H667">
        <f t="shared" si="80"/>
        <v>665</v>
      </c>
      <c r="I667">
        <f>SUM($F$3:F667)/H667</f>
        <v>4394226.178900376</v>
      </c>
      <c r="N667">
        <f t="shared" si="87"/>
        <v>0.67000001668930054</v>
      </c>
      <c r="O667">
        <f t="shared" si="88"/>
        <v>0.63400000333786011</v>
      </c>
      <c r="P667">
        <f t="shared" si="79"/>
        <v>0.65433331330617273</v>
      </c>
      <c r="Q667">
        <f t="shared" si="68"/>
        <v>0.65652381096567436</v>
      </c>
      <c r="R667">
        <f t="shared" si="69"/>
        <v>-2.1904976595016334E-3</v>
      </c>
      <c r="S667">
        <f t="shared" si="70"/>
        <v>7.2108851809079555E-3</v>
      </c>
      <c r="T667">
        <f t="shared" si="71"/>
        <v>1.0816327771361933E-4</v>
      </c>
      <c r="U667">
        <f t="shared" si="72"/>
        <v>-20.251768491163411</v>
      </c>
    </row>
    <row r="668" spans="1:21" x14ac:dyDescent="0.15">
      <c r="A668" s="1">
        <v>45376</v>
      </c>
      <c r="B668">
        <v>0.65399998426437378</v>
      </c>
      <c r="C668">
        <v>0.65799999237060547</v>
      </c>
      <c r="D668">
        <v>0.64600002765655518</v>
      </c>
      <c r="E668">
        <v>0.64600002765655518</v>
      </c>
      <c r="F668">
        <v>7009100</v>
      </c>
      <c r="G668">
        <v>70091</v>
      </c>
      <c r="H668">
        <f t="shared" si="80"/>
        <v>666</v>
      </c>
      <c r="I668">
        <f>SUM($F$3:F668)/H668</f>
        <v>4398152.4158689938</v>
      </c>
      <c r="N668">
        <f t="shared" si="87"/>
        <v>0.67000001668930054</v>
      </c>
      <c r="O668">
        <f t="shared" si="88"/>
        <v>0.63400000333786011</v>
      </c>
      <c r="P668">
        <f t="shared" si="79"/>
        <v>0.6500000158945719</v>
      </c>
      <c r="Q668">
        <f t="shared" si="68"/>
        <v>0.65671428896131967</v>
      </c>
      <c r="R668">
        <f t="shared" si="69"/>
        <v>-6.7142730667477668E-3</v>
      </c>
      <c r="S668">
        <f t="shared" si="70"/>
        <v>6.9999978655860351E-3</v>
      </c>
      <c r="T668">
        <f t="shared" si="71"/>
        <v>1.0499996798379052E-4</v>
      </c>
      <c r="U668">
        <f t="shared" si="72"/>
        <v>-63.94547727656726</v>
      </c>
    </row>
    <row r="669" spans="1:21" x14ac:dyDescent="0.15">
      <c r="A669" s="1">
        <v>45377</v>
      </c>
      <c r="B669">
        <v>0.64999997615814209</v>
      </c>
      <c r="C669">
        <v>0.65399998426437378</v>
      </c>
      <c r="D669">
        <v>0.64399999380111694</v>
      </c>
      <c r="E669">
        <v>0.65200001001358032</v>
      </c>
      <c r="F669">
        <v>8737911</v>
      </c>
      <c r="G669">
        <v>87379.109375</v>
      </c>
      <c r="H669">
        <f t="shared" si="80"/>
        <v>667</v>
      </c>
      <c r="I669">
        <f>SUM($F$3:F669)/H669</f>
        <v>4404658.8005528487</v>
      </c>
      <c r="N669">
        <f t="shared" si="87"/>
        <v>0.67000001668930054</v>
      </c>
      <c r="O669">
        <f t="shared" si="88"/>
        <v>0.63400000333786011</v>
      </c>
      <c r="P669">
        <f t="shared" si="79"/>
        <v>0.64999999602635705</v>
      </c>
      <c r="Q669">
        <f t="shared" si="68"/>
        <v>0.65690476411864862</v>
      </c>
      <c r="R669">
        <f t="shared" si="69"/>
        <v>-6.9047680922915688E-3</v>
      </c>
      <c r="S669">
        <f t="shared" si="70"/>
        <v>6.8095227082570209E-3</v>
      </c>
      <c r="T669">
        <f t="shared" si="71"/>
        <v>1.0214284062385531E-4</v>
      </c>
      <c r="U669">
        <f t="shared" si="72"/>
        <v>-67.599139108717623</v>
      </c>
    </row>
    <row r="670" spans="1:21" x14ac:dyDescent="0.15">
      <c r="A670" s="1">
        <v>45378</v>
      </c>
      <c r="B670">
        <v>0.6470000147819519</v>
      </c>
      <c r="C670">
        <v>0.64800000190734863</v>
      </c>
      <c r="D670">
        <v>0.63700002431869507</v>
      </c>
      <c r="E670">
        <v>0.63700002431869507</v>
      </c>
      <c r="F670">
        <v>8944000</v>
      </c>
      <c r="G670">
        <v>89440</v>
      </c>
      <c r="H670">
        <f t="shared" si="80"/>
        <v>668</v>
      </c>
      <c r="I670">
        <f>SUM($F$3:F670)/H670</f>
        <v>4411454.2215101048</v>
      </c>
      <c r="N670">
        <f t="shared" si="87"/>
        <v>0.67000001668930054</v>
      </c>
      <c r="O670">
        <f t="shared" si="88"/>
        <v>0.63400000333786011</v>
      </c>
      <c r="P670">
        <f t="shared" si="79"/>
        <v>0.64066668351491296</v>
      </c>
      <c r="Q670">
        <f t="shared" si="68"/>
        <v>0.65678571661313379</v>
      </c>
      <c r="R670">
        <f t="shared" si="69"/>
        <v>-1.6119033098220825E-2</v>
      </c>
      <c r="S670">
        <f t="shared" si="70"/>
        <v>6.928570213771983E-3</v>
      </c>
      <c r="T670">
        <f t="shared" si="71"/>
        <v>1.0392855320657975E-4</v>
      </c>
      <c r="U670">
        <f t="shared" si="72"/>
        <v>-155.09725288084087</v>
      </c>
    </row>
    <row r="671" spans="1:21" x14ac:dyDescent="0.15">
      <c r="A671" s="1">
        <v>45379</v>
      </c>
      <c r="B671">
        <v>0.63700002431869507</v>
      </c>
      <c r="C671">
        <v>0.65100002288818359</v>
      </c>
      <c r="D671">
        <v>0.63599997758865356</v>
      </c>
      <c r="E671">
        <v>0.64600002765655518</v>
      </c>
      <c r="F671">
        <v>8218500</v>
      </c>
      <c r="G671">
        <v>82185</v>
      </c>
      <c r="H671">
        <f t="shared" si="80"/>
        <v>669</v>
      </c>
      <c r="I671">
        <f>SUM($F$3:F671)/H671</f>
        <v>4417144.8728979817</v>
      </c>
      <c r="N671">
        <f t="shared" si="87"/>
        <v>0.67000001668930054</v>
      </c>
      <c r="O671">
        <f t="shared" si="88"/>
        <v>0.63400000333786011</v>
      </c>
      <c r="P671">
        <f t="shared" si="79"/>
        <v>0.64433334271113074</v>
      </c>
      <c r="Q671">
        <f t="shared" si="68"/>
        <v>0.65702381304332191</v>
      </c>
      <c r="R671">
        <f t="shared" si="69"/>
        <v>-1.2690470332191173E-2</v>
      </c>
      <c r="S671">
        <f t="shared" si="70"/>
        <v>6.6904737835838547E-3</v>
      </c>
      <c r="T671">
        <f t="shared" si="71"/>
        <v>1.0035710675375781E-4</v>
      </c>
      <c r="U671">
        <f t="shared" si="72"/>
        <v>-126.45313065201519</v>
      </c>
    </row>
    <row r="672" spans="1:21" x14ac:dyDescent="0.15">
      <c r="A672" s="1">
        <v>45380</v>
      </c>
      <c r="B672">
        <v>0.64499998092651367</v>
      </c>
      <c r="C672">
        <v>0.6470000147819519</v>
      </c>
      <c r="D672">
        <v>0.64200001955032349</v>
      </c>
      <c r="E672">
        <v>0.64600002765655518</v>
      </c>
      <c r="F672">
        <v>8545319</v>
      </c>
      <c r="G672">
        <v>85453.1875</v>
      </c>
      <c r="H672">
        <f t="shared" si="80"/>
        <v>670</v>
      </c>
      <c r="I672">
        <f>SUM($F$3:F672)/H672</f>
        <v>4423306.3268190296</v>
      </c>
      <c r="N672">
        <f>VLOOKUP(L36,A:C,3)</f>
        <v>0.66399997472763062</v>
      </c>
      <c r="O672">
        <f>VLOOKUP(L36,A:D,4)</f>
        <v>0.63999998569488525</v>
      </c>
      <c r="P672">
        <f t="shared" si="79"/>
        <v>0.64500002066294349</v>
      </c>
      <c r="Q672">
        <f t="shared" si="68"/>
        <v>0.65619048050471707</v>
      </c>
      <c r="R672">
        <f t="shared" si="69"/>
        <v>-1.1190459841773581E-2</v>
      </c>
      <c r="S672">
        <f t="shared" si="70"/>
        <v>7.5442158446020046E-3</v>
      </c>
      <c r="T672">
        <f t="shared" si="71"/>
        <v>1.1316323766903006E-4</v>
      </c>
      <c r="U672">
        <f t="shared" si="72"/>
        <v>-98.887766665906639</v>
      </c>
    </row>
    <row r="673" spans="1:21" x14ac:dyDescent="0.15">
      <c r="A673" s="1">
        <v>45383</v>
      </c>
      <c r="B673">
        <v>0.64600002765655518</v>
      </c>
      <c r="C673">
        <v>0.66399997472763062</v>
      </c>
      <c r="D673">
        <v>0.63999998569488525</v>
      </c>
      <c r="E673">
        <v>0.66399997472763062</v>
      </c>
      <c r="F673">
        <v>9247900</v>
      </c>
      <c r="G673">
        <v>92479</v>
      </c>
      <c r="H673">
        <f t="shared" si="80"/>
        <v>671</v>
      </c>
      <c r="I673">
        <f>SUM($F$3:F673)/H673</f>
        <v>4430496.4813245153</v>
      </c>
      <c r="N673">
        <f t="shared" ref="N673:N691" si="89">IF(A673&lt;&gt;$K$36,MAX(N672,VLOOKUP(A673,A:C,3)),)</f>
        <v>0.66399997472763062</v>
      </c>
      <c r="O673">
        <f t="shared" ref="O673:O691" si="90">IF(A673&lt;&gt;$K$36,MIN(O672,VLOOKUP(A673,A:D,4)),)</f>
        <v>0.63999998569488525</v>
      </c>
      <c r="P673">
        <f t="shared" si="79"/>
        <v>0.6559999783833822</v>
      </c>
      <c r="Q673">
        <f t="shared" si="68"/>
        <v>0.65571428906349905</v>
      </c>
      <c r="R673">
        <f t="shared" si="69"/>
        <v>2.8568931988315338E-4</v>
      </c>
      <c r="S673">
        <f t="shared" si="70"/>
        <v>7.1360517521293831E-3</v>
      </c>
      <c r="T673">
        <f t="shared" si="71"/>
        <v>1.0704077628194074E-4</v>
      </c>
      <c r="U673">
        <f t="shared" si="72"/>
        <v>2.6689765321830268</v>
      </c>
    </row>
    <row r="674" spans="1:21" x14ac:dyDescent="0.15">
      <c r="A674" s="1">
        <v>45384</v>
      </c>
      <c r="B674">
        <v>0.66200000047683716</v>
      </c>
      <c r="C674">
        <v>0.66200000047683716</v>
      </c>
      <c r="D674">
        <v>0.65799999237060547</v>
      </c>
      <c r="E674">
        <v>0.6600000262260437</v>
      </c>
      <c r="F674">
        <v>8738600</v>
      </c>
      <c r="G674">
        <v>87386</v>
      </c>
      <c r="H674">
        <f t="shared" si="80"/>
        <v>672</v>
      </c>
      <c r="I674">
        <f>SUM($F$3:F674)/H674</f>
        <v>4436907.3496558778</v>
      </c>
      <c r="N674">
        <f t="shared" si="89"/>
        <v>0.66399997472763062</v>
      </c>
      <c r="O674">
        <f t="shared" si="90"/>
        <v>0.63999998569488525</v>
      </c>
      <c r="P674">
        <f t="shared" si="79"/>
        <v>0.66000000635782874</v>
      </c>
      <c r="Q674">
        <f t="shared" si="68"/>
        <v>0.65547619405246915</v>
      </c>
      <c r="R674">
        <f t="shared" si="69"/>
        <v>4.5238123053595869E-3</v>
      </c>
      <c r="S674">
        <f t="shared" si="70"/>
        <v>6.9319703141037291E-3</v>
      </c>
      <c r="T674">
        <f t="shared" si="71"/>
        <v>1.0397955471155593E-4</v>
      </c>
      <c r="U674">
        <f t="shared" si="72"/>
        <v>43.506748205537619</v>
      </c>
    </row>
    <row r="675" spans="1:21" x14ac:dyDescent="0.15">
      <c r="A675" s="1">
        <v>45385</v>
      </c>
      <c r="B675">
        <v>0.65600001811981201</v>
      </c>
      <c r="C675">
        <v>0.6600000262260437</v>
      </c>
      <c r="D675">
        <v>0.65399998426437378</v>
      </c>
      <c r="E675">
        <v>0.65799999237060547</v>
      </c>
      <c r="F675">
        <v>16424300</v>
      </c>
      <c r="G675">
        <v>164243</v>
      </c>
      <c r="H675">
        <f t="shared" si="80"/>
        <v>673</v>
      </c>
      <c r="I675">
        <f>SUM($F$3:F675)/H675</f>
        <v>4454719.2258079499</v>
      </c>
      <c r="N675">
        <f t="shared" si="89"/>
        <v>0.66399997472763062</v>
      </c>
      <c r="O675">
        <f t="shared" si="90"/>
        <v>0.63999998569488525</v>
      </c>
      <c r="P675">
        <f t="shared" si="79"/>
        <v>0.65733333428700769</v>
      </c>
      <c r="Q675">
        <f t="shared" si="68"/>
        <v>0.65521428982416796</v>
      </c>
      <c r="R675">
        <f t="shared" si="69"/>
        <v>2.1190444628397254E-3</v>
      </c>
      <c r="S675">
        <f t="shared" si="70"/>
        <v>6.7074809755597719E-3</v>
      </c>
      <c r="T675">
        <f t="shared" si="71"/>
        <v>1.0061221463339658E-4</v>
      </c>
      <c r="U675">
        <f t="shared" si="72"/>
        <v>21.061503024865761</v>
      </c>
    </row>
    <row r="676" spans="1:21" x14ac:dyDescent="0.15">
      <c r="A676" s="1">
        <v>45390</v>
      </c>
      <c r="B676">
        <v>0.65200001001358032</v>
      </c>
      <c r="C676">
        <v>0.65600001811981201</v>
      </c>
      <c r="D676">
        <v>0.6470000147819519</v>
      </c>
      <c r="E676">
        <v>0.6470000147819519</v>
      </c>
      <c r="F676">
        <v>16469700</v>
      </c>
      <c r="G676">
        <v>164697</v>
      </c>
      <c r="H676">
        <f t="shared" si="80"/>
        <v>674</v>
      </c>
      <c r="I676">
        <f>SUM($F$3:F676)/H676</f>
        <v>4472545.6067785611</v>
      </c>
      <c r="N676">
        <f t="shared" si="89"/>
        <v>0.66399997472763062</v>
      </c>
      <c r="O676">
        <f t="shared" si="90"/>
        <v>0.63999998569488525</v>
      </c>
      <c r="P676">
        <f t="shared" si="79"/>
        <v>0.6500000158945719</v>
      </c>
      <c r="Q676">
        <f t="shared" si="68"/>
        <v>0.65476190901937936</v>
      </c>
      <c r="R676">
        <f t="shared" si="69"/>
        <v>-4.7618931248074592E-3</v>
      </c>
      <c r="S676">
        <f t="shared" si="70"/>
        <v>6.9999964464278475E-3</v>
      </c>
      <c r="T676">
        <f t="shared" si="71"/>
        <v>1.0499994669641771E-4</v>
      </c>
      <c r="U676">
        <f t="shared" si="72"/>
        <v>-45.351386116179057</v>
      </c>
    </row>
    <row r="677" spans="1:21" x14ac:dyDescent="0.15">
      <c r="A677" s="1">
        <v>45391</v>
      </c>
      <c r="B677">
        <v>0.64399999380111694</v>
      </c>
      <c r="C677">
        <v>0.64999997615814209</v>
      </c>
      <c r="D677">
        <v>0.64399999380111694</v>
      </c>
      <c r="E677">
        <v>0.64899998903274536</v>
      </c>
      <c r="F677">
        <v>728100</v>
      </c>
      <c r="G677">
        <v>7281</v>
      </c>
      <c r="H677">
        <f t="shared" si="80"/>
        <v>675</v>
      </c>
      <c r="I677">
        <f>SUM($F$3:F677)/H677</f>
        <v>4466998.2799537033</v>
      </c>
      <c r="N677">
        <f t="shared" si="89"/>
        <v>0.66399997472763062</v>
      </c>
      <c r="O677">
        <f t="shared" si="90"/>
        <v>0.63999998569488525</v>
      </c>
      <c r="P677">
        <f t="shared" si="79"/>
        <v>0.64766665299733484</v>
      </c>
      <c r="Q677">
        <f t="shared" si="68"/>
        <v>0.65333333611488342</v>
      </c>
      <c r="R677">
        <f t="shared" si="69"/>
        <v>-5.6666831175485877E-3</v>
      </c>
      <c r="S677">
        <f t="shared" si="70"/>
        <v>6.523803586051583E-3</v>
      </c>
      <c r="T677">
        <f t="shared" si="71"/>
        <v>9.7857053790773737E-5</v>
      </c>
      <c r="U677">
        <f t="shared" si="72"/>
        <v>-57.907763396028791</v>
      </c>
    </row>
    <row r="678" spans="1:21" x14ac:dyDescent="0.15">
      <c r="A678" s="1">
        <v>45392</v>
      </c>
      <c r="B678">
        <v>0.64899998903274536</v>
      </c>
      <c r="C678">
        <v>0.64899998903274536</v>
      </c>
      <c r="D678">
        <v>0.63700002431869507</v>
      </c>
      <c r="E678">
        <v>0.63899999856948853</v>
      </c>
      <c r="F678">
        <v>6117912</v>
      </c>
      <c r="G678">
        <v>61179.12109375</v>
      </c>
      <c r="H678">
        <f t="shared" si="80"/>
        <v>676</v>
      </c>
      <c r="I678">
        <f>SUM($F$3:F678)/H678</f>
        <v>4469440.4600129435</v>
      </c>
      <c r="N678">
        <f t="shared" si="89"/>
        <v>0.66399997472763062</v>
      </c>
      <c r="O678">
        <f t="shared" si="90"/>
        <v>0.63700002431869507</v>
      </c>
      <c r="P678">
        <f t="shared" si="79"/>
        <v>0.64166667064030969</v>
      </c>
      <c r="Q678">
        <f t="shared" si="68"/>
        <v>0.65159524196670182</v>
      </c>
      <c r="R678">
        <f t="shared" si="69"/>
        <v>-9.9285713263921327E-3</v>
      </c>
      <c r="S678">
        <f t="shared" si="70"/>
        <v>6.2040767702115874E-3</v>
      </c>
      <c r="T678">
        <f t="shared" si="71"/>
        <v>9.3061151553173815E-5</v>
      </c>
      <c r="U678">
        <f t="shared" si="72"/>
        <v>-106.68867901037189</v>
      </c>
    </row>
    <row r="679" spans="1:21" x14ac:dyDescent="0.15">
      <c r="A679" s="1">
        <v>45393</v>
      </c>
      <c r="B679">
        <v>0.63899999856948853</v>
      </c>
      <c r="C679">
        <v>0.64300000667572021</v>
      </c>
      <c r="D679">
        <v>0.6380000114440918</v>
      </c>
      <c r="E679">
        <v>0.63999998569488525</v>
      </c>
      <c r="F679">
        <v>1937000</v>
      </c>
      <c r="G679">
        <v>19370</v>
      </c>
      <c r="H679">
        <f t="shared" si="80"/>
        <v>677</v>
      </c>
      <c r="I679">
        <f>SUM($F$3:F679)/H679</f>
        <v>4465699.7798652146</v>
      </c>
      <c r="N679">
        <f t="shared" si="89"/>
        <v>0.66399997472763062</v>
      </c>
      <c r="O679">
        <f t="shared" si="90"/>
        <v>0.63700002431869507</v>
      </c>
      <c r="P679">
        <f t="shared" si="79"/>
        <v>0.64033333460489905</v>
      </c>
      <c r="Q679">
        <f t="shared" si="68"/>
        <v>0.6499523846876053</v>
      </c>
      <c r="R679">
        <f t="shared" si="69"/>
        <v>-9.6190500827062486E-3</v>
      </c>
      <c r="S679">
        <f t="shared" si="70"/>
        <v>5.7210861420144976E-3</v>
      </c>
      <c r="T679">
        <f t="shared" si="71"/>
        <v>8.5816292130217457E-5</v>
      </c>
      <c r="U679">
        <f t="shared" si="72"/>
        <v>-112.08885683513712</v>
      </c>
    </row>
    <row r="680" spans="1:21" x14ac:dyDescent="0.15">
      <c r="A680" s="1">
        <v>45394</v>
      </c>
      <c r="B680">
        <v>0.64099997282028198</v>
      </c>
      <c r="C680">
        <v>0.64099997282028198</v>
      </c>
      <c r="D680">
        <v>0.63400000333786011</v>
      </c>
      <c r="E680">
        <v>0.63400000333786011</v>
      </c>
      <c r="F680">
        <v>7925000</v>
      </c>
      <c r="G680">
        <v>79250</v>
      </c>
      <c r="H680">
        <f t="shared" si="80"/>
        <v>678</v>
      </c>
      <c r="I680">
        <f>SUM($F$3:F680)/H680</f>
        <v>4470801.9925792776</v>
      </c>
      <c r="N680">
        <f t="shared" si="89"/>
        <v>0.66399997472763062</v>
      </c>
      <c r="O680">
        <f t="shared" si="90"/>
        <v>0.63400000333786011</v>
      </c>
      <c r="P680">
        <f t="shared" si="79"/>
        <v>0.63633332649866736</v>
      </c>
      <c r="Q680">
        <f t="shared" si="68"/>
        <v>0.64811904941286347</v>
      </c>
      <c r="R680">
        <f t="shared" si="69"/>
        <v>-1.1785722914196106E-2</v>
      </c>
      <c r="S680">
        <f t="shared" si="70"/>
        <v>5.8333306085495773E-3</v>
      </c>
      <c r="T680">
        <f t="shared" si="71"/>
        <v>8.7499959128243662E-5</v>
      </c>
      <c r="U680">
        <f t="shared" si="72"/>
        <v>-134.69403907860629</v>
      </c>
    </row>
    <row r="681" spans="1:21" x14ac:dyDescent="0.15">
      <c r="A681" s="1">
        <v>45397</v>
      </c>
      <c r="B681">
        <v>0.64200001955032349</v>
      </c>
      <c r="C681">
        <v>0.64800000190734863</v>
      </c>
      <c r="D681">
        <v>0.63599997758865356</v>
      </c>
      <c r="E681">
        <v>0.64600002765655518</v>
      </c>
      <c r="F681">
        <v>8349600</v>
      </c>
      <c r="G681">
        <v>83496</v>
      </c>
      <c r="H681">
        <f t="shared" si="80"/>
        <v>679</v>
      </c>
      <c r="I681">
        <f>SUM($F$3:F681)/H681</f>
        <v>4476514.5080541233</v>
      </c>
      <c r="N681">
        <f t="shared" si="89"/>
        <v>0.66399997472763062</v>
      </c>
      <c r="O681">
        <f t="shared" si="90"/>
        <v>0.63400000333786011</v>
      </c>
      <c r="P681">
        <f t="shared" si="79"/>
        <v>0.64333333571751916</v>
      </c>
      <c r="Q681">
        <f t="shared" si="68"/>
        <v>0.64733333672795978</v>
      </c>
      <c r="R681">
        <f t="shared" si="69"/>
        <v>-4.0000010104406236E-3</v>
      </c>
      <c r="S681">
        <f t="shared" si="70"/>
        <v>5.6666632493337045E-3</v>
      </c>
      <c r="T681">
        <f t="shared" si="71"/>
        <v>8.4999948740005561E-5</v>
      </c>
      <c r="U681">
        <f t="shared" si="72"/>
        <v>-47.05886379620847</v>
      </c>
    </row>
    <row r="682" spans="1:21" x14ac:dyDescent="0.15">
      <c r="A682" s="1">
        <v>45398</v>
      </c>
      <c r="B682">
        <v>0.64300000667572021</v>
      </c>
      <c r="C682">
        <v>0.6470000147819519</v>
      </c>
      <c r="D682">
        <v>0.63700002431869507</v>
      </c>
      <c r="E682">
        <v>0.6380000114440918</v>
      </c>
      <c r="F682">
        <v>9089702</v>
      </c>
      <c r="G682">
        <v>90897.0234375</v>
      </c>
      <c r="H682">
        <f t="shared" si="80"/>
        <v>680</v>
      </c>
      <c r="I682">
        <f>SUM($F$3:F682)/H682</f>
        <v>4483298.6073069852</v>
      </c>
      <c r="N682">
        <f t="shared" si="89"/>
        <v>0.66399997472763062</v>
      </c>
      <c r="O682">
        <f t="shared" si="90"/>
        <v>0.63400000333786011</v>
      </c>
      <c r="P682">
        <f t="shared" si="79"/>
        <v>0.64066668351491296</v>
      </c>
      <c r="Q682">
        <f t="shared" si="68"/>
        <v>0.64666667012941281</v>
      </c>
      <c r="R682">
        <f t="shared" si="69"/>
        <v>-5.9999866144998526E-3</v>
      </c>
      <c r="S682">
        <f t="shared" si="70"/>
        <v>5.8571375957151882E-3</v>
      </c>
      <c r="T682">
        <f t="shared" si="71"/>
        <v>8.7857063935727815E-5</v>
      </c>
      <c r="U682">
        <f t="shared" si="72"/>
        <v>-68.292591918268144</v>
      </c>
    </row>
    <row r="683" spans="1:21" x14ac:dyDescent="0.15">
      <c r="A683" s="1">
        <v>45399</v>
      </c>
      <c r="B683">
        <v>0.6380000114440918</v>
      </c>
      <c r="C683">
        <v>0.64999997615814209</v>
      </c>
      <c r="D683">
        <v>0.6380000114440918</v>
      </c>
      <c r="E683">
        <v>0.64899998903274536</v>
      </c>
      <c r="F683">
        <v>9119901</v>
      </c>
      <c r="G683">
        <v>91199.0078125</v>
      </c>
      <c r="H683">
        <f t="shared" si="80"/>
        <v>681</v>
      </c>
      <c r="I683">
        <f>SUM($F$3:F683)/H683</f>
        <v>4490107.1277074153</v>
      </c>
      <c r="N683">
        <f t="shared" si="89"/>
        <v>0.66399997472763062</v>
      </c>
      <c r="O683">
        <f t="shared" si="90"/>
        <v>0.63400000333786011</v>
      </c>
      <c r="P683">
        <f t="shared" si="79"/>
        <v>0.64566665887832642</v>
      </c>
      <c r="Q683">
        <f t="shared" si="68"/>
        <v>0.64635714604741057</v>
      </c>
      <c r="R683">
        <f t="shared" si="69"/>
        <v>-6.9048716908415297E-4</v>
      </c>
      <c r="S683">
        <f t="shared" si="70"/>
        <v>5.6020368118675579E-3</v>
      </c>
      <c r="T683">
        <f t="shared" si="71"/>
        <v>8.4030552178013363E-5</v>
      </c>
      <c r="U683">
        <f t="shared" si="72"/>
        <v>-8.2170966533862586</v>
      </c>
    </row>
    <row r="684" spans="1:21" x14ac:dyDescent="0.15">
      <c r="A684" s="1">
        <v>45400</v>
      </c>
      <c r="B684">
        <v>0.64600002765655518</v>
      </c>
      <c r="C684">
        <v>0.65499997138977051</v>
      </c>
      <c r="D684">
        <v>0.64600002765655518</v>
      </c>
      <c r="E684">
        <v>0.64899998903274536</v>
      </c>
      <c r="F684">
        <v>8730900</v>
      </c>
      <c r="G684">
        <v>87309</v>
      </c>
      <c r="H684">
        <f t="shared" si="80"/>
        <v>682</v>
      </c>
      <c r="I684">
        <f>SUM($F$3:F684)/H684</f>
        <v>4496325.2990744133</v>
      </c>
      <c r="N684">
        <f t="shared" si="89"/>
        <v>0.66399997472763062</v>
      </c>
      <c r="O684">
        <f t="shared" si="90"/>
        <v>0.63400000333786011</v>
      </c>
      <c r="P684">
        <f t="shared" si="79"/>
        <v>0.64999999602635705</v>
      </c>
      <c r="Q684">
        <f t="shared" si="68"/>
        <v>0.64702381122679942</v>
      </c>
      <c r="R684">
        <f t="shared" si="69"/>
        <v>2.9761847995576352E-3</v>
      </c>
      <c r="S684">
        <f t="shared" si="70"/>
        <v>5.5510166550980277E-3</v>
      </c>
      <c r="T684">
        <f t="shared" si="71"/>
        <v>8.3265249826470407E-5</v>
      </c>
      <c r="U684">
        <f t="shared" si="72"/>
        <v>35.74342004329749</v>
      </c>
    </row>
    <row r="685" spans="1:21" x14ac:dyDescent="0.15">
      <c r="A685" s="1">
        <v>45401</v>
      </c>
      <c r="B685">
        <v>0.64899998903274536</v>
      </c>
      <c r="C685">
        <v>0.64899998903274536</v>
      </c>
      <c r="D685">
        <v>0.63499999046325684</v>
      </c>
      <c r="E685">
        <v>0.63999998569488525</v>
      </c>
      <c r="F685">
        <v>7076000</v>
      </c>
      <c r="G685">
        <v>70760</v>
      </c>
      <c r="H685">
        <f t="shared" si="80"/>
        <v>683</v>
      </c>
      <c r="I685">
        <f>SUM($F$3:F685)/H685</f>
        <v>4500102.2752104681</v>
      </c>
      <c r="N685">
        <f t="shared" si="89"/>
        <v>0.66399997472763062</v>
      </c>
      <c r="O685">
        <f t="shared" si="90"/>
        <v>0.63400000333786011</v>
      </c>
      <c r="P685">
        <f t="shared" si="79"/>
        <v>0.64133332173029578</v>
      </c>
      <c r="Q685">
        <f t="shared" si="68"/>
        <v>0.64680952401388248</v>
      </c>
      <c r="R685">
        <f t="shared" si="69"/>
        <v>-5.4762022835866953E-3</v>
      </c>
      <c r="S685">
        <f t="shared" si="70"/>
        <v>5.7346914090266755E-3</v>
      </c>
      <c r="T685">
        <f t="shared" si="71"/>
        <v>8.6020371135400129E-5</v>
      </c>
      <c r="U685">
        <f t="shared" si="72"/>
        <v>-63.661690961166563</v>
      </c>
    </row>
    <row r="686" spans="1:21" x14ac:dyDescent="0.15">
      <c r="A686" s="1">
        <v>45404</v>
      </c>
      <c r="B686">
        <v>0.6380000114440918</v>
      </c>
      <c r="C686">
        <v>0.64300000667572021</v>
      </c>
      <c r="D686">
        <v>0.63700002431869507</v>
      </c>
      <c r="E686">
        <v>0.6380000114440918</v>
      </c>
      <c r="F686">
        <v>7219300</v>
      </c>
      <c r="G686">
        <v>72193</v>
      </c>
      <c r="H686">
        <f t="shared" si="80"/>
        <v>684</v>
      </c>
      <c r="I686">
        <f>SUM($F$3:F686)/H686</f>
        <v>4504077.7104806285</v>
      </c>
      <c r="N686">
        <f t="shared" si="89"/>
        <v>0.66399997472763062</v>
      </c>
      <c r="O686">
        <f t="shared" si="90"/>
        <v>0.63400000333786011</v>
      </c>
      <c r="P686">
        <f t="shared" si="79"/>
        <v>0.63933334747950232</v>
      </c>
      <c r="Q686">
        <f t="shared" si="68"/>
        <v>0.64640476164363669</v>
      </c>
      <c r="R686">
        <f t="shared" si="69"/>
        <v>-7.0714141641343708E-3</v>
      </c>
      <c r="S686">
        <f t="shared" si="70"/>
        <v>6.0816305835230755E-3</v>
      </c>
      <c r="T686">
        <f t="shared" si="71"/>
        <v>9.1224458752846128E-5</v>
      </c>
      <c r="U686">
        <f t="shared" si="72"/>
        <v>-77.516646969568882</v>
      </c>
    </row>
    <row r="687" spans="1:21" x14ac:dyDescent="0.15">
      <c r="A687" s="1">
        <v>45405</v>
      </c>
      <c r="B687">
        <v>0.63899999856948853</v>
      </c>
      <c r="C687">
        <v>0.64099997282028198</v>
      </c>
      <c r="D687">
        <v>0.62900000810623169</v>
      </c>
      <c r="E687">
        <v>0.63499999046325684</v>
      </c>
      <c r="F687">
        <v>8243300</v>
      </c>
      <c r="G687">
        <v>82433</v>
      </c>
      <c r="H687">
        <f t="shared" si="80"/>
        <v>685</v>
      </c>
      <c r="I687">
        <f>SUM($F$3:F687)/H687</f>
        <v>4509536.4291514596</v>
      </c>
      <c r="N687">
        <f t="shared" si="89"/>
        <v>0.66399997472763062</v>
      </c>
      <c r="O687">
        <f t="shared" si="90"/>
        <v>0.62900000810623169</v>
      </c>
      <c r="P687">
        <f t="shared" si="79"/>
        <v>0.63499999046325684</v>
      </c>
      <c r="Q687">
        <f t="shared" si="68"/>
        <v>0.64490476250648499</v>
      </c>
      <c r="R687">
        <f t="shared" si="69"/>
        <v>-9.9047720432281494E-3</v>
      </c>
      <c r="S687">
        <f t="shared" si="70"/>
        <v>5.8911556289309597E-3</v>
      </c>
      <c r="T687">
        <f t="shared" si="71"/>
        <v>8.8367334433964398E-5</v>
      </c>
      <c r="U687">
        <f t="shared" si="72"/>
        <v>-112.0863507615457</v>
      </c>
    </row>
    <row r="688" spans="1:21" x14ac:dyDescent="0.15">
      <c r="A688" s="1">
        <v>45406</v>
      </c>
      <c r="B688">
        <v>0.63400000333786011</v>
      </c>
      <c r="C688">
        <v>0.63700002431869507</v>
      </c>
      <c r="D688">
        <v>0.62999999523162842</v>
      </c>
      <c r="E688">
        <v>0.63599997758865356</v>
      </c>
      <c r="F688">
        <v>4167401.25</v>
      </c>
      <c r="G688">
        <v>41674.01171875</v>
      </c>
      <c r="H688">
        <f t="shared" si="80"/>
        <v>686</v>
      </c>
      <c r="I688">
        <f>SUM($F$3:F688)/H688</f>
        <v>4509037.6898232503</v>
      </c>
      <c r="N688">
        <f t="shared" si="89"/>
        <v>0.66399997472763062</v>
      </c>
      <c r="O688">
        <f t="shared" si="90"/>
        <v>0.62900000810623169</v>
      </c>
      <c r="P688">
        <f t="shared" si="79"/>
        <v>0.63433333237965905</v>
      </c>
      <c r="Q688">
        <f t="shared" si="68"/>
        <v>0.64307142865090139</v>
      </c>
      <c r="R688">
        <f t="shared" si="69"/>
        <v>-8.7380962712423349E-3</v>
      </c>
      <c r="S688">
        <f t="shared" si="70"/>
        <v>5.0816316993869126E-3</v>
      </c>
      <c r="T688">
        <f t="shared" si="71"/>
        <v>7.622447549080368E-5</v>
      </c>
      <c r="U688">
        <f t="shared" si="72"/>
        <v>-114.63635813796537</v>
      </c>
    </row>
    <row r="689" spans="1:21" x14ac:dyDescent="0.15">
      <c r="A689" s="1">
        <v>45407</v>
      </c>
      <c r="B689">
        <v>0.63300001621246338</v>
      </c>
      <c r="C689">
        <v>0.64200001955032349</v>
      </c>
      <c r="D689">
        <v>0.63200002908706665</v>
      </c>
      <c r="E689">
        <v>0.63700002431869507</v>
      </c>
      <c r="F689">
        <v>1688207</v>
      </c>
      <c r="G689">
        <v>16882.0703125</v>
      </c>
      <c r="H689">
        <f t="shared" si="80"/>
        <v>687</v>
      </c>
      <c r="I689">
        <f>SUM($F$3:F689)/H689</f>
        <v>4504931.6771743083</v>
      </c>
      <c r="N689">
        <f t="shared" si="89"/>
        <v>0.66399997472763062</v>
      </c>
      <c r="O689">
        <f t="shared" si="90"/>
        <v>0.62900000810623169</v>
      </c>
      <c r="P689">
        <f t="shared" si="79"/>
        <v>0.63700002431869507</v>
      </c>
      <c r="Q689">
        <f t="shared" si="68"/>
        <v>0.64161904936745062</v>
      </c>
      <c r="R689">
        <f t="shared" si="69"/>
        <v>-4.619025048755554E-3</v>
      </c>
      <c r="S689">
        <f t="shared" si="70"/>
        <v>4.0884334213879903E-3</v>
      </c>
      <c r="T689">
        <f t="shared" si="71"/>
        <v>6.1326501320819847E-5</v>
      </c>
      <c r="U689">
        <f t="shared" si="72"/>
        <v>-75.318580862649554</v>
      </c>
    </row>
    <row r="690" spans="1:21" x14ac:dyDescent="0.15">
      <c r="A690" s="1">
        <v>45408</v>
      </c>
      <c r="B690">
        <v>0.64300000667572021</v>
      </c>
      <c r="C690">
        <v>0.65200001001358032</v>
      </c>
      <c r="D690">
        <v>0.64099997282028198</v>
      </c>
      <c r="E690">
        <v>0.65200001001358032</v>
      </c>
      <c r="F690">
        <v>3923000</v>
      </c>
      <c r="G690">
        <v>39230</v>
      </c>
      <c r="H690">
        <f t="shared" si="80"/>
        <v>688</v>
      </c>
      <c r="I690">
        <f>SUM($F$3:F690)/H690</f>
        <v>4504085.8462481834</v>
      </c>
      <c r="N690">
        <f t="shared" si="89"/>
        <v>0.66399997472763062</v>
      </c>
      <c r="O690">
        <f t="shared" si="90"/>
        <v>0.62900000810623169</v>
      </c>
      <c r="P690">
        <f t="shared" si="79"/>
        <v>0.64833333094914758</v>
      </c>
      <c r="Q690">
        <f t="shared" si="68"/>
        <v>0.64150000044277744</v>
      </c>
      <c r="R690">
        <f t="shared" si="69"/>
        <v>6.8333305063701388E-3</v>
      </c>
      <c r="S690">
        <f t="shared" si="70"/>
        <v>3.9523775074757983E-3</v>
      </c>
      <c r="T690">
        <f t="shared" si="71"/>
        <v>5.9285662612136972E-5</v>
      </c>
      <c r="U690">
        <f t="shared" si="72"/>
        <v>115.26109695485158</v>
      </c>
    </row>
    <row r="691" spans="1:21" x14ac:dyDescent="0.15">
      <c r="A691" s="1">
        <v>45411</v>
      </c>
      <c r="B691">
        <v>0.64999997615814209</v>
      </c>
      <c r="C691">
        <v>0.67299997806549072</v>
      </c>
      <c r="D691">
        <v>0.64999997615814209</v>
      </c>
      <c r="E691">
        <v>0.66900002956390381</v>
      </c>
      <c r="F691">
        <v>4791402</v>
      </c>
      <c r="G691">
        <v>47914.01953125</v>
      </c>
      <c r="H691">
        <f t="shared" si="80"/>
        <v>689</v>
      </c>
      <c r="I691">
        <f>SUM($F$3:F691)/H691</f>
        <v>4504502.8508254718</v>
      </c>
      <c r="N691">
        <f t="shared" si="89"/>
        <v>0.67299997806549072</v>
      </c>
      <c r="O691">
        <f t="shared" si="90"/>
        <v>0.62900000810623169</v>
      </c>
      <c r="P691">
        <f t="shared" si="79"/>
        <v>0.66399999459584558</v>
      </c>
      <c r="Q691">
        <f t="shared" si="68"/>
        <v>0.64266666769981395</v>
      </c>
      <c r="R691">
        <f t="shared" si="69"/>
        <v>2.1333326896031624E-2</v>
      </c>
      <c r="S691">
        <f t="shared" si="70"/>
        <v>5.4285682383038202E-3</v>
      </c>
      <c r="T691">
        <f t="shared" si="71"/>
        <v>8.1428523574557306E-5</v>
      </c>
      <c r="U691">
        <f t="shared" si="72"/>
        <v>261.9883790045447</v>
      </c>
    </row>
    <row r="692" spans="1:21" x14ac:dyDescent="0.15">
      <c r="A692" s="1">
        <v>45412</v>
      </c>
      <c r="B692">
        <v>0.66699999570846558</v>
      </c>
      <c r="C692">
        <v>0.66900002956390381</v>
      </c>
      <c r="D692">
        <v>0.66399997472763062</v>
      </c>
      <c r="E692">
        <v>0.66399997472763062</v>
      </c>
      <c r="F692">
        <v>5195700</v>
      </c>
      <c r="G692">
        <v>51957</v>
      </c>
      <c r="H692">
        <f t="shared" si="80"/>
        <v>690</v>
      </c>
      <c r="I692">
        <f>SUM($F$3:F692)/H692</f>
        <v>4505504.5858242754</v>
      </c>
      <c r="N692">
        <f>VLOOKUP(L37,A:C,3)</f>
        <v>0.68000000715255737</v>
      </c>
      <c r="O692">
        <f>VLOOKUP(L37,A:D,4)</f>
        <v>0.67000001668930054</v>
      </c>
      <c r="P692">
        <f t="shared" si="79"/>
        <v>0.66566665967305505</v>
      </c>
      <c r="Q692">
        <f t="shared" si="68"/>
        <v>0.64438095263072426</v>
      </c>
      <c r="R692">
        <f t="shared" si="69"/>
        <v>2.1285707042330793E-2</v>
      </c>
      <c r="S692">
        <f t="shared" si="70"/>
        <v>7.3945538527300791E-3</v>
      </c>
      <c r="T692">
        <f t="shared" si="71"/>
        <v>1.1091830779095118E-4</v>
      </c>
      <c r="U692">
        <f t="shared" si="72"/>
        <v>191.90436156354073</v>
      </c>
    </row>
    <row r="693" spans="1:21" x14ac:dyDescent="0.15">
      <c r="A693" s="1">
        <v>45418</v>
      </c>
      <c r="B693">
        <v>0.67000001668930054</v>
      </c>
      <c r="C693">
        <v>0.68000000715255737</v>
      </c>
      <c r="D693">
        <v>0.67000001668930054</v>
      </c>
      <c r="E693">
        <v>0.68000000715255737</v>
      </c>
      <c r="F693">
        <v>8195301</v>
      </c>
      <c r="G693">
        <v>81953.0078125</v>
      </c>
      <c r="H693">
        <f t="shared" si="80"/>
        <v>691</v>
      </c>
      <c r="I693">
        <f>SUM($F$3:F693)/H693</f>
        <v>4510844.3780300291</v>
      </c>
      <c r="N693">
        <f t="shared" ref="N693:N711" si="91">IF(A693&lt;&gt;$K$37,MAX(N692,VLOOKUP(A693,A:C,3)),)</f>
        <v>0.68000000715255737</v>
      </c>
      <c r="O693">
        <f t="shared" ref="O693:O711" si="92">IF(A693&lt;&gt;$K$37,MIN(O692,VLOOKUP(A693,A:D,4)),)</f>
        <v>0.67000001668930054</v>
      </c>
      <c r="P693">
        <f t="shared" si="79"/>
        <v>0.67666667699813843</v>
      </c>
      <c r="Q693">
        <f t="shared" si="68"/>
        <v>0.64697619137309836</v>
      </c>
      <c r="R693">
        <f t="shared" si="69"/>
        <v>2.9690485625040064E-2</v>
      </c>
      <c r="S693">
        <f t="shared" si="70"/>
        <v>9.9693859110072981E-3</v>
      </c>
      <c r="T693">
        <f t="shared" si="71"/>
        <v>1.4954078866510946E-4</v>
      </c>
      <c r="U693">
        <f t="shared" si="72"/>
        <v>198.54439641568766</v>
      </c>
    </row>
    <row r="694" spans="1:21" x14ac:dyDescent="0.15">
      <c r="A694" s="1">
        <v>45419</v>
      </c>
      <c r="B694">
        <v>0.68000000715255737</v>
      </c>
      <c r="C694">
        <v>0.68300002813339233</v>
      </c>
      <c r="D694">
        <v>0.67299997806549072</v>
      </c>
      <c r="E694">
        <v>0.67400002479553223</v>
      </c>
      <c r="F694">
        <v>8909300</v>
      </c>
      <c r="G694">
        <v>89093</v>
      </c>
      <c r="H694">
        <f t="shared" si="80"/>
        <v>692</v>
      </c>
      <c r="I694">
        <f>SUM($F$3:F694)/H694</f>
        <v>4517200.52777276</v>
      </c>
      <c r="N694">
        <f t="shared" si="91"/>
        <v>0.68300002813339233</v>
      </c>
      <c r="O694">
        <f t="shared" si="92"/>
        <v>0.67000001668930054</v>
      </c>
      <c r="P694">
        <f t="shared" si="79"/>
        <v>0.67666667699813843</v>
      </c>
      <c r="Q694">
        <f t="shared" si="68"/>
        <v>0.64985714498020342</v>
      </c>
      <c r="R694">
        <f t="shared" si="69"/>
        <v>2.6809532017935012E-2</v>
      </c>
      <c r="S694">
        <f t="shared" si="70"/>
        <v>1.1959182770073786E-2</v>
      </c>
      <c r="T694">
        <f t="shared" si="71"/>
        <v>1.793877415511068E-4</v>
      </c>
      <c r="U694">
        <f t="shared" si="72"/>
        <v>149.45018977396006</v>
      </c>
    </row>
    <row r="695" spans="1:21" x14ac:dyDescent="0.15">
      <c r="A695" s="1">
        <v>45420</v>
      </c>
      <c r="B695">
        <v>0.6679999828338623</v>
      </c>
      <c r="C695">
        <v>0.67199999094009399</v>
      </c>
      <c r="D695">
        <v>0.66399997472763062</v>
      </c>
      <c r="E695">
        <v>0.66600000858306885</v>
      </c>
      <c r="F695">
        <v>6778700</v>
      </c>
      <c r="G695">
        <v>67787</v>
      </c>
      <c r="H695">
        <f t="shared" si="80"/>
        <v>693</v>
      </c>
      <c r="I695">
        <f>SUM($F$3:F695)/H695</f>
        <v>4520463.8747745315</v>
      </c>
      <c r="N695">
        <f t="shared" si="91"/>
        <v>0.68300002813339233</v>
      </c>
      <c r="O695">
        <f t="shared" si="92"/>
        <v>0.66399997472763062</v>
      </c>
      <c r="P695">
        <f t="shared" si="79"/>
        <v>0.66733332475026452</v>
      </c>
      <c r="Q695">
        <f t="shared" si="68"/>
        <v>0.65157142991111383</v>
      </c>
      <c r="R695">
        <f t="shared" si="69"/>
        <v>1.5761894839150692E-2</v>
      </c>
      <c r="S695">
        <f t="shared" si="70"/>
        <v>1.3210883351410305E-2</v>
      </c>
      <c r="T695">
        <f t="shared" si="71"/>
        <v>1.9816325027115456E-4</v>
      </c>
      <c r="U695">
        <f t="shared" si="72"/>
        <v>79.539949095420425</v>
      </c>
    </row>
    <row r="696" spans="1:21" x14ac:dyDescent="0.15">
      <c r="A696" s="1">
        <v>45421</v>
      </c>
      <c r="B696">
        <v>0.66900002956390381</v>
      </c>
      <c r="C696">
        <v>0.67799997329711914</v>
      </c>
      <c r="D696">
        <v>0.6679999828338623</v>
      </c>
      <c r="E696">
        <v>0.67599999904632568</v>
      </c>
      <c r="F696">
        <v>10373100</v>
      </c>
      <c r="G696">
        <v>103731</v>
      </c>
      <c r="H696">
        <f t="shared" si="80"/>
        <v>694</v>
      </c>
      <c r="I696">
        <f>SUM($F$3:F696)/H696</f>
        <v>4528897.0680385446</v>
      </c>
      <c r="N696">
        <f t="shared" si="91"/>
        <v>0.68300002813339233</v>
      </c>
      <c r="O696">
        <f t="shared" si="92"/>
        <v>0.66399997472763062</v>
      </c>
      <c r="P696">
        <f t="shared" si="79"/>
        <v>0.67399998505910241</v>
      </c>
      <c r="Q696">
        <f t="shared" si="68"/>
        <v>0.65395238002141309</v>
      </c>
      <c r="R696">
        <f t="shared" si="69"/>
        <v>2.004760503768932E-2</v>
      </c>
      <c r="S696">
        <f t="shared" si="70"/>
        <v>1.4374148278009322E-2</v>
      </c>
      <c r="T696">
        <f t="shared" si="71"/>
        <v>2.1561222417013982E-4</v>
      </c>
      <c r="U696">
        <f t="shared" si="72"/>
        <v>92.979909255375688</v>
      </c>
    </row>
    <row r="697" spans="1:21" x14ac:dyDescent="0.15">
      <c r="A697" s="1">
        <v>45422</v>
      </c>
      <c r="B697">
        <v>0.67199999094009399</v>
      </c>
      <c r="C697">
        <v>0.67599999904632568</v>
      </c>
      <c r="D697">
        <v>0.66699999570846558</v>
      </c>
      <c r="E697">
        <v>0.67000001668930054</v>
      </c>
      <c r="F697">
        <v>10443000</v>
      </c>
      <c r="G697">
        <v>104430</v>
      </c>
      <c r="H697">
        <f t="shared" si="80"/>
        <v>695</v>
      </c>
      <c r="I697">
        <f>SUM($F$3:F697)/H697</f>
        <v>4537406.5686600721</v>
      </c>
      <c r="N697">
        <f t="shared" si="91"/>
        <v>0.68300002813339233</v>
      </c>
      <c r="O697">
        <f t="shared" si="92"/>
        <v>0.66399997472763062</v>
      </c>
      <c r="P697">
        <f t="shared" si="79"/>
        <v>0.67100000381469727</v>
      </c>
      <c r="Q697">
        <f t="shared" si="68"/>
        <v>0.65576190465972528</v>
      </c>
      <c r="R697">
        <f t="shared" si="69"/>
        <v>1.5238099154971985E-2</v>
      </c>
      <c r="S697">
        <f t="shared" si="70"/>
        <v>1.4999998467309142E-2</v>
      </c>
      <c r="T697">
        <f t="shared" si="71"/>
        <v>2.2499997700963713E-4</v>
      </c>
      <c r="U697">
        <f t="shared" si="72"/>
        <v>67.724892053297012</v>
      </c>
    </row>
    <row r="698" spans="1:21" x14ac:dyDescent="0.15">
      <c r="A698" s="1">
        <v>45425</v>
      </c>
      <c r="B698">
        <v>0.66299998760223389</v>
      </c>
      <c r="C698">
        <v>0.67100000381469727</v>
      </c>
      <c r="D698">
        <v>0.66200000047683716</v>
      </c>
      <c r="E698">
        <v>0.66600000858306885</v>
      </c>
      <c r="F698">
        <v>9810500</v>
      </c>
      <c r="G698">
        <v>98105</v>
      </c>
      <c r="H698">
        <f t="shared" si="80"/>
        <v>696</v>
      </c>
      <c r="I698">
        <f>SUM($F$3:F698)/H698</f>
        <v>4544982.8523257906</v>
      </c>
      <c r="N698">
        <f t="shared" si="91"/>
        <v>0.68300002813339233</v>
      </c>
      <c r="O698">
        <f t="shared" si="92"/>
        <v>0.66200000047683716</v>
      </c>
      <c r="P698">
        <f t="shared" si="79"/>
        <v>0.66633333762486779</v>
      </c>
      <c r="Q698">
        <f t="shared" si="68"/>
        <v>0.65692857191676179</v>
      </c>
      <c r="R698">
        <f t="shared" si="69"/>
        <v>9.4047657081059999E-3</v>
      </c>
      <c r="S698">
        <f t="shared" si="70"/>
        <v>1.5176869168573517E-2</v>
      </c>
      <c r="T698">
        <f t="shared" si="71"/>
        <v>2.2765303752860275E-4</v>
      </c>
      <c r="U698">
        <f t="shared" si="72"/>
        <v>41.311839324456045</v>
      </c>
    </row>
    <row r="699" spans="1:21" x14ac:dyDescent="0.15">
      <c r="A699" s="1">
        <v>45426</v>
      </c>
      <c r="B699">
        <v>0.67000001668930054</v>
      </c>
      <c r="C699">
        <v>0.67199999094009399</v>
      </c>
      <c r="D699">
        <v>0.66299998760223389</v>
      </c>
      <c r="E699">
        <v>0.66500002145767212</v>
      </c>
      <c r="F699">
        <v>12997100</v>
      </c>
      <c r="G699">
        <v>129971</v>
      </c>
      <c r="H699">
        <f t="shared" si="80"/>
        <v>697</v>
      </c>
      <c r="I699">
        <f>SUM($F$3:F699)/H699</f>
        <v>4557109.2757801292</v>
      </c>
      <c r="N699">
        <f t="shared" si="91"/>
        <v>0.68300002813339233</v>
      </c>
      <c r="O699">
        <f t="shared" si="92"/>
        <v>0.66200000047683716</v>
      </c>
      <c r="P699">
        <f t="shared" si="79"/>
        <v>0.66666666666666663</v>
      </c>
      <c r="Q699">
        <f t="shared" si="68"/>
        <v>0.65873809655507398</v>
      </c>
      <c r="R699">
        <f t="shared" si="69"/>
        <v>7.9285701115926477E-3</v>
      </c>
      <c r="S699">
        <f t="shared" si="70"/>
        <v>1.4241493883587095E-2</v>
      </c>
      <c r="T699">
        <f t="shared" si="71"/>
        <v>2.1362240825380642E-4</v>
      </c>
      <c r="U699">
        <f t="shared" si="72"/>
        <v>37.114880299320717</v>
      </c>
    </row>
    <row r="700" spans="1:21" x14ac:dyDescent="0.15">
      <c r="A700" s="1">
        <v>45427</v>
      </c>
      <c r="B700">
        <v>0.66600000858306885</v>
      </c>
      <c r="C700">
        <v>0.66699999570846558</v>
      </c>
      <c r="D700">
        <v>0.66100001335144043</v>
      </c>
      <c r="E700">
        <v>0.66200000047683716</v>
      </c>
      <c r="F700">
        <v>6398400</v>
      </c>
      <c r="G700">
        <v>63984</v>
      </c>
      <c r="H700">
        <f t="shared" si="80"/>
        <v>698</v>
      </c>
      <c r="I700">
        <f>SUM($F$3:F700)/H700</f>
        <v>4559747.228107092</v>
      </c>
      <c r="N700">
        <f t="shared" si="91"/>
        <v>0.68300002813339233</v>
      </c>
      <c r="O700">
        <f t="shared" si="92"/>
        <v>0.66100001335144043</v>
      </c>
      <c r="P700">
        <f t="shared" si="79"/>
        <v>0.66333333651224768</v>
      </c>
      <c r="Q700">
        <f t="shared" si="68"/>
        <v>0.6604523814859844</v>
      </c>
      <c r="R700">
        <f t="shared" si="69"/>
        <v>2.8809550262632877E-3</v>
      </c>
      <c r="S700">
        <f t="shared" si="70"/>
        <v>1.2448978261882777E-2</v>
      </c>
      <c r="T700">
        <f t="shared" si="71"/>
        <v>1.8673467392824164E-4</v>
      </c>
      <c r="U700">
        <f t="shared" si="72"/>
        <v>15.428066816184232</v>
      </c>
    </row>
    <row r="701" spans="1:21" x14ac:dyDescent="0.15">
      <c r="A701" s="1">
        <v>45428</v>
      </c>
      <c r="B701">
        <v>0.65799999237060547</v>
      </c>
      <c r="C701">
        <v>0.66900002956390381</v>
      </c>
      <c r="D701">
        <v>0.65799999237060547</v>
      </c>
      <c r="E701">
        <v>0.66399997472763062</v>
      </c>
      <c r="F701">
        <v>9605490</v>
      </c>
      <c r="G701">
        <v>96054.8984375</v>
      </c>
      <c r="H701">
        <f t="shared" si="80"/>
        <v>699</v>
      </c>
      <c r="I701">
        <f>SUM($F$3:F701)/H701</f>
        <v>4566965.7442328325</v>
      </c>
      <c r="N701">
        <f t="shared" si="91"/>
        <v>0.68300002813339233</v>
      </c>
      <c r="O701">
        <f t="shared" si="92"/>
        <v>0.65799999237060547</v>
      </c>
      <c r="P701">
        <f t="shared" si="79"/>
        <v>0.66366666555404663</v>
      </c>
      <c r="Q701">
        <f t="shared" si="68"/>
        <v>0.66250000113532648</v>
      </c>
      <c r="R701">
        <f t="shared" si="69"/>
        <v>1.1666644187201536E-3</v>
      </c>
      <c r="S701">
        <f t="shared" si="70"/>
        <v>9.6904736797826362E-3</v>
      </c>
      <c r="T701">
        <f t="shared" si="71"/>
        <v>1.4535710519673954E-4</v>
      </c>
      <c r="U701">
        <f t="shared" si="72"/>
        <v>8.0261946407166249</v>
      </c>
    </row>
    <row r="702" spans="1:21" x14ac:dyDescent="0.15">
      <c r="A702" s="1">
        <v>45429</v>
      </c>
      <c r="B702">
        <v>0.66299998760223389</v>
      </c>
      <c r="C702">
        <v>0.66600000858306885</v>
      </c>
      <c r="D702">
        <v>0.6589999794960022</v>
      </c>
      <c r="E702">
        <v>0.66600000858306885</v>
      </c>
      <c r="F702">
        <v>6779702.5</v>
      </c>
      <c r="G702">
        <v>67797.0234375</v>
      </c>
      <c r="H702">
        <f t="shared" si="80"/>
        <v>700</v>
      </c>
      <c r="I702">
        <f>SUM($F$3:F702)/H702</f>
        <v>4570126.7967410712</v>
      </c>
      <c r="N702">
        <f t="shared" si="91"/>
        <v>0.68300002813339233</v>
      </c>
      <c r="O702">
        <f t="shared" si="92"/>
        <v>0.65799999237060547</v>
      </c>
      <c r="P702">
        <f t="shared" si="79"/>
        <v>0.66366666555404663</v>
      </c>
      <c r="Q702">
        <f t="shared" si="68"/>
        <v>0.66459523921921149</v>
      </c>
      <c r="R702">
        <f t="shared" si="69"/>
        <v>-9.2857366516485573E-4</v>
      </c>
      <c r="S702">
        <f t="shared" si="70"/>
        <v>6.7959168330341702E-3</v>
      </c>
      <c r="T702">
        <f t="shared" si="71"/>
        <v>1.0193875249551256E-4</v>
      </c>
      <c r="U702">
        <f t="shared" si="72"/>
        <v>-9.1091331062319263</v>
      </c>
    </row>
    <row r="703" spans="1:21" x14ac:dyDescent="0.15">
      <c r="A703" s="1">
        <v>45432</v>
      </c>
      <c r="B703">
        <v>0.6679999828338623</v>
      </c>
      <c r="C703">
        <v>0.67100000381469727</v>
      </c>
      <c r="D703">
        <v>0.66500002145767212</v>
      </c>
      <c r="E703">
        <v>0.6679999828338623</v>
      </c>
      <c r="F703">
        <v>8507600</v>
      </c>
      <c r="G703">
        <v>85076</v>
      </c>
      <c r="H703">
        <f t="shared" si="80"/>
        <v>701</v>
      </c>
      <c r="I703">
        <f>SUM($F$3:F703)/H703</f>
        <v>4575743.7342635524</v>
      </c>
      <c r="N703">
        <f t="shared" si="91"/>
        <v>0.68300002813339233</v>
      </c>
      <c r="O703">
        <f t="shared" si="92"/>
        <v>0.65799999237060547</v>
      </c>
      <c r="P703">
        <f t="shared" si="79"/>
        <v>0.66800000270207727</v>
      </c>
      <c r="Q703">
        <f t="shared" si="68"/>
        <v>0.6668095233894531</v>
      </c>
      <c r="R703">
        <f t="shared" si="69"/>
        <v>1.1904793126241708E-3</v>
      </c>
      <c r="S703">
        <f t="shared" si="70"/>
        <v>4.6870757122429241E-3</v>
      </c>
      <c r="T703">
        <f t="shared" si="71"/>
        <v>7.0306135683643859E-5</v>
      </c>
      <c r="U703">
        <f t="shared" si="72"/>
        <v>16.932794002232811</v>
      </c>
    </row>
    <row r="704" spans="1:21" x14ac:dyDescent="0.15">
      <c r="A704" s="1">
        <v>45433</v>
      </c>
      <c r="B704">
        <v>0.66699999570846558</v>
      </c>
      <c r="C704">
        <v>0.66699999570846558</v>
      </c>
      <c r="D704">
        <v>0.66200000047683716</v>
      </c>
      <c r="E704">
        <v>0.66299998760223389</v>
      </c>
      <c r="F704">
        <v>6708800</v>
      </c>
      <c r="G704">
        <v>67088</v>
      </c>
      <c r="H704">
        <f t="shared" si="80"/>
        <v>702</v>
      </c>
      <c r="I704">
        <f>SUM($F$3:F704)/H704</f>
        <v>4578782.2759526353</v>
      </c>
      <c r="N704">
        <f t="shared" si="91"/>
        <v>0.68300002813339233</v>
      </c>
      <c r="O704">
        <f t="shared" si="92"/>
        <v>0.65799999237060547</v>
      </c>
      <c r="P704">
        <f t="shared" si="79"/>
        <v>0.66399999459584558</v>
      </c>
      <c r="Q704">
        <f t="shared" si="68"/>
        <v>0.66792857079278867</v>
      </c>
      <c r="R704">
        <f t="shared" si="69"/>
        <v>-3.9285761969430899E-3</v>
      </c>
      <c r="S704">
        <f t="shared" si="70"/>
        <v>3.8129273726015983E-3</v>
      </c>
      <c r="T704">
        <f t="shared" si="71"/>
        <v>5.7193910589023969E-5</v>
      </c>
      <c r="U704">
        <f t="shared" si="72"/>
        <v>-68.688714523693008</v>
      </c>
    </row>
    <row r="705" spans="1:21" x14ac:dyDescent="0.15">
      <c r="A705" s="1">
        <v>45434</v>
      </c>
      <c r="B705">
        <v>0.66299998760223389</v>
      </c>
      <c r="C705">
        <v>0.67000001668930054</v>
      </c>
      <c r="D705">
        <v>0.66200000047683716</v>
      </c>
      <c r="E705">
        <v>0.66900002956390381</v>
      </c>
      <c r="F705">
        <v>8331500</v>
      </c>
      <c r="G705">
        <v>83315</v>
      </c>
      <c r="H705">
        <f t="shared" si="80"/>
        <v>703</v>
      </c>
      <c r="I705">
        <f>SUM($F$3:F705)/H705</f>
        <v>4584120.4234975111</v>
      </c>
      <c r="N705">
        <f t="shared" si="91"/>
        <v>0.68300002813339233</v>
      </c>
      <c r="O705">
        <f t="shared" si="92"/>
        <v>0.65799999237060547</v>
      </c>
      <c r="P705">
        <f t="shared" si="79"/>
        <v>0.66700001557668054</v>
      </c>
      <c r="Q705">
        <f t="shared" si="68"/>
        <v>0.66814285800570539</v>
      </c>
      <c r="R705">
        <f t="shared" si="69"/>
        <v>-1.1428424290248484E-3</v>
      </c>
      <c r="S705">
        <f t="shared" si="70"/>
        <v>3.6802729781793236E-3</v>
      </c>
      <c r="T705">
        <f t="shared" si="71"/>
        <v>5.5204094672689849E-5</v>
      </c>
      <c r="U705">
        <f t="shared" si="72"/>
        <v>-20.702131532105838</v>
      </c>
    </row>
    <row r="706" spans="1:21" x14ac:dyDescent="0.15">
      <c r="A706" s="1">
        <v>45435</v>
      </c>
      <c r="B706">
        <v>0.66699999570846558</v>
      </c>
      <c r="C706">
        <v>0.66699999570846558</v>
      </c>
      <c r="D706">
        <v>0.6589999794960022</v>
      </c>
      <c r="E706">
        <v>0.6600000262260437</v>
      </c>
      <c r="F706">
        <v>4191901.25</v>
      </c>
      <c r="G706">
        <v>41919.01171875</v>
      </c>
      <c r="H706">
        <f t="shared" si="80"/>
        <v>704</v>
      </c>
      <c r="I706">
        <f>SUM($F$3:F706)/H706</f>
        <v>4583563.2939897021</v>
      </c>
      <c r="N706">
        <f t="shared" si="91"/>
        <v>0.68300002813339233</v>
      </c>
      <c r="O706">
        <f t="shared" si="92"/>
        <v>0.65799999237060547</v>
      </c>
      <c r="P706">
        <f t="shared" si="79"/>
        <v>0.66200000047683716</v>
      </c>
      <c r="Q706">
        <f t="shared" si="68"/>
        <v>0.66788095377740408</v>
      </c>
      <c r="R706">
        <f t="shared" si="69"/>
        <v>-5.8809533005669268E-3</v>
      </c>
      <c r="S706">
        <f t="shared" si="70"/>
        <v>3.8469395264476409E-3</v>
      </c>
      <c r="T706">
        <f t="shared" si="71"/>
        <v>5.7704092896714608E-5</v>
      </c>
      <c r="U706">
        <f t="shared" si="72"/>
        <v>-101.91570485465095</v>
      </c>
    </row>
    <row r="707" spans="1:21" x14ac:dyDescent="0.15">
      <c r="A707" s="1">
        <v>45436</v>
      </c>
      <c r="B707">
        <v>0.65799999237060547</v>
      </c>
      <c r="C707">
        <v>0.66200000047683716</v>
      </c>
      <c r="D707">
        <v>0.65100002288818359</v>
      </c>
      <c r="E707">
        <v>0.65200001001358032</v>
      </c>
      <c r="F707">
        <v>5598501</v>
      </c>
      <c r="G707">
        <v>55985.01171875</v>
      </c>
      <c r="H707">
        <f t="shared" si="80"/>
        <v>705</v>
      </c>
      <c r="I707">
        <f>SUM($F$3:F707)/H707</f>
        <v>4585002.921941489</v>
      </c>
      <c r="N707">
        <f t="shared" si="91"/>
        <v>0.68300002813339233</v>
      </c>
      <c r="O707">
        <f t="shared" si="92"/>
        <v>0.65100002288818359</v>
      </c>
      <c r="P707">
        <f t="shared" si="79"/>
        <v>0.65500001112620032</v>
      </c>
      <c r="Q707">
        <f t="shared" si="68"/>
        <v>0.66633333478655132</v>
      </c>
      <c r="R707">
        <f t="shared" si="69"/>
        <v>-1.1333323660351002E-2</v>
      </c>
      <c r="S707">
        <f t="shared" si="70"/>
        <v>3.7619049857263004E-3</v>
      </c>
      <c r="T707">
        <f t="shared" si="71"/>
        <v>5.6428574785894501E-5</v>
      </c>
      <c r="U707">
        <f t="shared" si="72"/>
        <v>-200.84369848702971</v>
      </c>
    </row>
    <row r="708" spans="1:21" x14ac:dyDescent="0.15">
      <c r="A708" s="1">
        <v>45439</v>
      </c>
      <c r="B708">
        <v>0.65399998426437378</v>
      </c>
      <c r="C708">
        <v>0.65600001811981201</v>
      </c>
      <c r="D708">
        <v>0.64899998903274536</v>
      </c>
      <c r="E708">
        <v>0.65600001811981201</v>
      </c>
      <c r="F708">
        <v>6298900</v>
      </c>
      <c r="G708">
        <v>62989</v>
      </c>
      <c r="H708">
        <f t="shared" si="80"/>
        <v>706</v>
      </c>
      <c r="I708">
        <f>SUM($F$3:F708)/H708</f>
        <v>4587430.5381993623</v>
      </c>
      <c r="N708">
        <f t="shared" si="91"/>
        <v>0.68300002813339233</v>
      </c>
      <c r="O708">
        <f t="shared" si="92"/>
        <v>0.64899998903274536</v>
      </c>
      <c r="P708">
        <f t="shared" si="79"/>
        <v>0.65366667509078979</v>
      </c>
      <c r="Q708">
        <f t="shared" si="68"/>
        <v>0.66469047750745502</v>
      </c>
      <c r="R708">
        <f t="shared" si="69"/>
        <v>-1.1023802416665229E-2</v>
      </c>
      <c r="S708">
        <f t="shared" si="70"/>
        <v>3.9285705203101883E-3</v>
      </c>
      <c r="T708">
        <f t="shared" si="71"/>
        <v>5.8928557804652825E-5</v>
      </c>
      <c r="U708">
        <f t="shared" si="72"/>
        <v>-187.07062971418625</v>
      </c>
    </row>
    <row r="709" spans="1:21" x14ac:dyDescent="0.15">
      <c r="A709" s="1">
        <v>45440</v>
      </c>
      <c r="B709">
        <v>0.65399998426437378</v>
      </c>
      <c r="C709">
        <v>0.65399998426437378</v>
      </c>
      <c r="D709">
        <v>0.6470000147819519</v>
      </c>
      <c r="E709">
        <v>0.64800000190734863</v>
      </c>
      <c r="F709">
        <v>7606403</v>
      </c>
      <c r="G709">
        <v>76064.03125</v>
      </c>
      <c r="H709">
        <f t="shared" si="80"/>
        <v>707</v>
      </c>
      <c r="I709">
        <f>SUM($F$3:F709)/H709</f>
        <v>4591700.6548355725</v>
      </c>
      <c r="N709">
        <f t="shared" si="91"/>
        <v>0.68300002813339233</v>
      </c>
      <c r="O709">
        <f t="shared" si="92"/>
        <v>0.6470000147819519</v>
      </c>
      <c r="P709">
        <f t="shared" si="79"/>
        <v>0.64966666698455811</v>
      </c>
      <c r="Q709">
        <f t="shared" si="68"/>
        <v>0.6634285733813331</v>
      </c>
      <c r="R709">
        <f t="shared" si="69"/>
        <v>-1.3761906396774992E-2</v>
      </c>
      <c r="S709">
        <f t="shared" si="70"/>
        <v>4.7823109594332348E-3</v>
      </c>
      <c r="T709">
        <f t="shared" si="71"/>
        <v>7.1734664391498524E-5</v>
      </c>
      <c r="U709">
        <f t="shared" si="72"/>
        <v>-191.84457770190605</v>
      </c>
    </row>
    <row r="710" spans="1:21" x14ac:dyDescent="0.15">
      <c r="A710" s="1">
        <v>45441</v>
      </c>
      <c r="B710">
        <v>0.65299999713897705</v>
      </c>
      <c r="C710">
        <v>0.65399998426437378</v>
      </c>
      <c r="D710">
        <v>0.64899998903274536</v>
      </c>
      <c r="E710">
        <v>0.64999997615814209</v>
      </c>
      <c r="F710">
        <v>9143600</v>
      </c>
      <c r="G710">
        <v>91436</v>
      </c>
      <c r="H710">
        <f t="shared" si="80"/>
        <v>708</v>
      </c>
      <c r="I710">
        <f>SUM($F$3:F710)/H710</f>
        <v>4598129.891198799</v>
      </c>
      <c r="N710">
        <f t="shared" si="91"/>
        <v>0.68300002813339233</v>
      </c>
      <c r="O710">
        <f t="shared" si="92"/>
        <v>0.6470000147819519</v>
      </c>
      <c r="P710">
        <f t="shared" si="79"/>
        <v>0.65099998315175378</v>
      </c>
      <c r="Q710">
        <f t="shared" si="68"/>
        <v>0.6617857161022368</v>
      </c>
      <c r="R710">
        <f t="shared" si="69"/>
        <v>-1.0785732950483018E-2</v>
      </c>
      <c r="S710">
        <f t="shared" si="70"/>
        <v>5.4013611508064562E-3</v>
      </c>
      <c r="T710">
        <f t="shared" si="71"/>
        <v>8.1020417262096843E-5</v>
      </c>
      <c r="U710">
        <f t="shared" si="72"/>
        <v>-133.12364111371744</v>
      </c>
    </row>
    <row r="711" spans="1:21" x14ac:dyDescent="0.15">
      <c r="A711" s="1">
        <v>45442</v>
      </c>
      <c r="B711">
        <v>0.64899998903274536</v>
      </c>
      <c r="C711">
        <v>0.65399998426437378</v>
      </c>
      <c r="D711">
        <v>0.64899998903274536</v>
      </c>
      <c r="E711">
        <v>0.65200001001358032</v>
      </c>
      <c r="F711">
        <v>8721807</v>
      </c>
      <c r="G711">
        <v>87218.0703125</v>
      </c>
      <c r="H711">
        <f t="shared" si="80"/>
        <v>709</v>
      </c>
      <c r="I711">
        <f>SUM($F$3:F711)/H711</f>
        <v>4603946.0789404092</v>
      </c>
      <c r="N711">
        <f t="shared" si="91"/>
        <v>0.68300002813339233</v>
      </c>
      <c r="O711">
        <f t="shared" si="92"/>
        <v>0.6470000147819519</v>
      </c>
      <c r="P711">
        <f t="shared" si="79"/>
        <v>0.65166666110356652</v>
      </c>
      <c r="Q711">
        <f t="shared" si="68"/>
        <v>0.66040476305144169</v>
      </c>
      <c r="R711">
        <f t="shared" si="69"/>
        <v>-8.7381019478751654E-3</v>
      </c>
      <c r="S711">
        <f t="shared" si="70"/>
        <v>5.8605454000486158E-3</v>
      </c>
      <c r="T711">
        <f t="shared" si="71"/>
        <v>8.7908181000729229E-5</v>
      </c>
      <c r="U711">
        <f t="shared" si="72"/>
        <v>-99.400327118618009</v>
      </c>
    </row>
    <row r="712" spans="1:21" x14ac:dyDescent="0.15">
      <c r="A712" s="1">
        <v>45443</v>
      </c>
      <c r="B712">
        <v>0.65399998426437378</v>
      </c>
      <c r="C712">
        <v>0.65700000524520874</v>
      </c>
      <c r="D712">
        <v>0.64999997615814209</v>
      </c>
      <c r="E712">
        <v>0.64999997615814209</v>
      </c>
      <c r="F712">
        <v>6567000</v>
      </c>
      <c r="G712">
        <v>65670</v>
      </c>
      <c r="H712">
        <f t="shared" si="80"/>
        <v>710</v>
      </c>
      <c r="I712">
        <f>SUM($F$3:F712)/H712</f>
        <v>4606710.9436179576</v>
      </c>
      <c r="N712">
        <f>VLOOKUP(L38,A:C,3)</f>
        <v>0.65700000524520874</v>
      </c>
      <c r="O712">
        <f>VLOOKUP(L38,A:D,4)</f>
        <v>0.64600002765655518</v>
      </c>
      <c r="P712">
        <f t="shared" si="79"/>
        <v>0.65233331918716431</v>
      </c>
      <c r="Q712">
        <f t="shared" si="68"/>
        <v>0.65940476173446283</v>
      </c>
      <c r="R712">
        <f t="shared" si="69"/>
        <v>-7.0714425472985232E-3</v>
      </c>
      <c r="S712">
        <f t="shared" si="70"/>
        <v>6.1564648232492591E-3</v>
      </c>
      <c r="T712">
        <f t="shared" si="71"/>
        <v>9.2346972348738879E-5</v>
      </c>
      <c r="U712">
        <f t="shared" si="72"/>
        <v>-76.574709137121957</v>
      </c>
    </row>
    <row r="713" spans="1:21" x14ac:dyDescent="0.15">
      <c r="A713" s="1">
        <v>45446</v>
      </c>
      <c r="B713">
        <v>0.64800000190734863</v>
      </c>
      <c r="C713">
        <v>0.65700000524520874</v>
      </c>
      <c r="D713">
        <v>0.64600002765655518</v>
      </c>
      <c r="E713">
        <v>0.65399998426437378</v>
      </c>
      <c r="F713">
        <v>8643300</v>
      </c>
      <c r="G713">
        <v>86433</v>
      </c>
      <c r="H713">
        <f t="shared" si="80"/>
        <v>711</v>
      </c>
      <c r="I713">
        <f>SUM($F$3:F713)/H713</f>
        <v>4612388.2840629397</v>
      </c>
      <c r="N713">
        <f t="shared" ref="N713:N730" si="93">IF(A713&lt;&gt;$K$38,MAX(N712,VLOOKUP(A713,A:C,3)),)</f>
        <v>0.65700000524520874</v>
      </c>
      <c r="O713">
        <f t="shared" ref="O713:O730" si="94">IF(A713&lt;&gt;$K$38,MIN(O712,VLOOKUP(A713,A:D,4)),)</f>
        <v>0.64600002765655518</v>
      </c>
      <c r="P713">
        <f t="shared" si="79"/>
        <v>0.65233333905537927</v>
      </c>
      <c r="Q713">
        <f t="shared" si="68"/>
        <v>0.65838095261937102</v>
      </c>
      <c r="R713">
        <f t="shared" si="69"/>
        <v>-6.0476135639917494E-3</v>
      </c>
      <c r="S713">
        <f t="shared" si="70"/>
        <v>6.142858948026385E-3</v>
      </c>
      <c r="T713">
        <f t="shared" si="71"/>
        <v>9.2142884220395768E-5</v>
      </c>
      <c r="U713">
        <f t="shared" si="72"/>
        <v>-65.632996135941596</v>
      </c>
    </row>
    <row r="714" spans="1:21" x14ac:dyDescent="0.15">
      <c r="A714" s="1">
        <v>45447</v>
      </c>
      <c r="B714">
        <v>0.65399998426437378</v>
      </c>
      <c r="C714">
        <v>0.66299998760223389</v>
      </c>
      <c r="D714">
        <v>0.65200001001358032</v>
      </c>
      <c r="E714">
        <v>0.66200000047683716</v>
      </c>
      <c r="F714">
        <v>10209700</v>
      </c>
      <c r="G714">
        <v>102097</v>
      </c>
      <c r="H714">
        <f t="shared" si="80"/>
        <v>712</v>
      </c>
      <c r="I714">
        <f>SUM($F$3:F714)/H714</f>
        <v>4620249.6769224014</v>
      </c>
      <c r="N714">
        <f t="shared" si="93"/>
        <v>0.66299998760223389</v>
      </c>
      <c r="O714">
        <f t="shared" si="94"/>
        <v>0.64600002765655518</v>
      </c>
      <c r="P714">
        <f t="shared" si="79"/>
        <v>0.65899999936421716</v>
      </c>
      <c r="Q714">
        <f t="shared" si="68"/>
        <v>0.65807142853736877</v>
      </c>
      <c r="R714">
        <f t="shared" si="69"/>
        <v>9.2857082684838499E-4</v>
      </c>
      <c r="S714">
        <f t="shared" si="70"/>
        <v>5.8333348660242045E-3</v>
      </c>
      <c r="T714">
        <f t="shared" si="71"/>
        <v>8.7500022990363071E-5</v>
      </c>
      <c r="U714">
        <f t="shared" si="72"/>
        <v>10.61223523279136</v>
      </c>
    </row>
    <row r="715" spans="1:21" x14ac:dyDescent="0.15">
      <c r="A715" s="1">
        <v>45448</v>
      </c>
      <c r="B715">
        <v>0.66100001335144043</v>
      </c>
      <c r="C715">
        <v>0.66699999570846558</v>
      </c>
      <c r="D715">
        <v>0.6589999794960022</v>
      </c>
      <c r="E715">
        <v>0.6589999794960022</v>
      </c>
      <c r="F715">
        <v>7692509.5</v>
      </c>
      <c r="G715">
        <v>76925.09375</v>
      </c>
      <c r="H715">
        <f t="shared" si="80"/>
        <v>713</v>
      </c>
      <c r="I715">
        <f>SUM($F$3:F715)/H715</f>
        <v>4624558.5967303645</v>
      </c>
      <c r="N715">
        <f t="shared" si="93"/>
        <v>0.66699999570846558</v>
      </c>
      <c r="O715">
        <f t="shared" si="94"/>
        <v>0.64600002765655518</v>
      </c>
      <c r="P715">
        <f t="shared" si="79"/>
        <v>0.66166665156682336</v>
      </c>
      <c r="Q715">
        <f t="shared" si="68"/>
        <v>0.65792857039542429</v>
      </c>
      <c r="R715">
        <f t="shared" si="69"/>
        <v>3.7380811713990658E-3</v>
      </c>
      <c r="S715">
        <f t="shared" si="70"/>
        <v>5.690476724079685E-3</v>
      </c>
      <c r="T715">
        <f t="shared" si="71"/>
        <v>8.535715086119527E-5</v>
      </c>
      <c r="U715">
        <f t="shared" si="72"/>
        <v>43.793415474677673</v>
      </c>
    </row>
    <row r="716" spans="1:21" x14ac:dyDescent="0.15">
      <c r="A716" s="1">
        <v>45449</v>
      </c>
      <c r="B716">
        <v>0.6589999794960022</v>
      </c>
      <c r="C716">
        <v>0.66600000858306885</v>
      </c>
      <c r="D716">
        <v>0.65799999237060547</v>
      </c>
      <c r="E716">
        <v>0.65799999237060547</v>
      </c>
      <c r="F716">
        <v>5600600</v>
      </c>
      <c r="G716">
        <v>56006</v>
      </c>
      <c r="H716">
        <f t="shared" si="80"/>
        <v>714</v>
      </c>
      <c r="I716">
        <f>SUM($F$3:F716)/H716</f>
        <v>4625925.6014968483</v>
      </c>
      <c r="N716">
        <f t="shared" si="93"/>
        <v>0.66699999570846558</v>
      </c>
      <c r="O716">
        <f t="shared" si="94"/>
        <v>0.64600002765655518</v>
      </c>
      <c r="P716">
        <f t="shared" si="79"/>
        <v>0.66066666444142663</v>
      </c>
      <c r="Q716">
        <f t="shared" si="68"/>
        <v>0.65771428460166559</v>
      </c>
      <c r="R716">
        <f t="shared" si="69"/>
        <v>2.9523798397610435E-3</v>
      </c>
      <c r="S716">
        <f t="shared" si="70"/>
        <v>5.4761909303211133E-3</v>
      </c>
      <c r="T716">
        <f t="shared" si="71"/>
        <v>8.2142863954816692E-5</v>
      </c>
      <c r="U716">
        <f t="shared" si="72"/>
        <v>35.942012459962712</v>
      </c>
    </row>
    <row r="717" spans="1:21" x14ac:dyDescent="0.15">
      <c r="A717" s="1">
        <v>45450</v>
      </c>
      <c r="B717">
        <v>0.66900002956390381</v>
      </c>
      <c r="C717">
        <v>0.66900002956390381</v>
      </c>
      <c r="D717">
        <v>0.64200001955032349</v>
      </c>
      <c r="E717">
        <v>0.64999997615814209</v>
      </c>
      <c r="F717">
        <v>6978200</v>
      </c>
      <c r="G717">
        <v>69782</v>
      </c>
      <c r="H717">
        <f t="shared" si="80"/>
        <v>715</v>
      </c>
      <c r="I717">
        <f>SUM($F$3:F717)/H717</f>
        <v>4629215.4957604893</v>
      </c>
      <c r="N717">
        <f t="shared" si="93"/>
        <v>0.66900002956390381</v>
      </c>
      <c r="O717">
        <f t="shared" si="94"/>
        <v>0.64200001955032349</v>
      </c>
      <c r="P717">
        <f t="shared" si="79"/>
        <v>0.65366667509078979</v>
      </c>
      <c r="Q717">
        <f t="shared" si="68"/>
        <v>0.65669047548657367</v>
      </c>
      <c r="R717">
        <f t="shared" si="69"/>
        <v>-3.0238003957838711E-3</v>
      </c>
      <c r="S717">
        <f t="shared" si="70"/>
        <v>4.8843533003411332E-3</v>
      </c>
      <c r="T717">
        <f t="shared" si="71"/>
        <v>7.3265299505116994E-5</v>
      </c>
      <c r="U717">
        <f t="shared" si="72"/>
        <v>-41.271931135321203</v>
      </c>
    </row>
    <row r="718" spans="1:21" x14ac:dyDescent="0.15">
      <c r="A718" s="1">
        <v>45454</v>
      </c>
      <c r="B718">
        <v>0.64600002765655518</v>
      </c>
      <c r="C718">
        <v>0.65100002288818359</v>
      </c>
      <c r="D718">
        <v>0.64300000667572021</v>
      </c>
      <c r="E718">
        <v>0.64999997615814209</v>
      </c>
      <c r="F718">
        <v>7925500</v>
      </c>
      <c r="G718">
        <v>79255</v>
      </c>
      <c r="H718">
        <f t="shared" si="80"/>
        <v>716</v>
      </c>
      <c r="I718">
        <f>SUM($F$3:F718)/H718</f>
        <v>4633819.2450680863</v>
      </c>
      <c r="N718">
        <f t="shared" si="93"/>
        <v>0.66900002956390381</v>
      </c>
      <c r="O718">
        <f t="shared" si="94"/>
        <v>0.64200001955032349</v>
      </c>
      <c r="P718">
        <f t="shared" si="79"/>
        <v>0.64800000190734863</v>
      </c>
      <c r="Q718">
        <f t="shared" si="68"/>
        <v>0.6555476188659668</v>
      </c>
      <c r="R718">
        <f t="shared" si="69"/>
        <v>-7.5476169586181641E-3</v>
      </c>
      <c r="S718">
        <f t="shared" si="70"/>
        <v>4.6564624423072508E-3</v>
      </c>
      <c r="T718">
        <f t="shared" si="71"/>
        <v>6.9846936634608762E-5</v>
      </c>
      <c r="U718">
        <f t="shared" si="72"/>
        <v>-108.05938416601026</v>
      </c>
    </row>
    <row r="719" spans="1:21" x14ac:dyDescent="0.15">
      <c r="A719" s="1">
        <v>45455</v>
      </c>
      <c r="B719">
        <v>0.64899998903274536</v>
      </c>
      <c r="C719">
        <v>0.65299999713897705</v>
      </c>
      <c r="D719">
        <v>0.64899998903274536</v>
      </c>
      <c r="E719">
        <v>0.64999997615814209</v>
      </c>
      <c r="F719">
        <v>7330306</v>
      </c>
      <c r="G719">
        <v>73303.0625</v>
      </c>
      <c r="H719">
        <f t="shared" si="80"/>
        <v>717</v>
      </c>
      <c r="I719">
        <f>SUM($F$3:F719)/H719</f>
        <v>4637580.0355212688</v>
      </c>
      <c r="N719">
        <f t="shared" si="93"/>
        <v>0.66900002956390381</v>
      </c>
      <c r="O719">
        <f t="shared" si="94"/>
        <v>0.64200001955032349</v>
      </c>
      <c r="P719">
        <f t="shared" si="79"/>
        <v>0.65066665410995483</v>
      </c>
      <c r="Q719">
        <f t="shared" si="68"/>
        <v>0.65438095018977205</v>
      </c>
      <c r="R719">
        <f t="shared" si="69"/>
        <v>-3.7142960798172142E-3</v>
      </c>
      <c r="S719">
        <f t="shared" si="70"/>
        <v>3.7755108609491272E-3</v>
      </c>
      <c r="T719">
        <f t="shared" si="71"/>
        <v>5.6632662914236907E-5</v>
      </c>
      <c r="U719">
        <f t="shared" si="72"/>
        <v>-65.585757205908749</v>
      </c>
    </row>
    <row r="720" spans="1:21" x14ac:dyDescent="0.15">
      <c r="A720" s="1">
        <v>45456</v>
      </c>
      <c r="B720">
        <v>0.65100002288818359</v>
      </c>
      <c r="C720">
        <v>0.65600001811981201</v>
      </c>
      <c r="D720">
        <v>0.64800000190734863</v>
      </c>
      <c r="E720">
        <v>0.64899998903274536</v>
      </c>
      <c r="F720">
        <v>6396090</v>
      </c>
      <c r="G720">
        <v>63960.8984375</v>
      </c>
      <c r="H720">
        <f t="shared" si="80"/>
        <v>718</v>
      </c>
      <c r="I720">
        <f>SUM($F$3:F720)/H720</f>
        <v>4640029.2137447773</v>
      </c>
      <c r="N720">
        <f t="shared" si="93"/>
        <v>0.66900002956390381</v>
      </c>
      <c r="O720">
        <f t="shared" si="94"/>
        <v>0.64200001955032349</v>
      </c>
      <c r="P720">
        <f t="shared" si="79"/>
        <v>0.65100000301996863</v>
      </c>
      <c r="Q720">
        <f t="shared" si="68"/>
        <v>0.65359523608571002</v>
      </c>
      <c r="R720">
        <f t="shared" si="69"/>
        <v>-2.5952330657413869E-3</v>
      </c>
      <c r="S720">
        <f t="shared" si="70"/>
        <v>3.1564657379980726E-3</v>
      </c>
      <c r="T720">
        <f t="shared" si="71"/>
        <v>4.7346986069971089E-5</v>
      </c>
      <c r="U720">
        <f t="shared" si="72"/>
        <v>-54.813057412061191</v>
      </c>
    </row>
    <row r="721" spans="1:21" x14ac:dyDescent="0.15">
      <c r="A721" s="1">
        <v>45457</v>
      </c>
      <c r="B721">
        <v>0.6470000147819519</v>
      </c>
      <c r="C721">
        <v>0.65600001811981201</v>
      </c>
      <c r="D721">
        <v>0.64499998092651367</v>
      </c>
      <c r="E721">
        <v>0.65600001811981201</v>
      </c>
      <c r="F721">
        <v>9069805</v>
      </c>
      <c r="G721">
        <v>90698.046875</v>
      </c>
      <c r="H721">
        <f t="shared" si="80"/>
        <v>719</v>
      </c>
      <c r="I721">
        <f>SUM($F$3:F721)/H721</f>
        <v>4646190.2370914463</v>
      </c>
      <c r="N721">
        <f t="shared" si="93"/>
        <v>0.66900002956390381</v>
      </c>
      <c r="O721">
        <f t="shared" si="94"/>
        <v>0.64200001955032349</v>
      </c>
      <c r="P721">
        <f t="shared" si="79"/>
        <v>0.65233333905537927</v>
      </c>
      <c r="Q721">
        <f t="shared" si="68"/>
        <v>0.65340475950922283</v>
      </c>
      <c r="R721">
        <f t="shared" si="69"/>
        <v>-1.0714204538435634E-3</v>
      </c>
      <c r="S721">
        <f t="shared" si="70"/>
        <v>3.0918382868474798E-3</v>
      </c>
      <c r="T721">
        <f t="shared" si="71"/>
        <v>4.6377574302712198E-5</v>
      </c>
      <c r="U721">
        <f t="shared" si="72"/>
        <v>-23.102123600735752</v>
      </c>
    </row>
    <row r="722" spans="1:21" x14ac:dyDescent="0.15">
      <c r="A722" s="1">
        <v>45460</v>
      </c>
      <c r="B722">
        <v>0.65200001001358032</v>
      </c>
      <c r="C722">
        <v>0.6600000262260437</v>
      </c>
      <c r="D722">
        <v>0.65200001001358032</v>
      </c>
      <c r="E722">
        <v>0.65799999237060547</v>
      </c>
      <c r="F722">
        <v>7950501</v>
      </c>
      <c r="G722">
        <v>79505.0078125</v>
      </c>
      <c r="H722">
        <f t="shared" si="80"/>
        <v>720</v>
      </c>
      <c r="I722">
        <f>SUM($F$3:F722)/H722</f>
        <v>4650779.5575954858</v>
      </c>
      <c r="N722">
        <f t="shared" si="93"/>
        <v>0.66900002956390381</v>
      </c>
      <c r="O722">
        <f t="shared" si="94"/>
        <v>0.64200001955032349</v>
      </c>
      <c r="P722">
        <f t="shared" si="79"/>
        <v>0.65666667620340979</v>
      </c>
      <c r="Q722">
        <f t="shared" si="68"/>
        <v>0.65361904530298143</v>
      </c>
      <c r="R722">
        <f t="shared" si="69"/>
        <v>3.0476309004283664E-3</v>
      </c>
      <c r="S722">
        <f t="shared" si="70"/>
        <v>3.3673485931085068E-3</v>
      </c>
      <c r="T722">
        <f t="shared" si="71"/>
        <v>5.05102288966276E-5</v>
      </c>
      <c r="U722">
        <f t="shared" si="72"/>
        <v>60.336905355656519</v>
      </c>
    </row>
    <row r="723" spans="1:21" x14ac:dyDescent="0.15">
      <c r="A723" s="1">
        <v>45461</v>
      </c>
      <c r="B723">
        <v>0.6600000262260437</v>
      </c>
      <c r="C723">
        <v>0.66299998760223389</v>
      </c>
      <c r="D723">
        <v>0.6589999794960022</v>
      </c>
      <c r="E723">
        <v>0.66100001335144043</v>
      </c>
      <c r="F723">
        <v>9485400</v>
      </c>
      <c r="G723">
        <v>94854</v>
      </c>
      <c r="H723">
        <f t="shared" si="80"/>
        <v>721</v>
      </c>
      <c r="I723">
        <f>SUM($F$3:F723)/H723</f>
        <v>4657484.9951022882</v>
      </c>
      <c r="N723">
        <f t="shared" si="93"/>
        <v>0.66900002956390381</v>
      </c>
      <c r="O723">
        <f t="shared" si="94"/>
        <v>0.64200001955032349</v>
      </c>
      <c r="P723">
        <f t="shared" si="79"/>
        <v>0.66099999348322547</v>
      </c>
      <c r="Q723">
        <f t="shared" si="68"/>
        <v>0.65442856862431475</v>
      </c>
      <c r="R723">
        <f t="shared" si="69"/>
        <v>6.5714248589107127E-3</v>
      </c>
      <c r="S723">
        <f t="shared" si="70"/>
        <v>3.8367345625040278E-3</v>
      </c>
      <c r="T723">
        <f t="shared" si="71"/>
        <v>5.7551018437560416E-5</v>
      </c>
      <c r="U723">
        <f t="shared" si="72"/>
        <v>114.18433656461414</v>
      </c>
    </row>
    <row r="724" spans="1:21" x14ac:dyDescent="0.15">
      <c r="A724" s="1">
        <v>45462</v>
      </c>
      <c r="B724">
        <v>0.66299998760223389</v>
      </c>
      <c r="C724">
        <v>0.66299998760223389</v>
      </c>
      <c r="D724">
        <v>0.65600001811981201</v>
      </c>
      <c r="E724">
        <v>0.65700000524520874</v>
      </c>
      <c r="F724">
        <v>5104400</v>
      </c>
      <c r="G724">
        <v>51044</v>
      </c>
      <c r="H724">
        <f t="shared" si="80"/>
        <v>722</v>
      </c>
      <c r="I724">
        <f>SUM($F$3:F724)/H724</f>
        <v>4658103.9909539474</v>
      </c>
      <c r="N724">
        <f t="shared" si="93"/>
        <v>0.66900002956390381</v>
      </c>
      <c r="O724">
        <f t="shared" si="94"/>
        <v>0.64200001955032349</v>
      </c>
      <c r="P724">
        <f t="shared" si="79"/>
        <v>0.65866667032241821</v>
      </c>
      <c r="Q724">
        <f t="shared" si="68"/>
        <v>0.65497618913650524</v>
      </c>
      <c r="R724">
        <f t="shared" si="69"/>
        <v>3.6904811859129749E-3</v>
      </c>
      <c r="S724">
        <f t="shared" si="70"/>
        <v>3.9727886517842747E-3</v>
      </c>
      <c r="T724">
        <f t="shared" si="71"/>
        <v>5.9591829776764117E-5</v>
      </c>
      <c r="U724">
        <f t="shared" si="72"/>
        <v>61.929314802680501</v>
      </c>
    </row>
    <row r="725" spans="1:21" x14ac:dyDescent="0.15">
      <c r="A725" s="1">
        <v>45463</v>
      </c>
      <c r="B725">
        <v>0.65399998426437378</v>
      </c>
      <c r="C725">
        <v>0.65399998426437378</v>
      </c>
      <c r="D725">
        <v>0.6470000147819519</v>
      </c>
      <c r="E725">
        <v>0.6470000147819519</v>
      </c>
      <c r="F725">
        <v>6829700</v>
      </c>
      <c r="G725">
        <v>68297</v>
      </c>
      <c r="H725">
        <f t="shared" si="80"/>
        <v>723</v>
      </c>
      <c r="I725">
        <f>SUM($F$3:F725)/H725</f>
        <v>4661107.5815612031</v>
      </c>
      <c r="N725">
        <f t="shared" si="93"/>
        <v>0.66900002956390381</v>
      </c>
      <c r="O725">
        <f t="shared" si="94"/>
        <v>0.64200001955032349</v>
      </c>
      <c r="P725">
        <f t="shared" si="79"/>
        <v>0.64933333794275916</v>
      </c>
      <c r="Q725">
        <f t="shared" si="68"/>
        <v>0.65480952319644747</v>
      </c>
      <c r="R725">
        <f t="shared" si="69"/>
        <v>-5.4761852536883149E-3</v>
      </c>
      <c r="S725">
        <f t="shared" si="70"/>
        <v>4.1156451718336916E-3</v>
      </c>
      <c r="T725">
        <f t="shared" si="71"/>
        <v>6.1734677577505377E-5</v>
      </c>
      <c r="U725">
        <f t="shared" si="72"/>
        <v>-88.705172985040491</v>
      </c>
    </row>
    <row r="726" spans="1:21" x14ac:dyDescent="0.15">
      <c r="A726" s="1">
        <v>45464</v>
      </c>
      <c r="B726">
        <v>0.64600002765655518</v>
      </c>
      <c r="C726">
        <v>0.64800000190734863</v>
      </c>
      <c r="D726">
        <v>0.64200001955032349</v>
      </c>
      <c r="E726">
        <v>0.6470000147819519</v>
      </c>
      <c r="F726">
        <v>8226100</v>
      </c>
      <c r="G726">
        <v>82261</v>
      </c>
      <c r="H726">
        <f t="shared" si="80"/>
        <v>724</v>
      </c>
      <c r="I726">
        <f>SUM($F$3:F726)/H726</f>
        <v>4666031.6042386051</v>
      </c>
      <c r="N726">
        <f t="shared" si="93"/>
        <v>0.66900002956390381</v>
      </c>
      <c r="O726">
        <f t="shared" si="94"/>
        <v>0.64200001955032349</v>
      </c>
      <c r="P726">
        <f t="shared" si="79"/>
        <v>0.64566667874654138</v>
      </c>
      <c r="Q726">
        <f t="shared" si="68"/>
        <v>0.65433333459354592</v>
      </c>
      <c r="R726">
        <f t="shared" si="69"/>
        <v>-8.6666558470045452E-3</v>
      </c>
      <c r="S726">
        <f t="shared" si="70"/>
        <v>4.5238068314636792E-3</v>
      </c>
      <c r="T726">
        <f t="shared" si="71"/>
        <v>6.7857102471955181E-5</v>
      </c>
      <c r="U726">
        <f t="shared" si="72"/>
        <v>-127.71921481006954</v>
      </c>
    </row>
    <row r="727" spans="1:21" x14ac:dyDescent="0.15">
      <c r="A727" s="1">
        <v>45467</v>
      </c>
      <c r="B727">
        <v>0.64399999380111694</v>
      </c>
      <c r="C727">
        <v>0.6470000147819519</v>
      </c>
      <c r="D727">
        <v>0.63899999856948853</v>
      </c>
      <c r="E727">
        <v>0.63899999856948853</v>
      </c>
      <c r="F727">
        <v>9455300</v>
      </c>
      <c r="G727">
        <v>94553</v>
      </c>
      <c r="H727">
        <f t="shared" si="80"/>
        <v>725</v>
      </c>
      <c r="I727">
        <f>SUM($F$3:F727)/H727</f>
        <v>4672637.4916810347</v>
      </c>
      <c r="N727">
        <f t="shared" si="93"/>
        <v>0.66900002956390381</v>
      </c>
      <c r="O727">
        <f t="shared" si="94"/>
        <v>0.63899999856948853</v>
      </c>
      <c r="P727">
        <f t="shared" si="79"/>
        <v>0.64166667064030969</v>
      </c>
      <c r="Q727">
        <f t="shared" si="68"/>
        <v>0.65357142970675519</v>
      </c>
      <c r="R727">
        <f t="shared" si="69"/>
        <v>-1.1904759066445503E-2</v>
      </c>
      <c r="S727">
        <f t="shared" si="70"/>
        <v>5.1904746464320594E-3</v>
      </c>
      <c r="T727">
        <f t="shared" si="71"/>
        <v>7.7857119696480887E-5</v>
      </c>
      <c r="U727">
        <f t="shared" si="72"/>
        <v>-152.90520780700797</v>
      </c>
    </row>
    <row r="728" spans="1:21" x14ac:dyDescent="0.15">
      <c r="A728" s="1">
        <v>45468</v>
      </c>
      <c r="B728">
        <v>0.63499999046325684</v>
      </c>
      <c r="C728">
        <v>0.65100002288818359</v>
      </c>
      <c r="D728">
        <v>0.63200002908706665</v>
      </c>
      <c r="E728">
        <v>0.63400000333786011</v>
      </c>
      <c r="F728">
        <v>7340807</v>
      </c>
      <c r="G728">
        <v>73408.0703125</v>
      </c>
      <c r="H728">
        <f t="shared" si="80"/>
        <v>726</v>
      </c>
      <c r="I728">
        <f>SUM($F$3:F728)/H728</f>
        <v>4676312.6562930439</v>
      </c>
      <c r="N728">
        <f t="shared" si="93"/>
        <v>0.66900002956390381</v>
      </c>
      <c r="O728">
        <f t="shared" si="94"/>
        <v>0.63200002908706665</v>
      </c>
      <c r="P728">
        <f t="shared" si="79"/>
        <v>0.63900001843770349</v>
      </c>
      <c r="Q728">
        <f t="shared" si="68"/>
        <v>0.65214285964057572</v>
      </c>
      <c r="R728">
        <f t="shared" si="69"/>
        <v>-1.3142841202872235E-2</v>
      </c>
      <c r="S728">
        <f t="shared" si="70"/>
        <v>5.6666646684919086E-3</v>
      </c>
      <c r="T728">
        <f t="shared" si="71"/>
        <v>8.499997002737863E-5</v>
      </c>
      <c r="U728">
        <f t="shared" si="72"/>
        <v>-154.62171573282797</v>
      </c>
    </row>
    <row r="729" spans="1:21" x14ac:dyDescent="0.15">
      <c r="A729" s="1">
        <v>45469</v>
      </c>
      <c r="B729">
        <v>0.63499999046325684</v>
      </c>
      <c r="C729">
        <v>0.64300000667572021</v>
      </c>
      <c r="D729">
        <v>0.63300001621246338</v>
      </c>
      <c r="E729">
        <v>0.64200001955032349</v>
      </c>
      <c r="F729">
        <v>3352000</v>
      </c>
      <c r="G729">
        <v>33520</v>
      </c>
      <c r="H729">
        <f t="shared" si="80"/>
        <v>727</v>
      </c>
      <c r="I729">
        <f>SUM($F$3:F729)/H729</f>
        <v>4674491.0432857638</v>
      </c>
      <c r="N729">
        <f t="shared" si="93"/>
        <v>0.66900002956390381</v>
      </c>
      <c r="O729">
        <f t="shared" si="94"/>
        <v>0.63200002908706665</v>
      </c>
      <c r="P729">
        <f t="shared" si="79"/>
        <v>0.63933334747950232</v>
      </c>
      <c r="Q729">
        <f t="shared" si="68"/>
        <v>0.65054762363433838</v>
      </c>
      <c r="R729">
        <f t="shared" si="69"/>
        <v>-1.1214276154836056E-2</v>
      </c>
      <c r="S729">
        <f t="shared" si="70"/>
        <v>5.7550980931236574E-3</v>
      </c>
      <c r="T729">
        <f t="shared" si="71"/>
        <v>8.632647139685486E-5</v>
      </c>
      <c r="U729">
        <f t="shared" si="72"/>
        <v>-129.90541572448225</v>
      </c>
    </row>
    <row r="730" spans="1:21" x14ac:dyDescent="0.15">
      <c r="A730" s="1">
        <v>45470</v>
      </c>
      <c r="B730">
        <v>0.63899999856948853</v>
      </c>
      <c r="C730">
        <v>0.63999998569488525</v>
      </c>
      <c r="D730">
        <v>0.63499999046325684</v>
      </c>
      <c r="E730">
        <v>0.63499999046325684</v>
      </c>
      <c r="F730">
        <v>8155900</v>
      </c>
      <c r="G730">
        <v>81559</v>
      </c>
      <c r="H730">
        <f t="shared" si="80"/>
        <v>728</v>
      </c>
      <c r="I730">
        <f>SUM($F$3:F730)/H730</f>
        <v>4679273.1984460847</v>
      </c>
      <c r="N730">
        <f t="shared" si="93"/>
        <v>0.66900002956390381</v>
      </c>
      <c r="O730">
        <f t="shared" si="94"/>
        <v>0.63200002908706665</v>
      </c>
      <c r="P730">
        <f t="shared" si="79"/>
        <v>0.63666665554046631</v>
      </c>
      <c r="Q730">
        <f t="shared" si="68"/>
        <v>0.64883333728426973</v>
      </c>
      <c r="R730">
        <f t="shared" si="69"/>
        <v>-1.216668174380342E-2</v>
      </c>
      <c r="S730">
        <f t="shared" si="70"/>
        <v>6.0952358505352777E-3</v>
      </c>
      <c r="T730">
        <f t="shared" si="71"/>
        <v>9.1428537758029166E-5</v>
      </c>
      <c r="U730">
        <f t="shared" si="72"/>
        <v>-133.07313057989876</v>
      </c>
    </row>
    <row r="731" spans="1:21" x14ac:dyDescent="0.15">
      <c r="A731" s="1">
        <v>45471</v>
      </c>
      <c r="B731">
        <v>0.62999999523162842</v>
      </c>
      <c r="C731">
        <v>0.64399999380111694</v>
      </c>
      <c r="D731">
        <v>0.62999999523162842</v>
      </c>
      <c r="E731">
        <v>0.63599997758865356</v>
      </c>
      <c r="F731">
        <v>8456200</v>
      </c>
      <c r="G731">
        <v>84562</v>
      </c>
      <c r="H731">
        <f t="shared" si="80"/>
        <v>729</v>
      </c>
      <c r="I731">
        <f>SUM($F$3:F731)/H731</f>
        <v>4684454.1679955423</v>
      </c>
      <c r="N731">
        <f>VLOOKUP(L39,A:C,3)</f>
        <v>0.63499999046325684</v>
      </c>
      <c r="O731">
        <f>VLOOKUP(L39,A:D,4)</f>
        <v>0.62599998712539673</v>
      </c>
      <c r="P731">
        <f t="shared" si="79"/>
        <v>0.63666665554046631</v>
      </c>
      <c r="Q731">
        <f t="shared" si="68"/>
        <v>0.64761905017353238</v>
      </c>
      <c r="R731">
        <f t="shared" si="69"/>
        <v>-1.0952394633066076E-2</v>
      </c>
      <c r="S731">
        <f t="shared" si="70"/>
        <v>6.6734678080292665E-3</v>
      </c>
      <c r="T731">
        <f t="shared" si="71"/>
        <v>1.0010201712043899E-4</v>
      </c>
      <c r="U731">
        <f t="shared" si="72"/>
        <v>-109.41232702522433</v>
      </c>
    </row>
    <row r="732" spans="1:21" x14ac:dyDescent="0.15">
      <c r="A732" s="1">
        <v>45474</v>
      </c>
      <c r="B732">
        <v>0.63400000333786011</v>
      </c>
      <c r="C732">
        <v>0.63499999046325684</v>
      </c>
      <c r="D732">
        <v>0.62599998712539673</v>
      </c>
      <c r="E732">
        <v>0.63300001621246338</v>
      </c>
      <c r="F732">
        <v>5883200</v>
      </c>
      <c r="G732">
        <v>58832</v>
      </c>
      <c r="H732">
        <f t="shared" si="80"/>
        <v>730</v>
      </c>
      <c r="I732">
        <f>SUM($F$3:F732)/H732</f>
        <v>4686096.2855736306</v>
      </c>
      <c r="N732">
        <f t="shared" ref="N732:N753" si="95">IF(A732&lt;&gt;$K$39,MAX(N731,VLOOKUP(A732,A:C,3)),)</f>
        <v>0.63499999046325684</v>
      </c>
      <c r="O732">
        <f t="shared" ref="O732:O753" si="96">IF(A732&lt;&gt;$K$39,MIN(O731,VLOOKUP(A732,A:D,4)),)</f>
        <v>0.62599998712539673</v>
      </c>
      <c r="P732">
        <f t="shared" si="79"/>
        <v>0.63133333126703894</v>
      </c>
      <c r="Q732">
        <f t="shared" si="68"/>
        <v>0.64642857369922446</v>
      </c>
      <c r="R732">
        <f t="shared" si="69"/>
        <v>-1.5095242432185518E-2</v>
      </c>
      <c r="S732">
        <f t="shared" si="70"/>
        <v>7.8095226060776379E-3</v>
      </c>
      <c r="T732">
        <f t="shared" si="71"/>
        <v>1.1714283909116456E-4</v>
      </c>
      <c r="U732">
        <f t="shared" si="72"/>
        <v>-128.86184549819458</v>
      </c>
    </row>
    <row r="733" spans="1:21" x14ac:dyDescent="0.15">
      <c r="A733" s="1">
        <v>45475</v>
      </c>
      <c r="B733">
        <v>0.63300001621246338</v>
      </c>
      <c r="C733">
        <v>0.63300001621246338</v>
      </c>
      <c r="D733">
        <v>0.62400001287460327</v>
      </c>
      <c r="E733">
        <v>0.62699997425079346</v>
      </c>
      <c r="F733">
        <v>14783500</v>
      </c>
      <c r="G733">
        <v>147835</v>
      </c>
      <c r="H733">
        <f t="shared" si="80"/>
        <v>731</v>
      </c>
      <c r="I733">
        <f>SUM($F$3:F733)/H733</f>
        <v>4699909.4233498629</v>
      </c>
      <c r="N733">
        <f t="shared" si="95"/>
        <v>0.63499999046325684</v>
      </c>
      <c r="O733">
        <f t="shared" si="96"/>
        <v>0.62400001287460327</v>
      </c>
      <c r="P733">
        <f t="shared" si="79"/>
        <v>0.62800000111262</v>
      </c>
      <c r="Q733">
        <f t="shared" si="68"/>
        <v>0.6448095270565577</v>
      </c>
      <c r="R733">
        <f t="shared" si="69"/>
        <v>-1.6809525943937698E-2</v>
      </c>
      <c r="S733">
        <f t="shared" si="70"/>
        <v>8.7142870539710614E-3</v>
      </c>
      <c r="T733">
        <f t="shared" si="71"/>
        <v>1.3071430580956591E-4</v>
      </c>
      <c r="U733">
        <f t="shared" si="72"/>
        <v>-128.59744646792552</v>
      </c>
    </row>
    <row r="734" spans="1:21" x14ac:dyDescent="0.15">
      <c r="A734" s="1">
        <v>45476</v>
      </c>
      <c r="B734">
        <v>0.62699997425079346</v>
      </c>
      <c r="C734">
        <v>0.62900000810623169</v>
      </c>
      <c r="D734">
        <v>0.62199997901916504</v>
      </c>
      <c r="E734">
        <v>0.625</v>
      </c>
      <c r="F734">
        <v>12043300</v>
      </c>
      <c r="G734">
        <v>120433</v>
      </c>
      <c r="H734">
        <f t="shared" si="80"/>
        <v>732</v>
      </c>
      <c r="I734">
        <f>SUM($F$3:F734)/H734</f>
        <v>4709941.3776895488</v>
      </c>
      <c r="N734">
        <f t="shared" si="95"/>
        <v>0.63499999046325684</v>
      </c>
      <c r="O734">
        <f t="shared" si="96"/>
        <v>0.62199997901916504</v>
      </c>
      <c r="P734">
        <f t="shared" si="79"/>
        <v>0.62533332904179895</v>
      </c>
      <c r="Q734">
        <f t="shared" si="68"/>
        <v>0.64297619320097432</v>
      </c>
      <c r="R734">
        <f t="shared" si="69"/>
        <v>-1.7642864159175375E-2</v>
      </c>
      <c r="S734">
        <f t="shared" si="70"/>
        <v>9.4013623639839939E-3</v>
      </c>
      <c r="T734">
        <f t="shared" si="71"/>
        <v>1.4102043545975991E-4</v>
      </c>
      <c r="U734">
        <f t="shared" si="72"/>
        <v>-125.10856388760588</v>
      </c>
    </row>
    <row r="735" spans="1:21" x14ac:dyDescent="0.15">
      <c r="A735" s="1">
        <v>45477</v>
      </c>
      <c r="B735">
        <v>0.62599998712539673</v>
      </c>
      <c r="C735">
        <v>0.63099998235702515</v>
      </c>
      <c r="D735">
        <v>0.62199997901916504</v>
      </c>
      <c r="E735">
        <v>0.62300002574920654</v>
      </c>
      <c r="F735">
        <v>9370000</v>
      </c>
      <c r="G735">
        <v>93700</v>
      </c>
      <c r="H735">
        <f t="shared" si="80"/>
        <v>733</v>
      </c>
      <c r="I735">
        <f>SUM($F$3:F735)/H735</f>
        <v>4716298.8928632336</v>
      </c>
      <c r="N735">
        <f t="shared" si="95"/>
        <v>0.63499999046325684</v>
      </c>
      <c r="O735">
        <f t="shared" si="96"/>
        <v>0.62199997901916504</v>
      </c>
      <c r="P735">
        <f t="shared" si="79"/>
        <v>0.62533332904179895</v>
      </c>
      <c r="Q735">
        <f t="shared" si="68"/>
        <v>0.64104762105714719</v>
      </c>
      <c r="R735">
        <f t="shared" si="69"/>
        <v>-1.5714292015348241E-2</v>
      </c>
      <c r="S735">
        <f t="shared" si="70"/>
        <v>9.530614427968773E-3</v>
      </c>
      <c r="T735">
        <f t="shared" si="71"/>
        <v>1.4295921641953159E-4</v>
      </c>
      <c r="U735">
        <f t="shared" si="72"/>
        <v>-109.92150355128345</v>
      </c>
    </row>
    <row r="736" spans="1:21" x14ac:dyDescent="0.15">
      <c r="A736" s="1">
        <v>45478</v>
      </c>
      <c r="B736">
        <v>0.62400001287460327</v>
      </c>
      <c r="C736">
        <v>0.62400001287460327</v>
      </c>
      <c r="D736">
        <v>0.61400002241134644</v>
      </c>
      <c r="E736">
        <v>0.62300002574920654</v>
      </c>
      <c r="F736">
        <v>9157000</v>
      </c>
      <c r="G736">
        <v>91570</v>
      </c>
      <c r="H736">
        <f t="shared" si="80"/>
        <v>734</v>
      </c>
      <c r="I736">
        <f>SUM($F$3:F736)/H736</f>
        <v>4722348.8943715943</v>
      </c>
      <c r="N736">
        <f t="shared" si="95"/>
        <v>0.63499999046325684</v>
      </c>
      <c r="O736">
        <f t="shared" si="96"/>
        <v>0.61400002241134644</v>
      </c>
      <c r="P736">
        <f t="shared" si="79"/>
        <v>0.62033335367838538</v>
      </c>
      <c r="Q736">
        <f t="shared" si="68"/>
        <v>0.63845238373393098</v>
      </c>
      <c r="R736">
        <f t="shared" si="69"/>
        <v>-1.8119030055545604E-2</v>
      </c>
      <c r="S736">
        <f t="shared" si="70"/>
        <v>9.3571472735632065E-3</v>
      </c>
      <c r="T736">
        <f t="shared" si="71"/>
        <v>1.403572091034481E-4</v>
      </c>
      <c r="U736">
        <f t="shared" si="72"/>
        <v>-129.09226516602547</v>
      </c>
    </row>
    <row r="737" spans="1:21" x14ac:dyDescent="0.15">
      <c r="A737" s="1">
        <v>45481</v>
      </c>
      <c r="B737">
        <v>0.62000000476837158</v>
      </c>
      <c r="C737">
        <v>0.62099999189376831</v>
      </c>
      <c r="D737">
        <v>0.61400002241134644</v>
      </c>
      <c r="E737">
        <v>0.61599999666213989</v>
      </c>
      <c r="F737">
        <v>8955200</v>
      </c>
      <c r="G737">
        <v>89552</v>
      </c>
      <c r="H737">
        <f t="shared" si="80"/>
        <v>735</v>
      </c>
      <c r="I737">
        <f>SUM($F$3:F737)/H737</f>
        <v>4728107.8754676869</v>
      </c>
      <c r="N737">
        <f t="shared" si="95"/>
        <v>0.63499999046325684</v>
      </c>
      <c r="O737">
        <f t="shared" si="96"/>
        <v>0.61400002241134644</v>
      </c>
      <c r="P737">
        <f t="shared" si="79"/>
        <v>0.61700000365575158</v>
      </c>
      <c r="Q737">
        <f t="shared" si="68"/>
        <v>0.63530952731768298</v>
      </c>
      <c r="R737">
        <f t="shared" si="69"/>
        <v>-1.8309523661931393E-2</v>
      </c>
      <c r="S737">
        <f t="shared" si="70"/>
        <v>9.2176880155290797E-3</v>
      </c>
      <c r="T737">
        <f t="shared" si="71"/>
        <v>1.3826532023293619E-4</v>
      </c>
      <c r="U737">
        <f t="shared" si="72"/>
        <v>-132.42310964951486</v>
      </c>
    </row>
    <row r="738" spans="1:21" x14ac:dyDescent="0.15">
      <c r="A738" s="1">
        <v>45482</v>
      </c>
      <c r="B738">
        <v>0.61500000953674316</v>
      </c>
      <c r="C738">
        <v>0.62800002098083496</v>
      </c>
      <c r="D738">
        <v>0.61400002241134644</v>
      </c>
      <c r="E738">
        <v>0.62699997425079346</v>
      </c>
      <c r="F738">
        <v>7864802.5</v>
      </c>
      <c r="G738">
        <v>78648.0234375</v>
      </c>
      <c r="H738">
        <f t="shared" si="80"/>
        <v>736</v>
      </c>
      <c r="I738">
        <f>SUM($F$3:F738)/H738</f>
        <v>4732369.6888162363</v>
      </c>
      <c r="N738">
        <f t="shared" si="95"/>
        <v>0.63499999046325684</v>
      </c>
      <c r="O738">
        <f t="shared" si="96"/>
        <v>0.61400002241134644</v>
      </c>
      <c r="P738">
        <f t="shared" si="79"/>
        <v>0.62300000588099158</v>
      </c>
      <c r="Q738">
        <f t="shared" si="68"/>
        <v>0.63276190842900959</v>
      </c>
      <c r="R738">
        <f t="shared" si="69"/>
        <v>-9.7619025480180088E-3</v>
      </c>
      <c r="S738">
        <f t="shared" si="70"/>
        <v>8.4285721892402334E-3</v>
      </c>
      <c r="T738">
        <f t="shared" si="71"/>
        <v>1.2642858283860349E-4</v>
      </c>
      <c r="U738">
        <f t="shared" si="72"/>
        <v>-77.21278154703262</v>
      </c>
    </row>
    <row r="739" spans="1:21" x14ac:dyDescent="0.15">
      <c r="A739" s="1">
        <v>45483</v>
      </c>
      <c r="B739">
        <v>0.62599998712539673</v>
      </c>
      <c r="C739">
        <v>0.63200002908706665</v>
      </c>
      <c r="D739">
        <v>0.62599998712539673</v>
      </c>
      <c r="E739">
        <v>0.62800002098083496</v>
      </c>
      <c r="F739">
        <v>6962202.5</v>
      </c>
      <c r="G739">
        <v>69622.0234375</v>
      </c>
      <c r="H739">
        <f t="shared" si="80"/>
        <v>737</v>
      </c>
      <c r="I739">
        <f>SUM($F$3:F739)/H739</f>
        <v>4735395.2421556991</v>
      </c>
      <c r="N739">
        <f t="shared" si="95"/>
        <v>0.63499999046325684</v>
      </c>
      <c r="O739">
        <f t="shared" si="96"/>
        <v>0.61400002241134644</v>
      </c>
      <c r="P739">
        <f t="shared" si="79"/>
        <v>0.62866667906443274</v>
      </c>
      <c r="Q739">
        <f t="shared" si="68"/>
        <v>0.63128571850912896</v>
      </c>
      <c r="R739">
        <f t="shared" si="69"/>
        <v>-2.619039444696214E-3</v>
      </c>
      <c r="S739">
        <f t="shared" si="70"/>
        <v>7.3333325840178043E-3</v>
      </c>
      <c r="T739">
        <f t="shared" si="71"/>
        <v>1.0999998876026706E-4</v>
      </c>
      <c r="U739">
        <f t="shared" si="72"/>
        <v>-23.809451930073593</v>
      </c>
    </row>
    <row r="740" spans="1:21" x14ac:dyDescent="0.15">
      <c r="A740" s="1">
        <v>45484</v>
      </c>
      <c r="B740">
        <v>0.63599997758865356</v>
      </c>
      <c r="C740">
        <v>0.64099997282028198</v>
      </c>
      <c r="D740">
        <v>0.63300001621246338</v>
      </c>
      <c r="E740">
        <v>0.63899999856948853</v>
      </c>
      <c r="F740">
        <v>5349601</v>
      </c>
      <c r="G740">
        <v>53496.01171875</v>
      </c>
      <c r="H740">
        <f t="shared" si="80"/>
        <v>738</v>
      </c>
      <c r="I740">
        <f>SUM($F$3:F740)/H740</f>
        <v>4736227.4992801491</v>
      </c>
      <c r="N740">
        <f t="shared" si="95"/>
        <v>0.64099997282028198</v>
      </c>
      <c r="O740">
        <f t="shared" si="96"/>
        <v>0.61400002241134644</v>
      </c>
      <c r="P740">
        <f t="shared" si="79"/>
        <v>0.637666662534078</v>
      </c>
      <c r="Q740">
        <f t="shared" si="68"/>
        <v>0.6307142887796674</v>
      </c>
      <c r="R740">
        <f t="shared" si="69"/>
        <v>6.9523737544106012E-3</v>
      </c>
      <c r="S740">
        <f t="shared" si="70"/>
        <v>6.7619028545561344E-3</v>
      </c>
      <c r="T740">
        <f t="shared" si="71"/>
        <v>1.0142854281834201E-4</v>
      </c>
      <c r="U740">
        <f t="shared" si="72"/>
        <v>68.544549307607284</v>
      </c>
    </row>
    <row r="741" spans="1:21" x14ac:dyDescent="0.15">
      <c r="A741" s="1">
        <v>45485</v>
      </c>
      <c r="B741">
        <v>0.63599997758865356</v>
      </c>
      <c r="C741">
        <v>0.64099997282028198</v>
      </c>
      <c r="D741">
        <v>0.63300001621246338</v>
      </c>
      <c r="E741">
        <v>0.6380000114440918</v>
      </c>
      <c r="F741">
        <v>4763300</v>
      </c>
      <c r="G741">
        <v>47633</v>
      </c>
      <c r="H741">
        <f t="shared" si="80"/>
        <v>739</v>
      </c>
      <c r="I741">
        <f>SUM($F$3:F741)/H741</f>
        <v>4736264.1332459403</v>
      </c>
      <c r="N741">
        <f t="shared" si="95"/>
        <v>0.64099997282028198</v>
      </c>
      <c r="O741">
        <f t="shared" si="96"/>
        <v>0.61400002241134644</v>
      </c>
      <c r="P741">
        <f t="shared" si="79"/>
        <v>0.63733333349227905</v>
      </c>
      <c r="Q741">
        <f t="shared" si="68"/>
        <v>0.63040476469766527</v>
      </c>
      <c r="R741">
        <f t="shared" si="69"/>
        <v>6.9285687946137875E-3</v>
      </c>
      <c r="S741">
        <f t="shared" si="70"/>
        <v>6.4523787725539461E-3</v>
      </c>
      <c r="T741">
        <f t="shared" si="71"/>
        <v>9.6785681588309192E-5</v>
      </c>
      <c r="U741">
        <f t="shared" si="72"/>
        <v>71.586712837187832</v>
      </c>
    </row>
    <row r="742" spans="1:21" x14ac:dyDescent="0.15">
      <c r="A742" s="1">
        <v>45488</v>
      </c>
      <c r="B742">
        <v>0.63599997758865356</v>
      </c>
      <c r="C742">
        <v>0.63700002431869507</v>
      </c>
      <c r="D742">
        <v>0.63200002908706665</v>
      </c>
      <c r="E742">
        <v>0.63499999046325684</v>
      </c>
      <c r="F742">
        <v>6922300</v>
      </c>
      <c r="G742">
        <v>69223</v>
      </c>
      <c r="H742">
        <f t="shared" si="80"/>
        <v>740</v>
      </c>
      <c r="I742">
        <f>SUM($F$3:F742)/H742</f>
        <v>4739218.2357685808</v>
      </c>
      <c r="N742">
        <f t="shared" si="95"/>
        <v>0.64099997282028198</v>
      </c>
      <c r="O742">
        <f t="shared" si="96"/>
        <v>0.61400002241134644</v>
      </c>
      <c r="P742">
        <f t="shared" si="79"/>
        <v>0.63466668128967285</v>
      </c>
      <c r="Q742">
        <f t="shared" si="68"/>
        <v>0.63009524061566302</v>
      </c>
      <c r="R742">
        <f t="shared" si="69"/>
        <v>4.5714406740098301E-3</v>
      </c>
      <c r="S742">
        <f t="shared" si="70"/>
        <v>6.1428546905517578E-3</v>
      </c>
      <c r="T742">
        <f t="shared" si="71"/>
        <v>9.2142820358276359E-5</v>
      </c>
      <c r="U742">
        <f t="shared" si="72"/>
        <v>49.612554252570355</v>
      </c>
    </row>
    <row r="743" spans="1:21" x14ac:dyDescent="0.15">
      <c r="A743" s="1">
        <v>45489</v>
      </c>
      <c r="B743">
        <v>0.63400000333786011</v>
      </c>
      <c r="C743">
        <v>0.64300000667572021</v>
      </c>
      <c r="D743">
        <v>0.63400000333786011</v>
      </c>
      <c r="E743">
        <v>0.64300000667572021</v>
      </c>
      <c r="F743">
        <v>6796300</v>
      </c>
      <c r="G743">
        <v>67963</v>
      </c>
      <c r="H743">
        <f t="shared" si="80"/>
        <v>741</v>
      </c>
      <c r="I743">
        <f>SUM($F$3:F743)/H743</f>
        <v>4741994.324519231</v>
      </c>
      <c r="N743">
        <f t="shared" si="95"/>
        <v>0.64300000667572021</v>
      </c>
      <c r="O743">
        <f t="shared" si="96"/>
        <v>0.61400002241134644</v>
      </c>
      <c r="P743">
        <f t="shared" si="79"/>
        <v>0.64000000556310022</v>
      </c>
      <c r="Q743">
        <f t="shared" si="68"/>
        <v>0.63014285905020595</v>
      </c>
      <c r="R743">
        <f t="shared" si="69"/>
        <v>9.8571465128942659E-3</v>
      </c>
      <c r="S743">
        <f t="shared" si="70"/>
        <v>6.1904731250944645E-3</v>
      </c>
      <c r="T743">
        <f t="shared" si="71"/>
        <v>9.2857096876416959E-5</v>
      </c>
      <c r="U743">
        <f t="shared" si="72"/>
        <v>106.15393808847043</v>
      </c>
    </row>
    <row r="744" spans="1:21" x14ac:dyDescent="0.15">
      <c r="A744" s="1">
        <v>45490</v>
      </c>
      <c r="B744">
        <v>0.63999998569488525</v>
      </c>
      <c r="C744">
        <v>0.64399999380111694</v>
      </c>
      <c r="D744">
        <v>0.6380000114440918</v>
      </c>
      <c r="E744">
        <v>0.64200001955032349</v>
      </c>
      <c r="F744">
        <v>7649400</v>
      </c>
      <c r="G744">
        <v>76494</v>
      </c>
      <c r="H744">
        <f t="shared" si="80"/>
        <v>742</v>
      </c>
      <c r="I744">
        <f>SUM($F$3:F744)/H744</f>
        <v>4745912.6610090975</v>
      </c>
      <c r="N744">
        <f t="shared" si="95"/>
        <v>0.64399999380111694</v>
      </c>
      <c r="O744">
        <f t="shared" si="96"/>
        <v>0.61400002241134644</v>
      </c>
      <c r="P744">
        <f t="shared" si="79"/>
        <v>0.64133334159851074</v>
      </c>
      <c r="Q744">
        <f t="shared" si="68"/>
        <v>0.63047619376863751</v>
      </c>
      <c r="R744">
        <f t="shared" si="69"/>
        <v>1.0857147829873237E-2</v>
      </c>
      <c r="S744">
        <f t="shared" si="70"/>
        <v>6.5238078435262093E-3</v>
      </c>
      <c r="T744">
        <f t="shared" si="71"/>
        <v>9.7857117652893133E-5</v>
      </c>
      <c r="U744">
        <f t="shared" si="72"/>
        <v>110.94898450191832</v>
      </c>
    </row>
    <row r="745" spans="1:21" x14ac:dyDescent="0.15">
      <c r="A745" s="1">
        <v>45491</v>
      </c>
      <c r="B745">
        <v>0.63499999046325684</v>
      </c>
      <c r="C745">
        <v>0.64600002765655518</v>
      </c>
      <c r="D745">
        <v>0.63499999046325684</v>
      </c>
      <c r="E745">
        <v>0.64600002765655518</v>
      </c>
      <c r="F745">
        <v>5655702</v>
      </c>
      <c r="G745">
        <v>56557.01953125</v>
      </c>
      <c r="H745">
        <f t="shared" si="80"/>
        <v>743</v>
      </c>
      <c r="I745">
        <f>SUM($F$3:F745)/H745</f>
        <v>4747137.141949865</v>
      </c>
      <c r="N745">
        <f t="shared" si="95"/>
        <v>0.64600002765655518</v>
      </c>
      <c r="O745">
        <f t="shared" si="96"/>
        <v>0.61400002241134644</v>
      </c>
      <c r="P745">
        <f t="shared" si="79"/>
        <v>0.64233334859212243</v>
      </c>
      <c r="Q745">
        <f t="shared" si="68"/>
        <v>0.63088095755804152</v>
      </c>
      <c r="R745">
        <f t="shared" si="69"/>
        <v>1.1452391034080911E-2</v>
      </c>
      <c r="S745">
        <f t="shared" si="70"/>
        <v>6.9285716329302183E-3</v>
      </c>
      <c r="T745">
        <f t="shared" si="71"/>
        <v>1.0392857449395328E-4</v>
      </c>
      <c r="U745">
        <f t="shared" si="72"/>
        <v>110.19482456912972</v>
      </c>
    </row>
    <row r="746" spans="1:21" x14ac:dyDescent="0.15">
      <c r="A746" s="1">
        <v>45492</v>
      </c>
      <c r="B746">
        <v>0.64300000667572021</v>
      </c>
      <c r="C746">
        <v>0.64899998903274536</v>
      </c>
      <c r="D746">
        <v>0.64200001955032349</v>
      </c>
      <c r="E746">
        <v>0.64899998903274536</v>
      </c>
      <c r="F746">
        <v>7677900</v>
      </c>
      <c r="G746">
        <v>76779</v>
      </c>
      <c r="H746">
        <f t="shared" si="80"/>
        <v>744</v>
      </c>
      <c r="I746">
        <f>SUM($F$3:F746)/H746</f>
        <v>4751076.3393397173</v>
      </c>
      <c r="N746">
        <f t="shared" si="95"/>
        <v>0.64899998903274536</v>
      </c>
      <c r="O746">
        <f t="shared" si="96"/>
        <v>0.61400002241134644</v>
      </c>
      <c r="P746">
        <f t="shared" si="79"/>
        <v>0.64666666587193811</v>
      </c>
      <c r="Q746">
        <f t="shared" si="68"/>
        <v>0.6319761957441058</v>
      </c>
      <c r="R746">
        <f t="shared" si="69"/>
        <v>1.4690470127832311E-2</v>
      </c>
      <c r="S746">
        <f t="shared" si="70"/>
        <v>8.023809818994445E-3</v>
      </c>
      <c r="T746">
        <f t="shared" si="71"/>
        <v>1.2035714728491667E-4</v>
      </c>
      <c r="U746">
        <f t="shared" si="72"/>
        <v>122.05731407920585</v>
      </c>
    </row>
    <row r="747" spans="1:21" x14ac:dyDescent="0.15">
      <c r="A747" s="1">
        <v>45495</v>
      </c>
      <c r="B747">
        <v>0.64800000190734863</v>
      </c>
      <c r="C747">
        <v>0.64800000190734863</v>
      </c>
      <c r="D747">
        <v>0.64399999380111694</v>
      </c>
      <c r="E747">
        <v>0.64600002765655518</v>
      </c>
      <c r="F747">
        <v>3403200</v>
      </c>
      <c r="G747">
        <v>34032</v>
      </c>
      <c r="H747">
        <f t="shared" si="80"/>
        <v>745</v>
      </c>
      <c r="I747">
        <f>SUM($F$3:F747)/H747</f>
        <v>4749267.1093540266</v>
      </c>
      <c r="N747">
        <f t="shared" si="95"/>
        <v>0.64899998903274536</v>
      </c>
      <c r="O747">
        <f t="shared" si="96"/>
        <v>0.61400002241134644</v>
      </c>
      <c r="P747">
        <f t="shared" si="79"/>
        <v>0.64600000778834021</v>
      </c>
      <c r="Q747">
        <f t="shared" si="68"/>
        <v>0.63326191050665703</v>
      </c>
      <c r="R747">
        <f t="shared" si="69"/>
        <v>1.2738097281683181E-2</v>
      </c>
      <c r="S747">
        <f t="shared" si="70"/>
        <v>8.5578232395405983E-3</v>
      </c>
      <c r="T747">
        <f t="shared" si="71"/>
        <v>1.2836734859310897E-4</v>
      </c>
      <c r="U747">
        <f t="shared" si="72"/>
        <v>99.231599166697976</v>
      </c>
    </row>
    <row r="748" spans="1:21" x14ac:dyDescent="0.15">
      <c r="A748" s="1">
        <v>45496</v>
      </c>
      <c r="B748">
        <v>0.64499998092651367</v>
      </c>
      <c r="C748">
        <v>0.64499998092651367</v>
      </c>
      <c r="D748">
        <v>0.62900000810623169</v>
      </c>
      <c r="E748">
        <v>0.62900000810623169</v>
      </c>
      <c r="F748">
        <v>8207904</v>
      </c>
      <c r="G748">
        <v>82079.0390625</v>
      </c>
      <c r="H748">
        <f t="shared" si="80"/>
        <v>746</v>
      </c>
      <c r="I748">
        <f>SUM($F$3:F748)/H748</f>
        <v>4753903.3518347852</v>
      </c>
      <c r="N748">
        <f t="shared" si="95"/>
        <v>0.64899998903274536</v>
      </c>
      <c r="O748">
        <f t="shared" si="96"/>
        <v>0.61400002241134644</v>
      </c>
      <c r="P748">
        <f t="shared" si="79"/>
        <v>0.63433333237965905</v>
      </c>
      <c r="Q748">
        <f t="shared" si="68"/>
        <v>0.63390476788793293</v>
      </c>
      <c r="R748">
        <f t="shared" si="69"/>
        <v>4.2856449172612443E-4</v>
      </c>
      <c r="S748">
        <f t="shared" si="70"/>
        <v>7.8843525883291934E-3</v>
      </c>
      <c r="T748">
        <f t="shared" si="71"/>
        <v>1.1826528882493789E-4</v>
      </c>
      <c r="U748">
        <f t="shared" si="72"/>
        <v>3.6237555075057291</v>
      </c>
    </row>
    <row r="749" spans="1:21" x14ac:dyDescent="0.15">
      <c r="A749" s="1">
        <v>45497</v>
      </c>
      <c r="B749">
        <v>0.62699997425079346</v>
      </c>
      <c r="C749">
        <v>0.62900000810623169</v>
      </c>
      <c r="D749">
        <v>0.61699998378753662</v>
      </c>
      <c r="E749">
        <v>0.61900001764297485</v>
      </c>
      <c r="F749">
        <v>6972800</v>
      </c>
      <c r="G749">
        <v>69728</v>
      </c>
      <c r="H749">
        <f t="shared" si="80"/>
        <v>747</v>
      </c>
      <c r="I749">
        <f>SUM($F$3:F749)/H749</f>
        <v>4756873.7623410309</v>
      </c>
      <c r="N749">
        <f t="shared" si="95"/>
        <v>0.64899998903274536</v>
      </c>
      <c r="O749">
        <f t="shared" si="96"/>
        <v>0.61400002241134644</v>
      </c>
      <c r="P749">
        <f t="shared" si="79"/>
        <v>0.62166666984558105</v>
      </c>
      <c r="Q749">
        <f t="shared" si="68"/>
        <v>0.63364286365963163</v>
      </c>
      <c r="R749">
        <f t="shared" si="69"/>
        <v>-1.1976193814050573E-2</v>
      </c>
      <c r="S749">
        <f t="shared" si="70"/>
        <v>8.2210865961451305E-3</v>
      </c>
      <c r="T749">
        <f t="shared" si="71"/>
        <v>1.2331629894217694E-4</v>
      </c>
      <c r="U749">
        <f t="shared" si="72"/>
        <v>-97.117687741068309</v>
      </c>
    </row>
    <row r="750" spans="1:21" x14ac:dyDescent="0.15">
      <c r="A750" s="1">
        <v>45498</v>
      </c>
      <c r="B750">
        <v>0.61599999666213989</v>
      </c>
      <c r="C750">
        <v>0.62000000476837158</v>
      </c>
      <c r="D750">
        <v>0.61400002241134644</v>
      </c>
      <c r="E750">
        <v>0.61900001764297485</v>
      </c>
      <c r="F750">
        <v>7425504.5</v>
      </c>
      <c r="G750">
        <v>74255.046875</v>
      </c>
      <c r="H750">
        <f t="shared" si="80"/>
        <v>748</v>
      </c>
      <c r="I750">
        <f>SUM($F$3:F750)/H750</f>
        <v>4760441.4504929809</v>
      </c>
      <c r="N750">
        <f t="shared" si="95"/>
        <v>0.64899998903274536</v>
      </c>
      <c r="O750">
        <f t="shared" si="96"/>
        <v>0.61400002241134644</v>
      </c>
      <c r="P750">
        <f t="shared" si="79"/>
        <v>0.61766668160756433</v>
      </c>
      <c r="Q750">
        <f t="shared" si="68"/>
        <v>0.63345238708314444</v>
      </c>
      <c r="R750">
        <f t="shared" si="69"/>
        <v>-1.5785705475580114E-2</v>
      </c>
      <c r="S750">
        <f t="shared" si="70"/>
        <v>8.4659850516286862E-3</v>
      </c>
      <c r="T750">
        <f t="shared" si="71"/>
        <v>1.2698977577443028E-4</v>
      </c>
      <c r="U750">
        <f t="shared" si="72"/>
        <v>-124.30690092421288</v>
      </c>
    </row>
    <row r="751" spans="1:21" x14ac:dyDescent="0.15">
      <c r="A751" s="1">
        <v>45499</v>
      </c>
      <c r="B751">
        <v>0.62400001287460327</v>
      </c>
      <c r="C751">
        <v>0.63099998235702515</v>
      </c>
      <c r="D751">
        <v>0.62300002574920654</v>
      </c>
      <c r="E751">
        <v>0.62800002098083496</v>
      </c>
      <c r="F751">
        <v>4244800</v>
      </c>
      <c r="G751">
        <v>42448</v>
      </c>
      <c r="H751">
        <f t="shared" si="80"/>
        <v>749</v>
      </c>
      <c r="I751">
        <f>SUM($F$3:F751)/H751</f>
        <v>4759753.010639186</v>
      </c>
      <c r="N751">
        <f t="shared" si="95"/>
        <v>0.64899998903274536</v>
      </c>
      <c r="O751">
        <f t="shared" si="96"/>
        <v>0.61400002241134644</v>
      </c>
      <c r="P751">
        <f t="shared" si="79"/>
        <v>0.62733334302902222</v>
      </c>
      <c r="Q751">
        <f t="shared" si="68"/>
        <v>0.63419048275266376</v>
      </c>
      <c r="R751">
        <f t="shared" si="69"/>
        <v>-6.8571397236415477E-3</v>
      </c>
      <c r="S751">
        <f t="shared" si="70"/>
        <v>7.5170049051038346E-3</v>
      </c>
      <c r="T751">
        <f t="shared" si="71"/>
        <v>1.1275507357655751E-4</v>
      </c>
      <c r="U751">
        <f t="shared" si="72"/>
        <v>-60.814467199879424</v>
      </c>
    </row>
    <row r="752" spans="1:21" x14ac:dyDescent="0.15">
      <c r="A752" s="1">
        <v>45502</v>
      </c>
      <c r="B752">
        <v>0.625</v>
      </c>
      <c r="C752">
        <v>0.625</v>
      </c>
      <c r="D752">
        <v>0.62000000476837158</v>
      </c>
      <c r="E752">
        <v>0.62099999189376831</v>
      </c>
      <c r="F752">
        <v>4540102</v>
      </c>
      <c r="G752">
        <v>45401.01953125</v>
      </c>
      <c r="H752">
        <f t="shared" si="80"/>
        <v>750</v>
      </c>
      <c r="I752">
        <f>SUM($F$3:F752)/H752</f>
        <v>4759460.1426250003</v>
      </c>
      <c r="N752">
        <f t="shared" si="95"/>
        <v>0.64899998903274536</v>
      </c>
      <c r="O752">
        <f t="shared" si="96"/>
        <v>0.61400002241134644</v>
      </c>
      <c r="P752">
        <f t="shared" si="79"/>
        <v>0.62199999888738</v>
      </c>
      <c r="Q752">
        <f t="shared" si="68"/>
        <v>0.63411905368169141</v>
      </c>
      <c r="R752">
        <f t="shared" si="69"/>
        <v>-1.2119054794311412E-2</v>
      </c>
      <c r="S752">
        <f t="shared" si="70"/>
        <v>7.6088422820681911E-3</v>
      </c>
      <c r="T752">
        <f t="shared" si="71"/>
        <v>1.1413263423102287E-4</v>
      </c>
      <c r="U752">
        <f t="shared" si="72"/>
        <v>-106.18395760305059</v>
      </c>
    </row>
    <row r="753" spans="1:21" x14ac:dyDescent="0.15">
      <c r="A753" s="1">
        <v>45503</v>
      </c>
      <c r="B753">
        <v>0.61799997091293335</v>
      </c>
      <c r="C753">
        <v>0.61900001764297485</v>
      </c>
      <c r="D753">
        <v>0.61299997568130493</v>
      </c>
      <c r="E753">
        <v>0.61400002241134644</v>
      </c>
      <c r="F753">
        <v>4442700</v>
      </c>
      <c r="G753">
        <v>44427</v>
      </c>
      <c r="H753">
        <f t="shared" si="80"/>
        <v>751</v>
      </c>
      <c r="I753">
        <f>SUM($F$3:F753)/H753</f>
        <v>4759038.3581474703</v>
      </c>
      <c r="N753">
        <f t="shared" si="95"/>
        <v>0.64899998903274536</v>
      </c>
      <c r="O753">
        <f t="shared" si="96"/>
        <v>0.61299997568130493</v>
      </c>
      <c r="P753">
        <f t="shared" si="79"/>
        <v>0.61533333857854211</v>
      </c>
      <c r="Q753">
        <f t="shared" si="68"/>
        <v>0.63316667221841361</v>
      </c>
      <c r="R753">
        <f t="shared" si="69"/>
        <v>-1.7833333639871496E-2</v>
      </c>
      <c r="S753">
        <f t="shared" si="70"/>
        <v>8.833332734854038E-3</v>
      </c>
      <c r="T753">
        <f t="shared" si="71"/>
        <v>1.3249999102281056E-4</v>
      </c>
      <c r="U753">
        <f t="shared" si="72"/>
        <v>-134.59120640092266</v>
      </c>
    </row>
    <row r="754" spans="1:21" x14ac:dyDescent="0.15">
      <c r="A754" s="1">
        <v>45504</v>
      </c>
      <c r="B754">
        <v>0.61400002241134644</v>
      </c>
      <c r="C754">
        <v>0.63599997758865356</v>
      </c>
      <c r="D754">
        <v>0.61400002241134644</v>
      </c>
      <c r="E754">
        <v>0.63300001621246338</v>
      </c>
      <c r="F754">
        <v>9012202</v>
      </c>
      <c r="G754">
        <v>90122.0234375</v>
      </c>
      <c r="H754">
        <f t="shared" si="80"/>
        <v>752</v>
      </c>
      <c r="I754">
        <f>SUM($F$3:F754)/H754</f>
        <v>4764694.1608626992</v>
      </c>
      <c r="N754">
        <f>VLOOKUP(L40,A:C,3)</f>
        <v>0.63599997758865356</v>
      </c>
      <c r="O754">
        <f>VLOOKUP(L40,A:D,4)</f>
        <v>0.62599998712539673</v>
      </c>
      <c r="P754">
        <f t="shared" si="79"/>
        <v>0.62766667207082116</v>
      </c>
      <c r="Q754">
        <f t="shared" si="68"/>
        <v>0.63245238718532382</v>
      </c>
      <c r="R754">
        <f t="shared" si="69"/>
        <v>-4.7857151145026533E-3</v>
      </c>
      <c r="S754">
        <f t="shared" si="70"/>
        <v>9.0068027275760111E-3</v>
      </c>
      <c r="T754">
        <f t="shared" si="71"/>
        <v>1.3510204091364016E-4</v>
      </c>
      <c r="U754">
        <f t="shared" si="72"/>
        <v>-35.422966834096719</v>
      </c>
    </row>
    <row r="755" spans="1:21" x14ac:dyDescent="0.15">
      <c r="A755" s="1">
        <v>45505</v>
      </c>
      <c r="B755">
        <v>0.63599997758865356</v>
      </c>
      <c r="C755">
        <v>0.63599997758865356</v>
      </c>
      <c r="D755">
        <v>0.62599998712539673</v>
      </c>
      <c r="E755">
        <v>0.62599998712539673</v>
      </c>
      <c r="F755">
        <v>738804</v>
      </c>
      <c r="G755">
        <v>7388.0400390625</v>
      </c>
      <c r="H755">
        <f t="shared" si="80"/>
        <v>753</v>
      </c>
      <c r="I755">
        <f>SUM($F$3:F755)/H755</f>
        <v>4759347.6931855911</v>
      </c>
      <c r="N755">
        <f t="shared" ref="N755:N775" si="97">IF(A755&lt;&gt;$K$40,MAX(N754,VLOOKUP(A755,A:C,3)),)</f>
        <v>0.63599997758865356</v>
      </c>
      <c r="O755">
        <f t="shared" ref="O755:O775" si="98">IF(A755&lt;&gt;$K$40,MIN(O754,VLOOKUP(A755,A:D,4)),)</f>
        <v>0.62599998712539673</v>
      </c>
      <c r="P755">
        <f t="shared" si="79"/>
        <v>0.62933331727981567</v>
      </c>
      <c r="Q755">
        <f t="shared" si="68"/>
        <v>0.63188095745586204</v>
      </c>
      <c r="R755">
        <f t="shared" si="69"/>
        <v>-2.5476401760463618E-3</v>
      </c>
      <c r="S755">
        <f t="shared" si="70"/>
        <v>8.8809544131869343E-3</v>
      </c>
      <c r="T755">
        <f t="shared" si="71"/>
        <v>1.3321431619780401E-4</v>
      </c>
      <c r="U755">
        <f t="shared" si="72"/>
        <v>-19.124372280404788</v>
      </c>
    </row>
    <row r="756" spans="1:21" x14ac:dyDescent="0.15">
      <c r="A756" s="1">
        <v>45506</v>
      </c>
      <c r="B756">
        <v>0.61900001764297485</v>
      </c>
      <c r="C756">
        <v>0.62699997425079346</v>
      </c>
      <c r="D756">
        <v>0.61699998378753662</v>
      </c>
      <c r="E756">
        <v>0.61699998378753662</v>
      </c>
      <c r="F756">
        <v>1568800</v>
      </c>
      <c r="G756">
        <v>15688</v>
      </c>
      <c r="H756">
        <f t="shared" si="80"/>
        <v>754</v>
      </c>
      <c r="I756">
        <f>SUM($F$3:F756)/H756</f>
        <v>4755116.1975712869</v>
      </c>
      <c r="N756">
        <f t="shared" si="97"/>
        <v>0.63599997758865356</v>
      </c>
      <c r="O756">
        <f t="shared" si="98"/>
        <v>0.61699998378753662</v>
      </c>
      <c r="P756">
        <f t="shared" si="79"/>
        <v>0.62033331394195557</v>
      </c>
      <c r="Q756">
        <f t="shared" si="68"/>
        <v>0.63085714550245364</v>
      </c>
      <c r="R756">
        <f t="shared" si="69"/>
        <v>-1.0523831560498076E-2</v>
      </c>
      <c r="S756">
        <f t="shared" si="70"/>
        <v>9.3605469684211375E-3</v>
      </c>
      <c r="T756">
        <f t="shared" si="71"/>
        <v>1.4040820452631707E-4</v>
      </c>
      <c r="U756">
        <f t="shared" si="72"/>
        <v>-74.951685309283818</v>
      </c>
    </row>
    <row r="757" spans="1:21" x14ac:dyDescent="0.15">
      <c r="A757" s="1">
        <v>45509</v>
      </c>
      <c r="B757">
        <v>0.61000001430511475</v>
      </c>
      <c r="C757">
        <v>0.62599998712539673</v>
      </c>
      <c r="D757">
        <v>0.60500001907348633</v>
      </c>
      <c r="E757">
        <v>0.60500001907348633</v>
      </c>
      <c r="F757">
        <v>9152000</v>
      </c>
      <c r="G757">
        <v>91520</v>
      </c>
      <c r="H757">
        <f t="shared" si="80"/>
        <v>755</v>
      </c>
      <c r="I757">
        <f>SUM($F$3:F757)/H757</f>
        <v>4760939.8847268214</v>
      </c>
      <c r="N757">
        <f t="shared" si="97"/>
        <v>0.63599997758865356</v>
      </c>
      <c r="O757">
        <f t="shared" si="98"/>
        <v>0.60500001907348633</v>
      </c>
      <c r="P757">
        <f t="shared" si="79"/>
        <v>0.61200000842412317</v>
      </c>
      <c r="Q757">
        <f t="shared" si="68"/>
        <v>0.62885714570681261</v>
      </c>
      <c r="R757">
        <f t="shared" si="69"/>
        <v>-1.6857137282689449E-2</v>
      </c>
      <c r="S757">
        <f t="shared" si="70"/>
        <v>9.5510198956444171E-3</v>
      </c>
      <c r="T757">
        <f t="shared" si="71"/>
        <v>1.4326529843466625E-4</v>
      </c>
      <c r="U757">
        <f t="shared" si="72"/>
        <v>-117.66378506779061</v>
      </c>
    </row>
    <row r="758" spans="1:21" x14ac:dyDescent="0.15">
      <c r="A758" s="1">
        <v>45510</v>
      </c>
      <c r="B758">
        <v>0.6119999885559082</v>
      </c>
      <c r="C758">
        <v>0.61400002241134644</v>
      </c>
      <c r="D758">
        <v>0.6029999852180481</v>
      </c>
      <c r="E758">
        <v>0.60799998044967651</v>
      </c>
      <c r="F758">
        <v>2768400</v>
      </c>
      <c r="G758">
        <v>27684</v>
      </c>
      <c r="H758">
        <f t="shared" si="80"/>
        <v>756</v>
      </c>
      <c r="I758">
        <f>SUM($F$3:F758)/H758</f>
        <v>4758304.2499586642</v>
      </c>
      <c r="N758">
        <f t="shared" si="97"/>
        <v>0.63599997758865356</v>
      </c>
      <c r="O758">
        <f t="shared" si="98"/>
        <v>0.6029999852180481</v>
      </c>
      <c r="P758">
        <f t="shared" si="79"/>
        <v>0.60833332935969031</v>
      </c>
      <c r="Q758">
        <f t="shared" si="68"/>
        <v>0.62650000197546807</v>
      </c>
      <c r="R758">
        <f t="shared" si="69"/>
        <v>-1.8166672615777757E-2</v>
      </c>
      <c r="S758">
        <f t="shared" si="70"/>
        <v>9.7380961690630239E-3</v>
      </c>
      <c r="T758">
        <f t="shared" si="71"/>
        <v>1.4607144253594537E-4</v>
      </c>
      <c r="U758">
        <f t="shared" si="72"/>
        <v>-124.36840699582527</v>
      </c>
    </row>
    <row r="759" spans="1:21" x14ac:dyDescent="0.15">
      <c r="A759" s="1">
        <v>45511</v>
      </c>
      <c r="B759">
        <v>0.60699999332427979</v>
      </c>
      <c r="C759">
        <v>0.61000001430511475</v>
      </c>
      <c r="D759">
        <v>0.60500001907348633</v>
      </c>
      <c r="E759">
        <v>0.60500001907348633</v>
      </c>
      <c r="F759">
        <v>5739800</v>
      </c>
      <c r="G759">
        <v>57398</v>
      </c>
      <c r="H759">
        <f t="shared" si="80"/>
        <v>757</v>
      </c>
      <c r="I759">
        <f>SUM($F$3:F759)/H759</f>
        <v>4759600.809734148</v>
      </c>
      <c r="N759">
        <f t="shared" si="97"/>
        <v>0.63599997758865356</v>
      </c>
      <c r="O759">
        <f t="shared" si="98"/>
        <v>0.6029999852180481</v>
      </c>
      <c r="P759">
        <f t="shared" si="79"/>
        <v>0.6066666841506958</v>
      </c>
      <c r="Q759">
        <f t="shared" si="68"/>
        <v>0.6239523830867949</v>
      </c>
      <c r="R759">
        <f t="shared" si="69"/>
        <v>-1.7285698936099103E-2</v>
      </c>
      <c r="S759">
        <f t="shared" si="70"/>
        <v>9.6598628426895639E-3</v>
      </c>
      <c r="T759">
        <f t="shared" si="71"/>
        <v>1.4489794264034345E-4</v>
      </c>
      <c r="U759">
        <f t="shared" si="72"/>
        <v>-119.29568233418316</v>
      </c>
    </row>
    <row r="760" spans="1:21" x14ac:dyDescent="0.15">
      <c r="A760" s="1">
        <v>45512</v>
      </c>
      <c r="B760">
        <v>0.6029999852180481</v>
      </c>
      <c r="C760">
        <v>0.60799998044967651</v>
      </c>
      <c r="D760">
        <v>0.59899997711181641</v>
      </c>
      <c r="E760">
        <v>0.60399997234344482</v>
      </c>
      <c r="F760">
        <v>6693200</v>
      </c>
      <c r="G760">
        <v>66932</v>
      </c>
      <c r="H760">
        <f t="shared" si="80"/>
        <v>758</v>
      </c>
      <c r="I760">
        <f>SUM($F$3:F760)/H760</f>
        <v>4762151.732148747</v>
      </c>
      <c r="N760">
        <f t="shared" si="97"/>
        <v>0.63599997758865356</v>
      </c>
      <c r="O760">
        <f t="shared" si="98"/>
        <v>0.59899997711181641</v>
      </c>
      <c r="P760">
        <f t="shared" si="79"/>
        <v>0.60366664330164588</v>
      </c>
      <c r="Q760">
        <f t="shared" si="68"/>
        <v>0.62088095290320244</v>
      </c>
      <c r="R760">
        <f t="shared" si="69"/>
        <v>-1.7214309601556566E-2</v>
      </c>
      <c r="S760">
        <f t="shared" si="70"/>
        <v>8.8809529940287301E-3</v>
      </c>
      <c r="T760">
        <f t="shared" si="71"/>
        <v>1.3321429491043094E-4</v>
      </c>
      <c r="U760">
        <f t="shared" si="72"/>
        <v>-129.22269050127781</v>
      </c>
    </row>
    <row r="761" spans="1:21" x14ac:dyDescent="0.15">
      <c r="A761" s="1">
        <v>45513</v>
      </c>
      <c r="B761">
        <v>0.60799998044967651</v>
      </c>
      <c r="C761">
        <v>0.61100000143051147</v>
      </c>
      <c r="D761">
        <v>0.60199999809265137</v>
      </c>
      <c r="E761">
        <v>0.6029999852180481</v>
      </c>
      <c r="F761">
        <v>3697400</v>
      </c>
      <c r="G761">
        <v>36974</v>
      </c>
      <c r="H761">
        <f t="shared" si="80"/>
        <v>759</v>
      </c>
      <c r="I761">
        <f>SUM($F$3:F761)/H761</f>
        <v>4760748.8971920293</v>
      </c>
      <c r="N761">
        <f t="shared" si="97"/>
        <v>0.63599997758865356</v>
      </c>
      <c r="O761">
        <f t="shared" si="98"/>
        <v>0.59899997711181641</v>
      </c>
      <c r="P761">
        <f t="shared" si="79"/>
        <v>0.60533332824707031</v>
      </c>
      <c r="Q761">
        <f t="shared" si="68"/>
        <v>0.6179761900788262</v>
      </c>
      <c r="R761">
        <f t="shared" si="69"/>
        <v>-1.2642861831755892E-2</v>
      </c>
      <c r="S761">
        <f t="shared" si="70"/>
        <v>8.1190452689216298E-3</v>
      </c>
      <c r="T761">
        <f t="shared" si="71"/>
        <v>1.2178567903382445E-4</v>
      </c>
      <c r="U761">
        <f t="shared" si="72"/>
        <v>-103.8123852661239</v>
      </c>
    </row>
    <row r="762" spans="1:21" x14ac:dyDescent="0.15">
      <c r="A762" s="1">
        <v>45516</v>
      </c>
      <c r="B762">
        <v>0.60100001096725464</v>
      </c>
      <c r="C762">
        <v>0.60399997234344482</v>
      </c>
      <c r="D762">
        <v>0.60000002384185791</v>
      </c>
      <c r="E762">
        <v>0.60100001096725464</v>
      </c>
      <c r="F762">
        <v>4351802</v>
      </c>
      <c r="G762">
        <v>43518.01953125</v>
      </c>
      <c r="H762">
        <f t="shared" si="80"/>
        <v>760</v>
      </c>
      <c r="I762">
        <f>SUM($F$3:F762)/H762</f>
        <v>4760210.8091694079</v>
      </c>
      <c r="N762">
        <f t="shared" si="97"/>
        <v>0.63599997758865356</v>
      </c>
      <c r="O762">
        <f t="shared" si="98"/>
        <v>0.59899997711181641</v>
      </c>
      <c r="P762">
        <f t="shared" si="79"/>
        <v>0.60166666905085242</v>
      </c>
      <c r="Q762">
        <f t="shared" si="68"/>
        <v>0.61564285698391141</v>
      </c>
      <c r="R762">
        <f t="shared" si="69"/>
        <v>-1.3976187933058992E-2</v>
      </c>
      <c r="S762">
        <f t="shared" si="70"/>
        <v>8.071428253537143E-3</v>
      </c>
      <c r="T762">
        <f t="shared" si="71"/>
        <v>1.2107142380305714E-4</v>
      </c>
      <c r="U762">
        <f t="shared" si="72"/>
        <v>-115.43754499652695</v>
      </c>
    </row>
    <row r="763" spans="1:21" x14ac:dyDescent="0.15">
      <c r="A763" s="1">
        <v>45517</v>
      </c>
      <c r="B763">
        <v>0.59899997711181641</v>
      </c>
      <c r="C763">
        <v>0.6029999852180481</v>
      </c>
      <c r="D763">
        <v>0.59799998998641968</v>
      </c>
      <c r="E763">
        <v>0.6029999852180481</v>
      </c>
      <c r="F763">
        <v>4076300</v>
      </c>
      <c r="G763">
        <v>40763</v>
      </c>
      <c r="H763">
        <f t="shared" si="80"/>
        <v>761</v>
      </c>
      <c r="I763">
        <f>SUM($F$3:F763)/H763</f>
        <v>4759312.1090259524</v>
      </c>
      <c r="N763">
        <f t="shared" si="97"/>
        <v>0.63599997758865356</v>
      </c>
      <c r="O763">
        <f t="shared" si="98"/>
        <v>0.59799998998641968</v>
      </c>
      <c r="P763">
        <f t="shared" si="79"/>
        <v>0.60133332014083862</v>
      </c>
      <c r="Q763">
        <f t="shared" si="68"/>
        <v>0.61419047486214418</v>
      </c>
      <c r="R763">
        <f t="shared" si="69"/>
        <v>-1.2857154721305553E-2</v>
      </c>
      <c r="S763">
        <f t="shared" si="70"/>
        <v>8.6190487657274682E-3</v>
      </c>
      <c r="T763">
        <f t="shared" si="71"/>
        <v>1.2928573148591202E-4</v>
      </c>
      <c r="U763">
        <f t="shared" si="72"/>
        <v>-99.447592348631048</v>
      </c>
    </row>
    <row r="764" spans="1:21" x14ac:dyDescent="0.15">
      <c r="A764" s="1">
        <v>45518</v>
      </c>
      <c r="B764">
        <v>0.60199999809265137</v>
      </c>
      <c r="C764">
        <v>0.60199999809265137</v>
      </c>
      <c r="D764">
        <v>0.59700000286102295</v>
      </c>
      <c r="E764">
        <v>0.59799998998641968</v>
      </c>
      <c r="F764">
        <v>1305800</v>
      </c>
      <c r="G764">
        <v>13058</v>
      </c>
      <c r="H764">
        <f t="shared" si="80"/>
        <v>762</v>
      </c>
      <c r="I764">
        <f>SUM($F$3:F764)/H764</f>
        <v>4754779.9409038713</v>
      </c>
      <c r="N764">
        <f t="shared" si="97"/>
        <v>0.63599997758865356</v>
      </c>
      <c r="O764">
        <f t="shared" si="98"/>
        <v>0.59700000286102295</v>
      </c>
      <c r="P764">
        <f t="shared" si="79"/>
        <v>0.59899999698003137</v>
      </c>
      <c r="Q764">
        <f t="shared" si="68"/>
        <v>0.61285714024589188</v>
      </c>
      <c r="R764">
        <f t="shared" si="69"/>
        <v>-1.3857143265860516E-2</v>
      </c>
      <c r="S764">
        <f t="shared" si="70"/>
        <v>9.2653060445980449E-3</v>
      </c>
      <c r="T764">
        <f t="shared" si="71"/>
        <v>1.3897959066897067E-4</v>
      </c>
      <c r="U764">
        <f t="shared" si="72"/>
        <v>-99.706318022379506</v>
      </c>
    </row>
    <row r="765" spans="1:21" x14ac:dyDescent="0.15">
      <c r="A765" s="1">
        <v>45519</v>
      </c>
      <c r="B765">
        <v>0.59799998998641968</v>
      </c>
      <c r="C765">
        <v>0.6029999852180481</v>
      </c>
      <c r="D765">
        <v>0.59600001573562622</v>
      </c>
      <c r="E765">
        <v>0.59899997711181641</v>
      </c>
      <c r="F765">
        <v>4198803</v>
      </c>
      <c r="G765">
        <v>41988.03125</v>
      </c>
      <c r="H765">
        <f t="shared" si="80"/>
        <v>763</v>
      </c>
      <c r="I765">
        <f>SUM($F$3:F765)/H765</f>
        <v>4754051.2686353214</v>
      </c>
      <c r="N765">
        <f t="shared" si="97"/>
        <v>0.63599997758865356</v>
      </c>
      <c r="O765">
        <f t="shared" si="98"/>
        <v>0.59600001573562622</v>
      </c>
      <c r="P765">
        <f t="shared" si="79"/>
        <v>0.5993333260218302</v>
      </c>
      <c r="Q765">
        <f t="shared" si="68"/>
        <v>0.6108571390310924</v>
      </c>
      <c r="R765">
        <f t="shared" si="69"/>
        <v>-1.1523813009262196E-2</v>
      </c>
      <c r="S765">
        <f t="shared" si="70"/>
        <v>8.7891164280119692E-3</v>
      </c>
      <c r="T765">
        <f t="shared" si="71"/>
        <v>1.3183674642017955E-4</v>
      </c>
      <c r="U765">
        <f t="shared" si="72"/>
        <v>-87.409719385325388</v>
      </c>
    </row>
    <row r="766" spans="1:21" x14ac:dyDescent="0.15">
      <c r="A766" s="1">
        <v>45520</v>
      </c>
      <c r="B766">
        <v>0.60699999332427979</v>
      </c>
      <c r="C766">
        <v>0.60699999332427979</v>
      </c>
      <c r="D766">
        <v>0.59799998998641968</v>
      </c>
      <c r="E766">
        <v>0.60100001096725464</v>
      </c>
      <c r="F766">
        <v>4696003</v>
      </c>
      <c r="G766">
        <v>46960.03125</v>
      </c>
      <c r="H766">
        <f t="shared" si="80"/>
        <v>764</v>
      </c>
      <c r="I766">
        <f>SUM($F$3:F766)/H766</f>
        <v>4753975.2892261129</v>
      </c>
      <c r="N766">
        <f t="shared" si="97"/>
        <v>0.63599997758865356</v>
      </c>
      <c r="O766">
        <f t="shared" si="98"/>
        <v>0.59600001573562622</v>
      </c>
      <c r="P766">
        <f t="shared" si="79"/>
        <v>0.60199999809265137</v>
      </c>
      <c r="Q766">
        <f t="shared" si="68"/>
        <v>0.60942856754575458</v>
      </c>
      <c r="R766">
        <f t="shared" si="69"/>
        <v>-7.4285694531032176E-3</v>
      </c>
      <c r="S766">
        <f t="shared" si="70"/>
        <v>8.2176875094978376E-3</v>
      </c>
      <c r="T766">
        <f t="shared" si="71"/>
        <v>1.2326531264246756E-4</v>
      </c>
      <c r="U766">
        <f t="shared" si="72"/>
        <v>-60.264881448440143</v>
      </c>
    </row>
    <row r="767" spans="1:21" x14ac:dyDescent="0.15">
      <c r="A767" s="1">
        <v>45523</v>
      </c>
      <c r="B767">
        <v>0.60500001907348633</v>
      </c>
      <c r="C767">
        <v>0.60799998044967651</v>
      </c>
      <c r="D767">
        <v>0.60100001096725464</v>
      </c>
      <c r="E767">
        <v>0.60100001096725464</v>
      </c>
      <c r="F767">
        <v>1853001</v>
      </c>
      <c r="G767">
        <v>18530.009765625</v>
      </c>
      <c r="H767">
        <f t="shared" si="80"/>
        <v>765</v>
      </c>
      <c r="I767">
        <f>SUM($F$3:F767)/H767</f>
        <v>4750183.1659722226</v>
      </c>
      <c r="N767">
        <f t="shared" si="97"/>
        <v>0.63599997758865356</v>
      </c>
      <c r="O767">
        <f t="shared" si="98"/>
        <v>0.59600001573562622</v>
      </c>
      <c r="P767">
        <f t="shared" si="79"/>
        <v>0.60333333412806189</v>
      </c>
      <c r="Q767">
        <f t="shared" si="68"/>
        <v>0.60857142437072032</v>
      </c>
      <c r="R767">
        <f t="shared" si="69"/>
        <v>-5.2380902426584219E-3</v>
      </c>
      <c r="S767">
        <f t="shared" si="70"/>
        <v>7.8639448905478051E-3</v>
      </c>
      <c r="T767">
        <f t="shared" si="71"/>
        <v>1.1795917335821708E-4</v>
      </c>
      <c r="U767">
        <f t="shared" si="72"/>
        <v>-44.40595922753247</v>
      </c>
    </row>
    <row r="768" spans="1:21" x14ac:dyDescent="0.15">
      <c r="A768" s="1">
        <v>45524</v>
      </c>
      <c r="B768">
        <v>0.60699999332427979</v>
      </c>
      <c r="C768">
        <v>0.60699999332427979</v>
      </c>
      <c r="D768">
        <v>0.59500002861022949</v>
      </c>
      <c r="E768">
        <v>0.59600001573562622</v>
      </c>
      <c r="F768">
        <v>7468500</v>
      </c>
      <c r="G768">
        <v>74685</v>
      </c>
      <c r="H768">
        <f t="shared" si="80"/>
        <v>766</v>
      </c>
      <c r="I768">
        <f>SUM($F$3:F768)/H768</f>
        <v>4753731.8824657314</v>
      </c>
      <c r="N768">
        <f t="shared" si="97"/>
        <v>0.63599997758865356</v>
      </c>
      <c r="O768">
        <f t="shared" si="98"/>
        <v>0.59500002861022949</v>
      </c>
      <c r="P768">
        <f t="shared" si="79"/>
        <v>0.59933334589004517</v>
      </c>
      <c r="Q768">
        <f t="shared" si="68"/>
        <v>0.60654761535780766</v>
      </c>
      <c r="R768">
        <f t="shared" si="69"/>
        <v>-7.2142694677624908E-3</v>
      </c>
      <c r="S768">
        <f t="shared" si="70"/>
        <v>6.2755109096059936E-3</v>
      </c>
      <c r="T768">
        <f t="shared" si="71"/>
        <v>9.4132663644089904E-5</v>
      </c>
      <c r="U768">
        <f t="shared" si="72"/>
        <v>-76.639385187688106</v>
      </c>
    </row>
    <row r="769" spans="1:21" x14ac:dyDescent="0.15">
      <c r="A769" s="1">
        <v>45525</v>
      </c>
      <c r="B769">
        <v>0.59399998188018799</v>
      </c>
      <c r="C769">
        <v>0.60100001096725464</v>
      </c>
      <c r="D769">
        <v>0.59399998188018799</v>
      </c>
      <c r="E769">
        <v>0.59600001573562622</v>
      </c>
      <c r="F769">
        <v>2800605</v>
      </c>
      <c r="G769">
        <v>28006.05078125</v>
      </c>
      <c r="H769">
        <f t="shared" si="80"/>
        <v>767</v>
      </c>
      <c r="I769">
        <f>SUM($F$3:F769)/H769</f>
        <v>4751185.4328145375</v>
      </c>
      <c r="N769">
        <f t="shared" si="97"/>
        <v>0.63599997758865356</v>
      </c>
      <c r="O769">
        <f t="shared" si="98"/>
        <v>0.59399998188018799</v>
      </c>
      <c r="P769">
        <f t="shared" si="79"/>
        <v>0.59700000286102295</v>
      </c>
      <c r="Q769">
        <f t="shared" si="68"/>
        <v>0.60423809289932251</v>
      </c>
      <c r="R769">
        <f t="shared" si="69"/>
        <v>-7.2380900382995605E-3</v>
      </c>
      <c r="S769">
        <f t="shared" si="70"/>
        <v>4.4965999467032379E-3</v>
      </c>
      <c r="T769">
        <f t="shared" si="71"/>
        <v>6.7448999200548564E-5</v>
      </c>
      <c r="U769">
        <f t="shared" si="72"/>
        <v>-107.31204501312591</v>
      </c>
    </row>
    <row r="770" spans="1:21" x14ac:dyDescent="0.15">
      <c r="A770" s="1">
        <v>45526</v>
      </c>
      <c r="B770">
        <v>0.59500002861022949</v>
      </c>
      <c r="C770">
        <v>0.59799998998641968</v>
      </c>
      <c r="D770">
        <v>0.59399998188018799</v>
      </c>
      <c r="E770">
        <v>0.59600001573562622</v>
      </c>
      <c r="F770">
        <v>7126800</v>
      </c>
      <c r="G770">
        <v>71268</v>
      </c>
      <c r="H770">
        <f t="shared" si="80"/>
        <v>768</v>
      </c>
      <c r="I770">
        <f>SUM($F$3:F770)/H770</f>
        <v>4754278.6809488935</v>
      </c>
      <c r="N770">
        <f t="shared" si="97"/>
        <v>0.63599997758865356</v>
      </c>
      <c r="O770">
        <f t="shared" si="98"/>
        <v>0.59399998188018799</v>
      </c>
      <c r="P770">
        <f t="shared" si="79"/>
        <v>0.59599999586741126</v>
      </c>
      <c r="Q770">
        <f t="shared" si="68"/>
        <v>0.60249999875114069</v>
      </c>
      <c r="R770">
        <f t="shared" si="69"/>
        <v>-6.5000028837294277E-3</v>
      </c>
      <c r="S770">
        <f t="shared" si="70"/>
        <v>3.4761907292060984E-3</v>
      </c>
      <c r="T770">
        <f t="shared" si="71"/>
        <v>5.2142860938091472E-5</v>
      </c>
      <c r="U770">
        <f t="shared" si="72"/>
        <v>-124.65758047773396</v>
      </c>
    </row>
    <row r="771" spans="1:21" x14ac:dyDescent="0.15">
      <c r="A771" s="1">
        <v>45527</v>
      </c>
      <c r="B771">
        <v>0.59399998188018799</v>
      </c>
      <c r="C771">
        <v>0.59700000286102295</v>
      </c>
      <c r="D771">
        <v>0.59200000762939453</v>
      </c>
      <c r="E771">
        <v>0.59600001573562622</v>
      </c>
      <c r="F771">
        <v>5647700</v>
      </c>
      <c r="G771">
        <v>56477</v>
      </c>
      <c r="H771">
        <f t="shared" si="80"/>
        <v>769</v>
      </c>
      <c r="I771">
        <f>SUM($F$3:F771)/H771</f>
        <v>4755440.4772025356</v>
      </c>
      <c r="N771">
        <f t="shared" si="97"/>
        <v>0.63599997758865356</v>
      </c>
      <c r="O771">
        <f t="shared" si="98"/>
        <v>0.59200000762939453</v>
      </c>
      <c r="P771">
        <f t="shared" si="79"/>
        <v>0.59500000874201453</v>
      </c>
      <c r="Q771">
        <f t="shared" si="68"/>
        <v>0.60128571305956158</v>
      </c>
      <c r="R771">
        <f t="shared" si="69"/>
        <v>-6.2857043175470473E-3</v>
      </c>
      <c r="S771">
        <f t="shared" si="70"/>
        <v>3.1496574278591411E-3</v>
      </c>
      <c r="T771">
        <f t="shared" si="71"/>
        <v>4.7244861417887112E-5</v>
      </c>
      <c r="U771">
        <f t="shared" si="72"/>
        <v>-133.04524828529293</v>
      </c>
    </row>
    <row r="772" spans="1:21" x14ac:dyDescent="0.15">
      <c r="A772" s="1">
        <v>45530</v>
      </c>
      <c r="B772">
        <v>0.59500002861022949</v>
      </c>
      <c r="C772">
        <v>0.60000002384185791</v>
      </c>
      <c r="D772">
        <v>0.59500002861022949</v>
      </c>
      <c r="E772">
        <v>0.59799998998641968</v>
      </c>
      <c r="F772">
        <v>9660100</v>
      </c>
      <c r="G772">
        <v>96601</v>
      </c>
      <c r="H772">
        <f t="shared" si="80"/>
        <v>770</v>
      </c>
      <c r="I772">
        <f>SUM($F$3:F772)/H772</f>
        <v>4761810.1648944803</v>
      </c>
      <c r="N772">
        <f t="shared" si="97"/>
        <v>0.63599997758865356</v>
      </c>
      <c r="O772">
        <f t="shared" si="98"/>
        <v>0.59200000762939453</v>
      </c>
      <c r="P772">
        <f t="shared" si="79"/>
        <v>0.59766668081283569</v>
      </c>
      <c r="Q772">
        <f t="shared" si="68"/>
        <v>0.60052380959192919</v>
      </c>
      <c r="R772">
        <f t="shared" si="69"/>
        <v>-2.8571287790934985E-3</v>
      </c>
      <c r="S772">
        <f t="shared" si="70"/>
        <v>2.9047585669017945E-3</v>
      </c>
      <c r="T772">
        <f t="shared" si="71"/>
        <v>4.3571378503526915E-5</v>
      </c>
      <c r="U772">
        <f t="shared" si="72"/>
        <v>-65.573522739525586</v>
      </c>
    </row>
    <row r="773" spans="1:21" x14ac:dyDescent="0.15">
      <c r="A773" s="1">
        <v>45531</v>
      </c>
      <c r="B773">
        <v>0.59500002861022949</v>
      </c>
      <c r="C773">
        <v>0.59500002861022949</v>
      </c>
      <c r="D773">
        <v>0.5910000205039978</v>
      </c>
      <c r="E773">
        <v>0.59299999475479126</v>
      </c>
      <c r="F773">
        <v>7445000</v>
      </c>
      <c r="G773">
        <v>74450</v>
      </c>
      <c r="H773">
        <f t="shared" si="80"/>
        <v>771</v>
      </c>
      <c r="I773">
        <f>SUM($F$3:F773)/H773</f>
        <v>4765290.3073524646</v>
      </c>
      <c r="N773">
        <f t="shared" si="97"/>
        <v>0.63599997758865356</v>
      </c>
      <c r="O773">
        <f t="shared" si="98"/>
        <v>0.5910000205039978</v>
      </c>
      <c r="P773">
        <f t="shared" si="79"/>
        <v>0.59300001462300622</v>
      </c>
      <c r="Q773">
        <f t="shared" si="68"/>
        <v>0.59954761891137998</v>
      </c>
      <c r="R773">
        <f t="shared" si="69"/>
        <v>-6.547604288373754E-3</v>
      </c>
      <c r="S773">
        <f t="shared" si="70"/>
        <v>2.8639399275487898E-3</v>
      </c>
      <c r="T773">
        <f t="shared" si="71"/>
        <v>4.2959098913231846E-5</v>
      </c>
      <c r="U773">
        <f t="shared" si="72"/>
        <v>-152.41484235036</v>
      </c>
    </row>
    <row r="774" spans="1:21" x14ac:dyDescent="0.15">
      <c r="A774" s="1">
        <v>45532</v>
      </c>
      <c r="B774">
        <v>0.5910000205039978</v>
      </c>
      <c r="C774">
        <v>0.59299999475479126</v>
      </c>
      <c r="D774">
        <v>0.58799999952316284</v>
      </c>
      <c r="E774">
        <v>0.5910000205039978</v>
      </c>
      <c r="F774">
        <v>6097900</v>
      </c>
      <c r="G774">
        <v>60979</v>
      </c>
      <c r="H774">
        <f t="shared" si="80"/>
        <v>772</v>
      </c>
      <c r="I774">
        <f>SUM($F$3:F774)/H774</f>
        <v>4767016.4857108165</v>
      </c>
      <c r="N774">
        <f t="shared" si="97"/>
        <v>0.63599997758865356</v>
      </c>
      <c r="O774">
        <f t="shared" si="98"/>
        <v>0.58799999952316284</v>
      </c>
      <c r="P774">
        <f t="shared" si="79"/>
        <v>0.59066667159398401</v>
      </c>
      <c r="Q774">
        <f t="shared" si="68"/>
        <v>0.59861904950368972</v>
      </c>
      <c r="R774">
        <f t="shared" si="69"/>
        <v>-7.9523779097057101E-3</v>
      </c>
      <c r="S774">
        <f t="shared" si="70"/>
        <v>3.197274645980519E-3</v>
      </c>
      <c r="T774">
        <f t="shared" si="71"/>
        <v>4.7959119689707783E-5</v>
      </c>
      <c r="U774">
        <f t="shared" si="72"/>
        <v>-165.81576061356108</v>
      </c>
    </row>
    <row r="775" spans="1:21" x14ac:dyDescent="0.15">
      <c r="A775" s="1">
        <v>45533</v>
      </c>
      <c r="B775">
        <v>0.58799999952316284</v>
      </c>
      <c r="C775">
        <v>0.59700000286102295</v>
      </c>
      <c r="D775">
        <v>0.58399999141693115</v>
      </c>
      <c r="E775">
        <v>0.59299999475479126</v>
      </c>
      <c r="F775">
        <v>6811600</v>
      </c>
      <c r="G775">
        <v>68116</v>
      </c>
      <c r="H775">
        <f t="shared" si="80"/>
        <v>773</v>
      </c>
      <c r="I775">
        <f>SUM($F$3:F775)/H775</f>
        <v>4769661.4837888097</v>
      </c>
      <c r="N775">
        <f t="shared" si="97"/>
        <v>0.63599997758865356</v>
      </c>
      <c r="O775">
        <f t="shared" si="98"/>
        <v>0.58399999141693115</v>
      </c>
      <c r="P775">
        <f t="shared" si="79"/>
        <v>0.59133332967758179</v>
      </c>
      <c r="Q775">
        <f t="shared" si="68"/>
        <v>0.59761904960586898</v>
      </c>
      <c r="R775">
        <f t="shared" si="69"/>
        <v>-6.2857199282871923E-3</v>
      </c>
      <c r="S775">
        <f t="shared" si="70"/>
        <v>3.2448963243134304E-3</v>
      </c>
      <c r="T775">
        <f t="shared" si="71"/>
        <v>4.8673444864701452E-5</v>
      </c>
      <c r="U775">
        <f t="shared" si="72"/>
        <v>-129.1406422076706</v>
      </c>
    </row>
    <row r="776" spans="1:21" x14ac:dyDescent="0.15">
      <c r="A776" s="1">
        <v>45534</v>
      </c>
      <c r="B776">
        <v>0.59600001573562622</v>
      </c>
      <c r="C776">
        <v>0.61599999666213989</v>
      </c>
      <c r="D776">
        <v>0.59600001573562622</v>
      </c>
      <c r="E776">
        <v>0.61000001430511475</v>
      </c>
      <c r="F776">
        <v>6956200</v>
      </c>
      <c r="G776">
        <v>69562</v>
      </c>
      <c r="H776">
        <f t="shared" si="80"/>
        <v>774</v>
      </c>
      <c r="I776">
        <f>SUM($F$3:F776)/H776</f>
        <v>4772486.4689518735</v>
      </c>
      <c r="N776">
        <f>VLOOKUP(L41,A:C,3)</f>
        <v>0.61000001430511475</v>
      </c>
      <c r="O776">
        <f>VLOOKUP(L41,A:D,4)</f>
        <v>0.59600001573562622</v>
      </c>
      <c r="P776">
        <f t="shared" si="79"/>
        <v>0.60733334223429358</v>
      </c>
      <c r="Q776">
        <f t="shared" si="68"/>
        <v>0.59802381197611487</v>
      </c>
      <c r="R776">
        <f t="shared" si="69"/>
        <v>9.3095302581787109E-3</v>
      </c>
      <c r="S776">
        <f t="shared" si="70"/>
        <v>3.6428542364211258E-3</v>
      </c>
      <c r="T776">
        <f t="shared" si="71"/>
        <v>5.4642813546316885E-5</v>
      </c>
      <c r="U776">
        <f t="shared" si="72"/>
        <v>170.37062431435149</v>
      </c>
    </row>
    <row r="777" spans="1:21" x14ac:dyDescent="0.15">
      <c r="A777" s="1">
        <v>45537</v>
      </c>
      <c r="B777">
        <v>0.61000001430511475</v>
      </c>
      <c r="C777">
        <v>0.61000001430511475</v>
      </c>
      <c r="D777">
        <v>0.59600001573562622</v>
      </c>
      <c r="E777">
        <v>0.59600001573562622</v>
      </c>
      <c r="F777">
        <v>9393600</v>
      </c>
      <c r="G777">
        <v>93936</v>
      </c>
      <c r="H777">
        <f t="shared" si="80"/>
        <v>775</v>
      </c>
      <c r="I777">
        <f>SUM($F$3:F777)/H777</f>
        <v>4778449.1960887099</v>
      </c>
      <c r="N777">
        <f t="shared" ref="N777:N794" si="99">IF(A777&lt;&gt;$K$41,MAX(N776,VLOOKUP(A777,A:C,3)),)</f>
        <v>0.61000001430511475</v>
      </c>
      <c r="O777">
        <f t="shared" ref="O777:O794" si="100">IF(A777&lt;&gt;$K$41,MIN(O776,VLOOKUP(A777,A:D,4)),)</f>
        <v>0.59600001573562622</v>
      </c>
      <c r="P777">
        <f t="shared" si="79"/>
        <v>0.60066668192545569</v>
      </c>
      <c r="Q777">
        <f t="shared" si="68"/>
        <v>0.5979761949607304</v>
      </c>
      <c r="R777">
        <f t="shared" si="69"/>
        <v>2.6904869647252916E-3</v>
      </c>
      <c r="S777">
        <f t="shared" si="70"/>
        <v>3.5952372210366307E-3</v>
      </c>
      <c r="T777">
        <f t="shared" si="71"/>
        <v>5.3928558315549455E-5</v>
      </c>
      <c r="U777">
        <f t="shared" si="72"/>
        <v>49.889836642444266</v>
      </c>
    </row>
    <row r="778" spans="1:21" x14ac:dyDescent="0.15">
      <c r="A778" s="1">
        <v>45538</v>
      </c>
      <c r="B778">
        <v>0.59799998998641968</v>
      </c>
      <c r="C778">
        <v>0.60600000619888306</v>
      </c>
      <c r="D778">
        <v>0.59600001573562622</v>
      </c>
      <c r="E778">
        <v>0.60500001907348633</v>
      </c>
      <c r="F778">
        <v>9093200</v>
      </c>
      <c r="G778">
        <v>90932</v>
      </c>
      <c r="H778">
        <f t="shared" si="80"/>
        <v>776</v>
      </c>
      <c r="I778">
        <f>SUM($F$3:F778)/H778</f>
        <v>4784009.4419700382</v>
      </c>
      <c r="N778">
        <f t="shared" si="99"/>
        <v>0.61000001430511475</v>
      </c>
      <c r="O778">
        <f t="shared" si="100"/>
        <v>0.59600001573562622</v>
      </c>
      <c r="P778">
        <f t="shared" si="79"/>
        <v>0.60233334700266516</v>
      </c>
      <c r="Q778">
        <f t="shared" si="68"/>
        <v>0.59821429139091842</v>
      </c>
      <c r="R778">
        <f t="shared" si="69"/>
        <v>4.1190556117467469E-3</v>
      </c>
      <c r="S778">
        <f t="shared" si="70"/>
        <v>3.833333651224759E-3</v>
      </c>
      <c r="T778">
        <f t="shared" si="71"/>
        <v>5.7500004768371382E-5</v>
      </c>
      <c r="U778">
        <f t="shared" si="72"/>
        <v>71.635743828885495</v>
      </c>
    </row>
    <row r="779" spans="1:21" x14ac:dyDescent="0.15">
      <c r="A779" s="1">
        <v>45539</v>
      </c>
      <c r="B779">
        <v>0.60199999809265137</v>
      </c>
      <c r="C779">
        <v>0.61100000143051147</v>
      </c>
      <c r="D779">
        <v>0.59899997711181641</v>
      </c>
      <c r="E779">
        <v>0.60500001907348633</v>
      </c>
      <c r="F779">
        <v>3489500</v>
      </c>
      <c r="G779">
        <v>34895</v>
      </c>
      <c r="H779">
        <f t="shared" si="80"/>
        <v>777</v>
      </c>
      <c r="I779">
        <f>SUM($F$3:F779)/H779</f>
        <v>4782343.4066521879</v>
      </c>
      <c r="N779">
        <f t="shared" si="99"/>
        <v>0.61100000143051147</v>
      </c>
      <c r="O779">
        <f t="shared" si="100"/>
        <v>0.59600001573562622</v>
      </c>
      <c r="P779">
        <f t="shared" si="79"/>
        <v>0.60499999920527137</v>
      </c>
      <c r="Q779">
        <f t="shared" si="68"/>
        <v>0.59861905376116442</v>
      </c>
      <c r="R779">
        <f t="shared" si="69"/>
        <v>6.3809454441069446E-3</v>
      </c>
      <c r="S779">
        <f t="shared" si="70"/>
        <v>4.2380960214705565E-3</v>
      </c>
      <c r="T779">
        <f t="shared" si="71"/>
        <v>6.3571440322058347E-5</v>
      </c>
      <c r="U779">
        <f t="shared" si="72"/>
        <v>100.37440416294692</v>
      </c>
    </row>
    <row r="780" spans="1:21" x14ac:dyDescent="0.15">
      <c r="A780" s="1">
        <v>45540</v>
      </c>
      <c r="B780">
        <v>0.60699999332427979</v>
      </c>
      <c r="C780">
        <v>0.60799998044967651</v>
      </c>
      <c r="D780">
        <v>0.60500001907348633</v>
      </c>
      <c r="E780">
        <v>0.60699999332427979</v>
      </c>
      <c r="F780">
        <v>4116200</v>
      </c>
      <c r="G780">
        <v>41162</v>
      </c>
      <c r="H780">
        <f t="shared" si="80"/>
        <v>778</v>
      </c>
      <c r="I780">
        <f>SUM($F$3:F780)/H780</f>
        <v>4781487.1811937662</v>
      </c>
      <c r="N780">
        <f t="shared" si="99"/>
        <v>0.61100000143051147</v>
      </c>
      <c r="O780">
        <f t="shared" si="100"/>
        <v>0.59600001573562622</v>
      </c>
      <c r="P780">
        <f t="shared" si="79"/>
        <v>0.60666666428248084</v>
      </c>
      <c r="Q780">
        <f t="shared" si="68"/>
        <v>0.59895238706043785</v>
      </c>
      <c r="R780">
        <f t="shared" si="69"/>
        <v>7.7142772220429867E-3</v>
      </c>
      <c r="S780">
        <f t="shared" si="70"/>
        <v>4.5714293207440903E-3</v>
      </c>
      <c r="T780">
        <f t="shared" si="71"/>
        <v>6.8571439811161345E-5</v>
      </c>
      <c r="U780">
        <f t="shared" si="72"/>
        <v>112.49985771463029</v>
      </c>
    </row>
    <row r="781" spans="1:21" x14ac:dyDescent="0.15">
      <c r="A781" s="1">
        <v>45541</v>
      </c>
      <c r="B781">
        <v>0.60799998044967651</v>
      </c>
      <c r="C781">
        <v>0.60799998044967651</v>
      </c>
      <c r="D781">
        <v>0.59700000286102295</v>
      </c>
      <c r="E781">
        <v>0.59799998998641968</v>
      </c>
      <c r="F781">
        <v>5824000</v>
      </c>
      <c r="G781">
        <v>58240</v>
      </c>
      <c r="H781">
        <f t="shared" si="80"/>
        <v>779</v>
      </c>
      <c r="I781">
        <f>SUM($F$3:F781)/H781</f>
        <v>4782825.4518212453</v>
      </c>
      <c r="N781">
        <f t="shared" si="99"/>
        <v>0.61100000143051147</v>
      </c>
      <c r="O781">
        <f t="shared" si="100"/>
        <v>0.59600001573562622</v>
      </c>
      <c r="P781">
        <f t="shared" si="79"/>
        <v>0.60099999109903968</v>
      </c>
      <c r="Q781">
        <f t="shared" si="68"/>
        <v>0.59878571970122219</v>
      </c>
      <c r="R781">
        <f t="shared" si="69"/>
        <v>2.214271397817491E-3</v>
      </c>
      <c r="S781">
        <f t="shared" si="70"/>
        <v>4.4047619615282174E-3</v>
      </c>
      <c r="T781">
        <f t="shared" si="71"/>
        <v>6.6071429422923257E-5</v>
      </c>
      <c r="U781">
        <f t="shared" si="72"/>
        <v>33.51329639993012</v>
      </c>
    </row>
    <row r="782" spans="1:21" x14ac:dyDescent="0.15">
      <c r="A782" s="1">
        <v>45544</v>
      </c>
      <c r="B782">
        <v>0.59700000286102295</v>
      </c>
      <c r="C782">
        <v>0.59799998998641968</v>
      </c>
      <c r="D782">
        <v>0.58899998664855957</v>
      </c>
      <c r="E782">
        <v>0.59299999475479126</v>
      </c>
      <c r="F782">
        <v>5220902</v>
      </c>
      <c r="G782">
        <v>52209.01953125</v>
      </c>
      <c r="H782">
        <f t="shared" si="80"/>
        <v>780</v>
      </c>
      <c r="I782">
        <f>SUM($F$3:F782)/H782</f>
        <v>4783387.0884214742</v>
      </c>
      <c r="N782">
        <f t="shared" si="99"/>
        <v>0.61100000143051147</v>
      </c>
      <c r="O782">
        <f t="shared" si="100"/>
        <v>0.58899998664855957</v>
      </c>
      <c r="P782">
        <f t="shared" si="79"/>
        <v>0.59333332379659021</v>
      </c>
      <c r="Q782">
        <f t="shared" ref="Q782:Q891" si="101">SUM(P769:P782)/14</f>
        <v>0.59835714669454687</v>
      </c>
      <c r="R782">
        <f t="shared" ref="R782:R891" si="102">P782-Q782</f>
        <v>-5.0238228979566646E-3</v>
      </c>
      <c r="S782">
        <f t="shared" ref="S782:S891" si="103">AVEDEV(P769:P782)</f>
        <v>4.6938779402752439E-3</v>
      </c>
      <c r="T782">
        <f t="shared" ref="T782:T891" si="104">0.015*S782</f>
        <v>7.0408169104128657E-5</v>
      </c>
      <c r="U782">
        <f t="shared" ref="U782:U891" si="105">R782/T782</f>
        <v>-71.352841039322996</v>
      </c>
    </row>
    <row r="783" spans="1:21" x14ac:dyDescent="0.15">
      <c r="A783" s="1">
        <v>45545</v>
      </c>
      <c r="B783">
        <v>0.59200000762939453</v>
      </c>
      <c r="C783">
        <v>0.59799998998641968</v>
      </c>
      <c r="D783">
        <v>0.58899998664855957</v>
      </c>
      <c r="E783">
        <v>0.59500002861022949</v>
      </c>
      <c r="F783">
        <v>9336202</v>
      </c>
      <c r="G783">
        <v>93362.0234375</v>
      </c>
      <c r="H783">
        <f t="shared" si="80"/>
        <v>781</v>
      </c>
      <c r="I783">
        <f>SUM($F$3:F783)/H783</f>
        <v>4789216.5569382198</v>
      </c>
      <c r="N783">
        <f t="shared" si="99"/>
        <v>0.61100000143051147</v>
      </c>
      <c r="O783">
        <f t="shared" si="100"/>
        <v>0.58899998664855957</v>
      </c>
      <c r="P783">
        <f t="shared" si="79"/>
        <v>0.59400000174840295</v>
      </c>
      <c r="Q783">
        <f t="shared" si="101"/>
        <v>0.59814286090078816</v>
      </c>
      <c r="R783">
        <f t="shared" si="102"/>
        <v>-4.1428591523852143E-3</v>
      </c>
      <c r="S783">
        <f t="shared" si="103"/>
        <v>4.8775514777825713E-3</v>
      </c>
      <c r="T783">
        <f t="shared" si="104"/>
        <v>7.3163272166738573E-5</v>
      </c>
      <c r="U783">
        <f t="shared" si="105"/>
        <v>-56.624847819048718</v>
      </c>
    </row>
    <row r="784" spans="1:21" x14ac:dyDescent="0.15">
      <c r="A784" s="1">
        <v>45546</v>
      </c>
      <c r="B784">
        <v>0.59399998188018799</v>
      </c>
      <c r="C784">
        <v>0.60399997234344482</v>
      </c>
      <c r="D784">
        <v>0.59399998188018799</v>
      </c>
      <c r="E784">
        <v>0.60199999809265137</v>
      </c>
      <c r="F784">
        <v>6085700</v>
      </c>
      <c r="G784">
        <v>60857</v>
      </c>
      <c r="H784">
        <f t="shared" si="80"/>
        <v>782</v>
      </c>
      <c r="I784">
        <f>SUM($F$3:F784)/H784</f>
        <v>4790874.464154412</v>
      </c>
      <c r="N784">
        <f t="shared" si="99"/>
        <v>0.61100000143051147</v>
      </c>
      <c r="O784">
        <f t="shared" si="100"/>
        <v>0.58899998664855957</v>
      </c>
      <c r="P784">
        <f t="shared" si="79"/>
        <v>0.5999999841054281</v>
      </c>
      <c r="Q784">
        <f t="shared" si="101"/>
        <v>0.59842857434636076</v>
      </c>
      <c r="R784">
        <f t="shared" si="102"/>
        <v>1.5714097590673326E-3</v>
      </c>
      <c r="S784">
        <f t="shared" si="103"/>
        <v>4.8571413471585013E-3</v>
      </c>
      <c r="T784">
        <f t="shared" si="104"/>
        <v>7.2857120207377524E-5</v>
      </c>
      <c r="U784">
        <f t="shared" si="105"/>
        <v>21.568375947258637</v>
      </c>
    </row>
    <row r="785" spans="1:21" x14ac:dyDescent="0.15">
      <c r="A785" s="1">
        <v>45547</v>
      </c>
      <c r="B785">
        <v>0.60699999332427979</v>
      </c>
      <c r="C785">
        <v>0.60699999332427979</v>
      </c>
      <c r="D785">
        <v>0.59899997711181641</v>
      </c>
      <c r="E785">
        <v>0.59899997711181641</v>
      </c>
      <c r="F785">
        <v>5269600</v>
      </c>
      <c r="G785">
        <v>52696</v>
      </c>
      <c r="H785">
        <f t="shared" si="80"/>
        <v>783</v>
      </c>
      <c r="I785">
        <f>SUM($F$3:F785)/H785</f>
        <v>4791485.8633061945</v>
      </c>
      <c r="N785">
        <f t="shared" si="99"/>
        <v>0.61100000143051147</v>
      </c>
      <c r="O785">
        <f t="shared" si="100"/>
        <v>0.58899998664855957</v>
      </c>
      <c r="P785">
        <f t="shared" si="79"/>
        <v>0.60166664918263757</v>
      </c>
      <c r="Q785">
        <f t="shared" si="101"/>
        <v>0.59890476294926231</v>
      </c>
      <c r="R785">
        <f t="shared" si="102"/>
        <v>2.7618862333752547E-3</v>
      </c>
      <c r="S785">
        <f t="shared" si="103"/>
        <v>4.7755079204533212E-3</v>
      </c>
      <c r="T785">
        <f t="shared" si="104"/>
        <v>7.1632618806799809E-5</v>
      </c>
      <c r="U785">
        <f t="shared" si="105"/>
        <v>38.556265000227512</v>
      </c>
    </row>
    <row r="786" spans="1:21" x14ac:dyDescent="0.15">
      <c r="A786" s="1">
        <v>45548</v>
      </c>
      <c r="B786">
        <v>0.61599999666213989</v>
      </c>
      <c r="C786">
        <v>0.61699998378753662</v>
      </c>
      <c r="D786">
        <v>0.59399998188018799</v>
      </c>
      <c r="E786">
        <v>0.59399998188018799</v>
      </c>
      <c r="F786">
        <v>2761600</v>
      </c>
      <c r="G786">
        <v>27616</v>
      </c>
      <c r="H786">
        <f t="shared" si="80"/>
        <v>784</v>
      </c>
      <c r="I786">
        <f>SUM($F$3:F786)/H786</f>
        <v>4788896.7231744258</v>
      </c>
      <c r="N786">
        <f t="shared" si="99"/>
        <v>0.61699998378753662</v>
      </c>
      <c r="O786">
        <f t="shared" si="100"/>
        <v>0.58899998664855957</v>
      </c>
      <c r="P786">
        <f t="shared" si="79"/>
        <v>0.60166664918263757</v>
      </c>
      <c r="Q786">
        <f t="shared" si="101"/>
        <v>0.59919047497567668</v>
      </c>
      <c r="R786">
        <f t="shared" si="102"/>
        <v>2.4761742069608905E-3</v>
      </c>
      <c r="S786">
        <f t="shared" si="103"/>
        <v>4.8027190626884052E-3</v>
      </c>
      <c r="T786">
        <f t="shared" si="104"/>
        <v>7.204078594032608E-5</v>
      </c>
      <c r="U786">
        <f t="shared" si="105"/>
        <v>34.371837767178064</v>
      </c>
    </row>
    <row r="787" spans="1:21" x14ac:dyDescent="0.15">
      <c r="A787" s="1">
        <v>45553</v>
      </c>
      <c r="B787">
        <v>0.59500002861022949</v>
      </c>
      <c r="C787">
        <v>0.60000002384185791</v>
      </c>
      <c r="D787">
        <v>0.59200000762939453</v>
      </c>
      <c r="E787">
        <v>0.59700000286102295</v>
      </c>
      <c r="F787">
        <v>2285100</v>
      </c>
      <c r="G787">
        <v>22851</v>
      </c>
      <c r="H787">
        <f t="shared" si="80"/>
        <v>785</v>
      </c>
      <c r="I787">
        <f>SUM($F$3:F787)/H787</f>
        <v>4785707.173208599</v>
      </c>
      <c r="N787">
        <f t="shared" si="99"/>
        <v>0.61699998378753662</v>
      </c>
      <c r="O787">
        <f t="shared" si="100"/>
        <v>0.58899998664855957</v>
      </c>
      <c r="P787">
        <f t="shared" si="79"/>
        <v>0.59633334477742517</v>
      </c>
      <c r="Q787">
        <f t="shared" si="101"/>
        <v>0.59942856998670657</v>
      </c>
      <c r="R787">
        <f t="shared" si="102"/>
        <v>-3.0952252092814048E-3</v>
      </c>
      <c r="S787">
        <f t="shared" si="103"/>
        <v>4.4965969056499399E-3</v>
      </c>
      <c r="T787">
        <f t="shared" si="104"/>
        <v>6.7448953584749096E-5</v>
      </c>
      <c r="U787">
        <f t="shared" si="105"/>
        <v>-45.889892204069227</v>
      </c>
    </row>
    <row r="788" spans="1:21" x14ac:dyDescent="0.15">
      <c r="A788" s="1">
        <v>45554</v>
      </c>
      <c r="B788">
        <v>0.59700000286102295</v>
      </c>
      <c r="C788">
        <v>0.60600000619888306</v>
      </c>
      <c r="D788">
        <v>0.59299999475479126</v>
      </c>
      <c r="E788">
        <v>0.60100001096725464</v>
      </c>
      <c r="F788">
        <v>7232706</v>
      </c>
      <c r="G788">
        <v>72327.0625</v>
      </c>
      <c r="H788">
        <f t="shared" si="80"/>
        <v>786</v>
      </c>
      <c r="I788">
        <f>SUM($F$3:F788)/H788</f>
        <v>4788820.4032681296</v>
      </c>
      <c r="N788">
        <f t="shared" si="99"/>
        <v>0.61699998378753662</v>
      </c>
      <c r="O788">
        <f t="shared" si="100"/>
        <v>0.58899998664855957</v>
      </c>
      <c r="P788">
        <f t="shared" si="79"/>
        <v>0.60000000397364295</v>
      </c>
      <c r="Q788">
        <f t="shared" si="101"/>
        <v>0.60009523658525354</v>
      </c>
      <c r="R788">
        <f t="shared" si="102"/>
        <v>-9.5232611610596152E-5</v>
      </c>
      <c r="S788">
        <f t="shared" si="103"/>
        <v>3.6530616332073724E-3</v>
      </c>
      <c r="T788">
        <f t="shared" si="104"/>
        <v>5.4795924498110587E-5</v>
      </c>
      <c r="U788">
        <f t="shared" si="105"/>
        <v>-1.7379506319649713</v>
      </c>
    </row>
    <row r="789" spans="1:21" x14ac:dyDescent="0.15">
      <c r="A789" s="1">
        <v>45555</v>
      </c>
      <c r="B789">
        <v>0.59799998998641968</v>
      </c>
      <c r="C789">
        <v>0.60199999809265137</v>
      </c>
      <c r="D789">
        <v>0.59600001573562622</v>
      </c>
      <c r="E789">
        <v>0.59899997711181641</v>
      </c>
      <c r="F789">
        <v>9177702</v>
      </c>
      <c r="G789">
        <v>91777.0234375</v>
      </c>
      <c r="H789">
        <f t="shared" si="80"/>
        <v>787</v>
      </c>
      <c r="I789">
        <f>SUM($F$3:F789)/H789</f>
        <v>4794397.1270250957</v>
      </c>
      <c r="N789">
        <f t="shared" si="99"/>
        <v>0.61699998378753662</v>
      </c>
      <c r="O789">
        <f t="shared" si="100"/>
        <v>0.58899998664855957</v>
      </c>
      <c r="P789">
        <f t="shared" si="79"/>
        <v>0.59899999698003137</v>
      </c>
      <c r="Q789">
        <f t="shared" si="101"/>
        <v>0.60064285567828579</v>
      </c>
      <c r="R789">
        <f t="shared" si="102"/>
        <v>-1.6428586982544235E-3</v>
      </c>
      <c r="S789">
        <f t="shared" si="103"/>
        <v>3.0272112411706526E-3</v>
      </c>
      <c r="T789">
        <f t="shared" si="104"/>
        <v>4.5408168617559785E-5</v>
      </c>
      <c r="U789">
        <f t="shared" si="105"/>
        <v>-36.179805270083364</v>
      </c>
    </row>
    <row r="790" spans="1:21" x14ac:dyDescent="0.15">
      <c r="A790" s="1">
        <v>45558</v>
      </c>
      <c r="B790">
        <v>0.59799998998641968</v>
      </c>
      <c r="C790">
        <v>0.60699999332427979</v>
      </c>
      <c r="D790">
        <v>0.59799998998641968</v>
      </c>
      <c r="E790">
        <v>0.60199999809265137</v>
      </c>
      <c r="F790">
        <v>5855300</v>
      </c>
      <c r="G790">
        <v>58553</v>
      </c>
      <c r="H790">
        <f t="shared" si="80"/>
        <v>788</v>
      </c>
      <c r="I790">
        <f>SUM($F$3:F790)/H790</f>
        <v>4795743.4504679572</v>
      </c>
      <c r="N790">
        <f t="shared" si="99"/>
        <v>0.61699998378753662</v>
      </c>
      <c r="O790">
        <f t="shared" si="100"/>
        <v>0.58899998664855957</v>
      </c>
      <c r="P790">
        <f t="shared" si="79"/>
        <v>0.60233332713445031</v>
      </c>
      <c r="Q790">
        <f t="shared" si="101"/>
        <v>0.60028571174258272</v>
      </c>
      <c r="R790">
        <f t="shared" si="102"/>
        <v>2.0476153918675966E-3</v>
      </c>
      <c r="S790">
        <f t="shared" si="103"/>
        <v>2.7210878677108585E-3</v>
      </c>
      <c r="T790">
        <f t="shared" si="104"/>
        <v>4.0816318015662879E-5</v>
      </c>
      <c r="U790">
        <f t="shared" si="105"/>
        <v>50.166587566321965</v>
      </c>
    </row>
    <row r="791" spans="1:21" x14ac:dyDescent="0.15">
      <c r="A791" s="1">
        <v>45559</v>
      </c>
      <c r="B791">
        <v>0.60399997234344482</v>
      </c>
      <c r="C791">
        <v>0.62699997425079346</v>
      </c>
      <c r="D791">
        <v>0.59899997711181641</v>
      </c>
      <c r="E791">
        <v>0.62400001287460327</v>
      </c>
      <c r="F791">
        <v>10925100</v>
      </c>
      <c r="G791">
        <v>109251</v>
      </c>
      <c r="H791">
        <f t="shared" si="80"/>
        <v>789</v>
      </c>
      <c r="I791">
        <f>SUM($F$3:F791)/H791</f>
        <v>4803511.963205006</v>
      </c>
      <c r="N791">
        <f t="shared" si="99"/>
        <v>0.62699997425079346</v>
      </c>
      <c r="O791">
        <f t="shared" si="100"/>
        <v>0.58899998664855957</v>
      </c>
      <c r="P791">
        <f t="shared" si="79"/>
        <v>0.61666665474573767</v>
      </c>
      <c r="Q791">
        <f t="shared" si="101"/>
        <v>0.60142856694403146</v>
      </c>
      <c r="R791">
        <f t="shared" si="102"/>
        <v>1.5238087801706213E-2</v>
      </c>
      <c r="S791">
        <f t="shared" si="103"/>
        <v>3.7619031610942916E-3</v>
      </c>
      <c r="T791">
        <f t="shared" si="104"/>
        <v>5.6428547416414372E-5</v>
      </c>
      <c r="U791">
        <f t="shared" si="105"/>
        <v>270.04217722027767</v>
      </c>
    </row>
    <row r="792" spans="1:21" x14ac:dyDescent="0.15">
      <c r="A792" s="1">
        <v>45560</v>
      </c>
      <c r="B792">
        <v>0.625</v>
      </c>
      <c r="C792">
        <v>0.64499998092651367</v>
      </c>
      <c r="D792">
        <v>0.625</v>
      </c>
      <c r="E792">
        <v>0.63300001621246338</v>
      </c>
      <c r="F792">
        <v>8760703</v>
      </c>
      <c r="G792">
        <v>87607.03125</v>
      </c>
      <c r="H792">
        <f t="shared" si="80"/>
        <v>790</v>
      </c>
      <c r="I792">
        <f>SUM($F$3:F792)/H792</f>
        <v>4808521.0657832278</v>
      </c>
      <c r="N792">
        <f t="shared" si="99"/>
        <v>0.64499998092651367</v>
      </c>
      <c r="O792">
        <f t="shared" si="100"/>
        <v>0.58899998664855957</v>
      </c>
      <c r="P792">
        <f t="shared" si="79"/>
        <v>0.63433333237965905</v>
      </c>
      <c r="Q792">
        <f t="shared" si="101"/>
        <v>0.60371428018524542</v>
      </c>
      <c r="R792">
        <f t="shared" si="102"/>
        <v>3.0619052194413632E-2</v>
      </c>
      <c r="S792">
        <f t="shared" si="103"/>
        <v>6.8299328388811142E-3</v>
      </c>
      <c r="T792">
        <f t="shared" si="104"/>
        <v>1.0244899258321672E-4</v>
      </c>
      <c r="U792">
        <f t="shared" si="105"/>
        <v>298.8711886995136</v>
      </c>
    </row>
    <row r="793" spans="1:21" x14ac:dyDescent="0.15">
      <c r="A793" s="1">
        <v>45561</v>
      </c>
      <c r="B793">
        <v>0.63099998235702515</v>
      </c>
      <c r="C793">
        <v>0.65499997138977051</v>
      </c>
      <c r="D793">
        <v>0.62800002098083496</v>
      </c>
      <c r="E793">
        <v>0.65299999713897705</v>
      </c>
      <c r="F793">
        <v>9384605</v>
      </c>
      <c r="G793">
        <v>93846.046875</v>
      </c>
      <c r="H793">
        <f t="shared" si="80"/>
        <v>791</v>
      </c>
      <c r="I793">
        <f>SUM($F$3:F793)/H793</f>
        <v>4814306.2540692165</v>
      </c>
      <c r="N793">
        <f t="shared" si="99"/>
        <v>0.65499997138977051</v>
      </c>
      <c r="O793">
        <f t="shared" si="100"/>
        <v>0.58899998664855957</v>
      </c>
      <c r="P793">
        <f t="shared" si="79"/>
        <v>0.64533332983652747</v>
      </c>
      <c r="Q793">
        <f t="shared" si="101"/>
        <v>0.60659523237319213</v>
      </c>
      <c r="R793">
        <f t="shared" si="102"/>
        <v>3.8738097463335341E-2</v>
      </c>
      <c r="S793">
        <f t="shared" si="103"/>
        <v>1.0945578821662281E-2</v>
      </c>
      <c r="T793">
        <f t="shared" si="104"/>
        <v>1.6418368232493419E-4</v>
      </c>
      <c r="U793">
        <f t="shared" si="105"/>
        <v>235.94365112769967</v>
      </c>
    </row>
    <row r="794" spans="1:21" x14ac:dyDescent="0.15">
      <c r="A794" s="1">
        <v>45562</v>
      </c>
      <c r="B794">
        <v>0.65700000524520874</v>
      </c>
      <c r="C794">
        <v>0.70099997520446777</v>
      </c>
      <c r="D794">
        <v>0.65700000524520874</v>
      </c>
      <c r="E794">
        <v>0.69700002670288086</v>
      </c>
      <c r="F794">
        <v>5738600</v>
      </c>
      <c r="G794">
        <v>57386</v>
      </c>
      <c r="H794">
        <f t="shared" si="80"/>
        <v>792</v>
      </c>
      <c r="I794">
        <f>SUM($F$3:F794)/H794</f>
        <v>4815473.2916272096</v>
      </c>
      <c r="N794">
        <f t="shared" si="99"/>
        <v>0.70099997520446777</v>
      </c>
      <c r="O794">
        <f t="shared" si="100"/>
        <v>0.58899998664855957</v>
      </c>
      <c r="P794">
        <f t="shared" si="79"/>
        <v>0.68500000238418579</v>
      </c>
      <c r="Q794">
        <f t="shared" si="101"/>
        <v>0.61219047080902833</v>
      </c>
      <c r="R794">
        <f t="shared" si="102"/>
        <v>7.280953157515746E-2</v>
      </c>
      <c r="S794">
        <f t="shared" si="103"/>
        <v>1.8938776587142436E-2</v>
      </c>
      <c r="T794">
        <f t="shared" si="104"/>
        <v>2.8408164880713654E-4</v>
      </c>
      <c r="U794">
        <f t="shared" si="105"/>
        <v>256.29790548205375</v>
      </c>
    </row>
    <row r="795" spans="1:21" x14ac:dyDescent="0.15">
      <c r="A795" s="1">
        <v>45565</v>
      </c>
      <c r="B795">
        <v>0.72299998998641968</v>
      </c>
      <c r="C795">
        <v>0.76700001955032349</v>
      </c>
      <c r="D795">
        <v>0.7149999737739563</v>
      </c>
      <c r="E795">
        <v>0.76700001955032349</v>
      </c>
      <c r="F795">
        <v>12479809</v>
      </c>
      <c r="G795">
        <v>124798.09375</v>
      </c>
      <c r="H795">
        <f t="shared" si="80"/>
        <v>793</v>
      </c>
      <c r="I795">
        <f>SUM($F$3:F795)/H795</f>
        <v>4825138.2799101509</v>
      </c>
      <c r="N795">
        <f>VLOOKUP(L42,A:C,3)</f>
        <v>0.84399998188018799</v>
      </c>
      <c r="O795">
        <f>VLOOKUP(L42,A:D,4)</f>
        <v>0.80099999904632568</v>
      </c>
      <c r="P795">
        <f t="shared" si="79"/>
        <v>0.74966667095820105</v>
      </c>
      <c r="Q795">
        <f t="shared" si="101"/>
        <v>0.62280951937039686</v>
      </c>
      <c r="R795">
        <f t="shared" si="102"/>
        <v>0.1268571515878042</v>
      </c>
      <c r="S795">
        <f t="shared" si="103"/>
        <v>3.1870751153855049E-2</v>
      </c>
      <c r="T795">
        <f t="shared" si="104"/>
        <v>4.7806126730782572E-4</v>
      </c>
      <c r="U795">
        <f t="shared" si="105"/>
        <v>265.35751850843906</v>
      </c>
    </row>
    <row r="796" spans="1:21" x14ac:dyDescent="0.15">
      <c r="A796" s="1">
        <v>45573</v>
      </c>
      <c r="B796">
        <v>0.84399998188018799</v>
      </c>
      <c r="C796">
        <v>0.84399998188018799</v>
      </c>
      <c r="D796">
        <v>0.80099999904632568</v>
      </c>
      <c r="E796">
        <v>0.84399998188018799</v>
      </c>
      <c r="F796">
        <v>3947418</v>
      </c>
      <c r="G796">
        <v>39474.1796875</v>
      </c>
      <c r="H796">
        <f t="shared" si="80"/>
        <v>794</v>
      </c>
      <c r="I796">
        <f>SUM($F$3:F796)/H796</f>
        <v>4824032.838751574</v>
      </c>
      <c r="N796">
        <f t="shared" ref="N796:N812" si="106">IF(A796&lt;&gt;$K$42,MAX(N795,VLOOKUP(A796,A:C,3)),)</f>
        <v>0.84399998188018799</v>
      </c>
      <c r="O796">
        <f t="shared" ref="O796:O812" si="107">IF(A796&lt;&gt;$K$42,MIN(O795,VLOOKUP(A796,A:D,4)),)</f>
        <v>0.80099999904632568</v>
      </c>
      <c r="P796">
        <f t="shared" si="79"/>
        <v>0.82966665426890052</v>
      </c>
      <c r="Q796">
        <f t="shared" si="101"/>
        <v>0.63969047154699055</v>
      </c>
      <c r="R796">
        <f t="shared" si="102"/>
        <v>0.18997618272190997</v>
      </c>
      <c r="S796">
        <f t="shared" si="103"/>
        <v>5.0129253037121811E-2</v>
      </c>
      <c r="T796">
        <f t="shared" si="104"/>
        <v>7.5193879555682719E-4</v>
      </c>
      <c r="U796">
        <f t="shared" si="105"/>
        <v>252.64846533317706</v>
      </c>
    </row>
    <row r="797" spans="1:21" x14ac:dyDescent="0.15">
      <c r="A797" s="1">
        <v>45574</v>
      </c>
      <c r="B797">
        <v>0.87400001287460327</v>
      </c>
      <c r="C797">
        <v>0.87400001287460327</v>
      </c>
      <c r="D797">
        <v>0.78100001811981201</v>
      </c>
      <c r="E797">
        <v>0.78799998760223389</v>
      </c>
      <c r="F797">
        <v>5178009</v>
      </c>
      <c r="G797">
        <v>51780.08984375</v>
      </c>
      <c r="H797">
        <f t="shared" si="80"/>
        <v>795</v>
      </c>
      <c r="I797">
        <f>SUM($F$3:F797)/H797</f>
        <v>4824478.0917845909</v>
      </c>
      <c r="N797">
        <f t="shared" si="106"/>
        <v>0.87400001287460327</v>
      </c>
      <c r="O797">
        <f t="shared" si="107"/>
        <v>0.78100001811981201</v>
      </c>
      <c r="P797">
        <f t="shared" si="79"/>
        <v>0.81433333953221643</v>
      </c>
      <c r="Q797">
        <f t="shared" si="101"/>
        <v>0.65542856710297737</v>
      </c>
      <c r="R797">
        <f t="shared" si="102"/>
        <v>0.15890477242923906</v>
      </c>
      <c r="S797">
        <f t="shared" si="103"/>
        <v>6.5278914104513627E-2</v>
      </c>
      <c r="T797">
        <f t="shared" si="104"/>
        <v>9.7918371156770429E-4</v>
      </c>
      <c r="U797">
        <f t="shared" si="105"/>
        <v>162.28290008503865</v>
      </c>
    </row>
    <row r="798" spans="1:21" x14ac:dyDescent="0.15">
      <c r="A798" s="1">
        <v>45575</v>
      </c>
      <c r="B798">
        <v>0.78600001335144043</v>
      </c>
      <c r="C798">
        <v>0.81000000238418579</v>
      </c>
      <c r="D798">
        <v>0.77399998903274536</v>
      </c>
      <c r="E798">
        <v>0.7850000262260437</v>
      </c>
      <c r="F798">
        <v>3751410.25</v>
      </c>
      <c r="G798">
        <v>37514.1015625</v>
      </c>
      <c r="H798">
        <f t="shared" si="80"/>
        <v>796</v>
      </c>
      <c r="I798">
        <f>SUM($F$3:F798)/H798</f>
        <v>4823130.0166064696</v>
      </c>
      <c r="N798">
        <f t="shared" si="106"/>
        <v>0.87400001287460327</v>
      </c>
      <c r="O798">
        <f t="shared" si="107"/>
        <v>0.77399998903274536</v>
      </c>
      <c r="P798">
        <f t="shared" si="79"/>
        <v>0.78966667254765832</v>
      </c>
      <c r="Q798">
        <f t="shared" si="101"/>
        <v>0.66897618770599376</v>
      </c>
      <c r="R798">
        <f t="shared" si="102"/>
        <v>0.12069048484166456</v>
      </c>
      <c r="S798">
        <f t="shared" si="103"/>
        <v>7.4778914451599149E-2</v>
      </c>
      <c r="T798">
        <f t="shared" si="104"/>
        <v>1.1216837167739872E-3</v>
      </c>
      <c r="U798">
        <f t="shared" si="105"/>
        <v>107.59760798594439</v>
      </c>
    </row>
    <row r="799" spans="1:21" x14ac:dyDescent="0.15">
      <c r="A799" s="1">
        <v>45576</v>
      </c>
      <c r="B799">
        <v>0.7850000262260437</v>
      </c>
      <c r="C799">
        <v>0.7850000262260437</v>
      </c>
      <c r="D799">
        <v>0.73799997568130493</v>
      </c>
      <c r="E799">
        <v>0.74900001287460327</v>
      </c>
      <c r="F799">
        <v>2595602</v>
      </c>
      <c r="G799">
        <v>25956.01953125</v>
      </c>
      <c r="H799">
        <f t="shared" si="80"/>
        <v>797</v>
      </c>
      <c r="I799">
        <f>SUM($F$3:F799)/H799</f>
        <v>4820335.1257449808</v>
      </c>
      <c r="N799">
        <f t="shared" si="106"/>
        <v>0.87400001287460327</v>
      </c>
      <c r="O799">
        <f t="shared" si="107"/>
        <v>0.73799997568130493</v>
      </c>
      <c r="P799">
        <f t="shared" si="79"/>
        <v>0.75733333826065063</v>
      </c>
      <c r="Q799">
        <f t="shared" si="101"/>
        <v>0.68009523692585183</v>
      </c>
      <c r="R799">
        <f t="shared" si="102"/>
        <v>7.7238101334798803E-2</v>
      </c>
      <c r="S799">
        <f t="shared" si="103"/>
        <v>7.7870750913814638E-2</v>
      </c>
      <c r="T799">
        <f t="shared" si="104"/>
        <v>1.1680612637072194E-3</v>
      </c>
      <c r="U799">
        <f t="shared" si="105"/>
        <v>66.125043038974482</v>
      </c>
    </row>
    <row r="800" spans="1:21" x14ac:dyDescent="0.15">
      <c r="A800" s="1">
        <v>45579</v>
      </c>
      <c r="B800">
        <v>0.74900001287460327</v>
      </c>
      <c r="C800">
        <v>0.76899999380111694</v>
      </c>
      <c r="D800">
        <v>0.74599999189376831</v>
      </c>
      <c r="E800">
        <v>0.76499998569488525</v>
      </c>
      <c r="F800">
        <v>1045500</v>
      </c>
      <c r="G800">
        <v>10455</v>
      </c>
      <c r="H800">
        <f t="shared" si="80"/>
        <v>798</v>
      </c>
      <c r="I800">
        <f>SUM($F$3:F800)/H800</f>
        <v>4815604.7559132203</v>
      </c>
      <c r="N800">
        <f t="shared" si="106"/>
        <v>0.87400001287460327</v>
      </c>
      <c r="O800">
        <f t="shared" si="107"/>
        <v>0.73799997568130493</v>
      </c>
      <c r="P800">
        <f t="shared" si="79"/>
        <v>0.75999999046325684</v>
      </c>
      <c r="Q800">
        <f t="shared" si="101"/>
        <v>0.69140476130303885</v>
      </c>
      <c r="R800">
        <f t="shared" si="102"/>
        <v>6.8595229160217985E-2</v>
      </c>
      <c r="S800">
        <f t="shared" si="103"/>
        <v>7.889115688752156E-2</v>
      </c>
      <c r="T800">
        <f t="shared" si="104"/>
        <v>1.1833673533128233E-3</v>
      </c>
      <c r="U800">
        <f t="shared" si="105"/>
        <v>57.966132805832807</v>
      </c>
    </row>
    <row r="801" spans="1:21" x14ac:dyDescent="0.15">
      <c r="A801" s="1">
        <v>45580</v>
      </c>
      <c r="B801">
        <v>0.76999998092651367</v>
      </c>
      <c r="C801">
        <v>0.7839999794960022</v>
      </c>
      <c r="D801">
        <v>0.74800002574920654</v>
      </c>
      <c r="E801">
        <v>0.75</v>
      </c>
      <c r="F801">
        <v>1059602</v>
      </c>
      <c r="G801">
        <v>10596.01953125</v>
      </c>
      <c r="H801">
        <f t="shared" si="80"/>
        <v>799</v>
      </c>
      <c r="I801">
        <f>SUM($F$3:F801)/H801</f>
        <v>4810903.8763688989</v>
      </c>
      <c r="N801">
        <f t="shared" si="106"/>
        <v>0.87400001287460327</v>
      </c>
      <c r="O801">
        <f t="shared" si="107"/>
        <v>0.73799997568130493</v>
      </c>
      <c r="P801">
        <f t="shared" si="79"/>
        <v>0.76066666841506958</v>
      </c>
      <c r="Q801">
        <f t="shared" si="101"/>
        <v>0.70314285584858482</v>
      </c>
      <c r="R801">
        <f t="shared" si="102"/>
        <v>5.7523812566484755E-2</v>
      </c>
      <c r="S801">
        <f t="shared" si="103"/>
        <v>7.704762050083705E-2</v>
      </c>
      <c r="T801">
        <f t="shared" si="104"/>
        <v>1.1557143075125557E-3</v>
      </c>
      <c r="U801">
        <f t="shared" si="105"/>
        <v>49.773384471023185</v>
      </c>
    </row>
    <row r="802" spans="1:21" x14ac:dyDescent="0.15">
      <c r="A802" s="1">
        <v>45581</v>
      </c>
      <c r="B802">
        <v>0.75</v>
      </c>
      <c r="C802">
        <v>0.75</v>
      </c>
      <c r="D802">
        <v>0.72699999809265137</v>
      </c>
      <c r="E802">
        <v>0.73400002717971802</v>
      </c>
      <c r="F802">
        <v>1069900</v>
      </c>
      <c r="G802">
        <v>10699</v>
      </c>
      <c r="H802">
        <f t="shared" si="80"/>
        <v>800</v>
      </c>
      <c r="I802">
        <f>SUM($F$3:F802)/H802</f>
        <v>4806227.6215234371</v>
      </c>
      <c r="N802">
        <f t="shared" si="106"/>
        <v>0.87400001287460327</v>
      </c>
      <c r="O802">
        <f t="shared" si="107"/>
        <v>0.72699999809265137</v>
      </c>
      <c r="P802">
        <f t="shared" si="79"/>
        <v>0.73700000842412317</v>
      </c>
      <c r="Q802">
        <f t="shared" si="101"/>
        <v>0.71292857045219049</v>
      </c>
      <c r="R802">
        <f t="shared" si="102"/>
        <v>2.4071437971932674E-2</v>
      </c>
      <c r="S802">
        <f t="shared" si="103"/>
        <v>7.0700682750364563E-2</v>
      </c>
      <c r="T802">
        <f t="shared" si="104"/>
        <v>1.0605102412554685E-3</v>
      </c>
      <c r="U802">
        <f t="shared" si="105"/>
        <v>22.697977855863115</v>
      </c>
    </row>
    <row r="803" spans="1:21" x14ac:dyDescent="0.15">
      <c r="A803" s="1">
        <v>45582</v>
      </c>
      <c r="B803">
        <v>0.73600000143051147</v>
      </c>
      <c r="C803">
        <v>0.74599999189376831</v>
      </c>
      <c r="D803">
        <v>0.73199999332427979</v>
      </c>
      <c r="E803">
        <v>0.73299998044967651</v>
      </c>
      <c r="F803">
        <v>1075102</v>
      </c>
      <c r="G803">
        <v>10751.01953125</v>
      </c>
      <c r="H803">
        <f t="shared" si="80"/>
        <v>801</v>
      </c>
      <c r="I803">
        <f>SUM($F$3:F803)/H803</f>
        <v>4801569.5371020595</v>
      </c>
      <c r="N803">
        <f t="shared" si="106"/>
        <v>0.87400001287460327</v>
      </c>
      <c r="O803">
        <f t="shared" si="107"/>
        <v>0.72699999809265137</v>
      </c>
      <c r="P803">
        <f t="shared" si="79"/>
        <v>0.7369999885559082</v>
      </c>
      <c r="Q803">
        <f t="shared" si="101"/>
        <v>0.72278571270761038</v>
      </c>
      <c r="R803">
        <f t="shared" si="102"/>
        <v>1.4214275848297819E-2</v>
      </c>
      <c r="S803">
        <f t="shared" si="103"/>
        <v>6.1465988151070204E-2</v>
      </c>
      <c r="T803">
        <f t="shared" si="104"/>
        <v>9.21989822266053E-4</v>
      </c>
      <c r="U803">
        <f t="shared" si="105"/>
        <v>15.41695526894449</v>
      </c>
    </row>
    <row r="804" spans="1:21" x14ac:dyDescent="0.15">
      <c r="A804" s="1">
        <v>45583</v>
      </c>
      <c r="B804">
        <v>0.7369999885559082</v>
      </c>
      <c r="C804">
        <v>0.79600000381469727</v>
      </c>
      <c r="D804">
        <v>0.7369999885559082</v>
      </c>
      <c r="E804">
        <v>0.77300000190734863</v>
      </c>
      <c r="F804">
        <v>5190010</v>
      </c>
      <c r="G804">
        <v>51900.1015625</v>
      </c>
      <c r="H804">
        <f t="shared" si="80"/>
        <v>802</v>
      </c>
      <c r="I804">
        <f>SUM($F$3:F804)/H804</f>
        <v>4802053.8768313592</v>
      </c>
      <c r="N804">
        <f t="shared" si="106"/>
        <v>0.87400001287460327</v>
      </c>
      <c r="O804">
        <f t="shared" si="107"/>
        <v>0.72699999809265137</v>
      </c>
      <c r="P804">
        <f t="shared" si="79"/>
        <v>0.768666664759318</v>
      </c>
      <c r="Q804">
        <f t="shared" si="101"/>
        <v>0.73466666539510084</v>
      </c>
      <c r="R804">
        <f t="shared" si="102"/>
        <v>3.3999999364217159E-2</v>
      </c>
      <c r="S804">
        <f t="shared" si="103"/>
        <v>5.104762031918484E-2</v>
      </c>
      <c r="T804">
        <f t="shared" si="104"/>
        <v>7.6571430478777262E-4</v>
      </c>
      <c r="U804">
        <f t="shared" si="105"/>
        <v>44.402983138261582</v>
      </c>
    </row>
    <row r="805" spans="1:21" x14ac:dyDescent="0.15">
      <c r="A805" s="1">
        <v>45586</v>
      </c>
      <c r="B805">
        <v>0.77300000190734863</v>
      </c>
      <c r="C805">
        <v>0.8190000057220459</v>
      </c>
      <c r="D805">
        <v>0.77300000190734863</v>
      </c>
      <c r="E805">
        <v>0.78600001335144043</v>
      </c>
      <c r="F805">
        <v>1665802.875</v>
      </c>
      <c r="G805">
        <v>16658.029296875</v>
      </c>
      <c r="H805">
        <f t="shared" si="80"/>
        <v>803</v>
      </c>
      <c r="I805">
        <f>SUM($F$3:F805)/H805</f>
        <v>4798148.2093321914</v>
      </c>
      <c r="N805">
        <f t="shared" si="106"/>
        <v>0.87400001287460327</v>
      </c>
      <c r="O805">
        <f t="shared" si="107"/>
        <v>0.72699999809265137</v>
      </c>
      <c r="P805">
        <f t="shared" si="79"/>
        <v>0.79266667366027832</v>
      </c>
      <c r="Q805">
        <f t="shared" si="101"/>
        <v>0.74723809531756802</v>
      </c>
      <c r="R805">
        <f t="shared" si="102"/>
        <v>4.5428578342710302E-2</v>
      </c>
      <c r="S805">
        <f t="shared" si="103"/>
        <v>4.2503402143919566E-2</v>
      </c>
      <c r="T805">
        <f t="shared" si="104"/>
        <v>6.3755103215879351E-4</v>
      </c>
      <c r="U805">
        <f t="shared" si="105"/>
        <v>71.254811068042471</v>
      </c>
    </row>
    <row r="806" spans="1:21" x14ac:dyDescent="0.15">
      <c r="A806" s="1">
        <v>45587</v>
      </c>
      <c r="B806">
        <v>0.78700000047683716</v>
      </c>
      <c r="C806">
        <v>0.79000002145767212</v>
      </c>
      <c r="D806">
        <v>0.77600002288818359</v>
      </c>
      <c r="E806">
        <v>0.78600001335144043</v>
      </c>
      <c r="F806">
        <v>1928302.875</v>
      </c>
      <c r="G806">
        <v>19283.029296875</v>
      </c>
      <c r="H806">
        <f t="shared" si="80"/>
        <v>804</v>
      </c>
      <c r="I806">
        <f>SUM($F$3:F806)/H806</f>
        <v>4794578.7499611322</v>
      </c>
      <c r="N806">
        <f t="shared" si="106"/>
        <v>0.87400001287460327</v>
      </c>
      <c r="O806">
        <f t="shared" si="107"/>
        <v>0.72699999809265137</v>
      </c>
      <c r="P806">
        <f t="shared" si="79"/>
        <v>0.78400001923243201</v>
      </c>
      <c r="Q806">
        <f t="shared" si="101"/>
        <v>0.7579285729499089</v>
      </c>
      <c r="R806">
        <f t="shared" si="102"/>
        <v>2.6071446282523114E-2</v>
      </c>
      <c r="S806">
        <f t="shared" si="103"/>
        <v>3.3748299897122566E-2</v>
      </c>
      <c r="T806">
        <f t="shared" si="104"/>
        <v>5.0622449845683852E-4</v>
      </c>
      <c r="U806">
        <f t="shared" si="105"/>
        <v>51.501747469746384</v>
      </c>
    </row>
    <row r="807" spans="1:21" x14ac:dyDescent="0.15">
      <c r="A807" s="1">
        <v>45588</v>
      </c>
      <c r="B807">
        <v>0.77799999713897705</v>
      </c>
      <c r="C807">
        <v>0.79699999094009399</v>
      </c>
      <c r="D807">
        <v>0.77799999713897705</v>
      </c>
      <c r="E807">
        <v>0.7850000262260437</v>
      </c>
      <c r="F807">
        <v>1948501</v>
      </c>
      <c r="G807">
        <v>19485.009765625</v>
      </c>
      <c r="H807">
        <f t="shared" si="80"/>
        <v>805</v>
      </c>
      <c r="I807">
        <f>SUM($F$3:F807)/H807</f>
        <v>4791043.2496506209</v>
      </c>
      <c r="N807">
        <f t="shared" si="106"/>
        <v>0.87400001287460327</v>
      </c>
      <c r="O807">
        <f t="shared" si="107"/>
        <v>0.72699999809265137</v>
      </c>
      <c r="P807">
        <f t="shared" si="79"/>
        <v>0.78666667143503821</v>
      </c>
      <c r="Q807">
        <f t="shared" si="101"/>
        <v>0.76802381163551681</v>
      </c>
      <c r="R807">
        <f t="shared" si="102"/>
        <v>1.8642859799521405E-2</v>
      </c>
      <c r="S807">
        <f t="shared" si="103"/>
        <v>2.7071430569603323E-2</v>
      </c>
      <c r="T807">
        <f t="shared" si="104"/>
        <v>4.0607145854404983E-4</v>
      </c>
      <c r="U807">
        <f t="shared" si="105"/>
        <v>45.91029339112999</v>
      </c>
    </row>
    <row r="808" spans="1:21" x14ac:dyDescent="0.15">
      <c r="A808" s="1">
        <v>45589</v>
      </c>
      <c r="B808">
        <v>0.7839999794960022</v>
      </c>
      <c r="C808">
        <v>0.7850000262260437</v>
      </c>
      <c r="D808">
        <v>0.77600002288818359</v>
      </c>
      <c r="E808">
        <v>0.77799999713897705</v>
      </c>
      <c r="F808">
        <v>3103200</v>
      </c>
      <c r="G808">
        <v>31032</v>
      </c>
      <c r="H808">
        <f t="shared" si="80"/>
        <v>806</v>
      </c>
      <c r="I808">
        <f>SUM($F$3:F808)/H808</f>
        <v>4788949.1513259923</v>
      </c>
      <c r="N808">
        <f t="shared" si="106"/>
        <v>0.87400001287460327</v>
      </c>
      <c r="O808">
        <f t="shared" si="107"/>
        <v>0.72699999809265137</v>
      </c>
      <c r="P808">
        <f t="shared" si="79"/>
        <v>0.77966668208440149</v>
      </c>
      <c r="Q808">
        <f t="shared" si="101"/>
        <v>0.77478571732838941</v>
      </c>
      <c r="R808">
        <f t="shared" si="102"/>
        <v>4.8809647560120739E-3</v>
      </c>
      <c r="S808">
        <f t="shared" si="103"/>
        <v>2.1880955923171273E-2</v>
      </c>
      <c r="T808">
        <f t="shared" si="104"/>
        <v>3.282143388475691E-4</v>
      </c>
      <c r="U808">
        <f t="shared" si="105"/>
        <v>14.871272148408224</v>
      </c>
    </row>
    <row r="809" spans="1:21" x14ac:dyDescent="0.15">
      <c r="A809" s="1">
        <v>45590</v>
      </c>
      <c r="B809">
        <v>0.79799997806549072</v>
      </c>
      <c r="C809">
        <v>0.80400002002716064</v>
      </c>
      <c r="D809">
        <v>0.78100001811981201</v>
      </c>
      <c r="E809">
        <v>0.79400002956390381</v>
      </c>
      <c r="F809">
        <v>3575101.25</v>
      </c>
      <c r="G809">
        <v>35751.01171875</v>
      </c>
      <c r="H809">
        <f t="shared" si="80"/>
        <v>807</v>
      </c>
      <c r="I809">
        <f>SUM($F$3:F809)/H809</f>
        <v>4787445.0027493807</v>
      </c>
      <c r="N809">
        <f t="shared" si="106"/>
        <v>0.87400001287460327</v>
      </c>
      <c r="O809">
        <f t="shared" si="107"/>
        <v>0.72699999809265137</v>
      </c>
      <c r="P809">
        <f t="shared" si="79"/>
        <v>0.79300002257029212</v>
      </c>
      <c r="Q809">
        <f t="shared" si="101"/>
        <v>0.77788095672925306</v>
      </c>
      <c r="R809">
        <f t="shared" si="102"/>
        <v>1.5119065841039059E-2</v>
      </c>
      <c r="S809">
        <f t="shared" si="103"/>
        <v>2.094558307102749E-2</v>
      </c>
      <c r="T809">
        <f t="shared" si="104"/>
        <v>3.1418374606541235E-4</v>
      </c>
      <c r="U809">
        <f t="shared" si="105"/>
        <v>48.121731408381969</v>
      </c>
    </row>
    <row r="810" spans="1:21" x14ac:dyDescent="0.15">
      <c r="A810" s="1">
        <v>45593</v>
      </c>
      <c r="B810">
        <v>0.79500001668930054</v>
      </c>
      <c r="C810">
        <v>0.79500001668930054</v>
      </c>
      <c r="D810">
        <v>0.78100001811981201</v>
      </c>
      <c r="E810">
        <v>0.79400002956390381</v>
      </c>
      <c r="F810">
        <v>3102400</v>
      </c>
      <c r="G810">
        <v>31024</v>
      </c>
      <c r="H810">
        <f t="shared" si="80"/>
        <v>808</v>
      </c>
      <c r="I810">
        <f>SUM($F$3:F810)/H810</f>
        <v>4785359.5510133049</v>
      </c>
      <c r="N810">
        <f t="shared" si="106"/>
        <v>0.87400001287460327</v>
      </c>
      <c r="O810">
        <f t="shared" si="107"/>
        <v>0.72699999809265137</v>
      </c>
      <c r="P810">
        <f t="shared" si="79"/>
        <v>0.79000002145767212</v>
      </c>
      <c r="Q810">
        <f t="shared" si="101"/>
        <v>0.77504762581416542</v>
      </c>
      <c r="R810">
        <f t="shared" si="102"/>
        <v>1.49523956435067E-2</v>
      </c>
      <c r="S810">
        <f t="shared" si="103"/>
        <v>1.8517013715237982E-2</v>
      </c>
      <c r="T810">
        <f t="shared" si="104"/>
        <v>2.7775520572856973E-4</v>
      </c>
      <c r="U810">
        <f t="shared" si="105"/>
        <v>53.832998752572813</v>
      </c>
    </row>
    <row r="811" spans="1:21" x14ac:dyDescent="0.15">
      <c r="A811" s="1">
        <v>45594</v>
      </c>
      <c r="B811">
        <v>0.79400002956390381</v>
      </c>
      <c r="C811">
        <v>0.79699999094009399</v>
      </c>
      <c r="D811">
        <v>0.78299999237060547</v>
      </c>
      <c r="E811">
        <v>0.78299999237060547</v>
      </c>
      <c r="F811">
        <v>2365704</v>
      </c>
      <c r="G811">
        <v>23657.0390625</v>
      </c>
      <c r="H811">
        <f t="shared" si="80"/>
        <v>809</v>
      </c>
      <c r="I811">
        <f>SUM($F$3:F811)/H811</f>
        <v>4782368.6294422122</v>
      </c>
      <c r="N811">
        <f t="shared" si="106"/>
        <v>0.87400001287460327</v>
      </c>
      <c r="O811">
        <f t="shared" si="107"/>
        <v>0.72699999809265137</v>
      </c>
      <c r="P811">
        <f t="shared" si="79"/>
        <v>0.78766665856043494</v>
      </c>
      <c r="Q811">
        <f t="shared" si="101"/>
        <v>0.77314286288760958</v>
      </c>
      <c r="R811">
        <f t="shared" si="102"/>
        <v>1.4523795672825357E-2</v>
      </c>
      <c r="S811">
        <f t="shared" si="103"/>
        <v>1.6884359778190139E-2</v>
      </c>
      <c r="T811">
        <f t="shared" si="104"/>
        <v>2.5326539667285209E-4</v>
      </c>
      <c r="U811">
        <f t="shared" si="105"/>
        <v>57.346150969001229</v>
      </c>
    </row>
    <row r="812" spans="1:21" x14ac:dyDescent="0.15">
      <c r="A812" s="1">
        <v>45595</v>
      </c>
      <c r="B812">
        <v>0.77999997138977051</v>
      </c>
      <c r="C812">
        <v>0.78600001335144043</v>
      </c>
      <c r="D812">
        <v>0.77300000190734863</v>
      </c>
      <c r="E812">
        <v>0.77899998426437378</v>
      </c>
      <c r="F812">
        <v>5124300</v>
      </c>
      <c r="G812">
        <v>51243</v>
      </c>
      <c r="H812">
        <f t="shared" si="80"/>
        <v>810</v>
      </c>
      <c r="I812">
        <f>SUM($F$3:F812)/H812</f>
        <v>4782790.7669367287</v>
      </c>
      <c r="N812">
        <f t="shared" si="106"/>
        <v>0.87400001287460327</v>
      </c>
      <c r="O812">
        <f t="shared" si="107"/>
        <v>0.72699999809265137</v>
      </c>
      <c r="P812">
        <f t="shared" si="79"/>
        <v>0.77933333317438758</v>
      </c>
      <c r="Q812">
        <f t="shared" si="101"/>
        <v>0.77240476721809015</v>
      </c>
      <c r="R812">
        <f t="shared" si="102"/>
        <v>6.9285659562974278E-3</v>
      </c>
      <c r="S812">
        <f t="shared" si="103"/>
        <v>1.6251706347173576E-2</v>
      </c>
      <c r="T812">
        <f t="shared" si="104"/>
        <v>2.4377559520760364E-4</v>
      </c>
      <c r="U812">
        <f t="shared" si="105"/>
        <v>28.42190150493505</v>
      </c>
    </row>
    <row r="813" spans="1:21" x14ac:dyDescent="0.15">
      <c r="A813" s="1">
        <v>45596</v>
      </c>
      <c r="B813">
        <v>0.77700001001358032</v>
      </c>
      <c r="C813">
        <v>0.7839999794960022</v>
      </c>
      <c r="D813">
        <v>0.77100002765655518</v>
      </c>
      <c r="E813">
        <v>0.77700001001358032</v>
      </c>
      <c r="F813">
        <v>1578400</v>
      </c>
      <c r="G813">
        <v>1225130.75</v>
      </c>
      <c r="H813">
        <f t="shared" si="80"/>
        <v>811</v>
      </c>
      <c r="I813">
        <f>SUM($F$3:F813)/H813</f>
        <v>4778839.6069281753</v>
      </c>
      <c r="N813">
        <f>VLOOKUP(L43,A:C,3)</f>
        <v>0.77799999713897705</v>
      </c>
      <c r="O813">
        <f>VLOOKUP(L43,A:D,4)</f>
        <v>0.76499998569488525</v>
      </c>
      <c r="P813">
        <f t="shared" si="79"/>
        <v>0.77733333905537927</v>
      </c>
      <c r="Q813">
        <f t="shared" si="101"/>
        <v>0.77383333870342796</v>
      </c>
      <c r="R813">
        <f t="shared" si="102"/>
        <v>3.5000003519513045E-3</v>
      </c>
      <c r="S813">
        <f t="shared" si="103"/>
        <v>1.511905327135203E-2</v>
      </c>
      <c r="T813">
        <f t="shared" si="104"/>
        <v>2.2678579907028045E-4</v>
      </c>
      <c r="U813">
        <f t="shared" si="105"/>
        <v>15.433066648351565</v>
      </c>
    </row>
    <row r="814" spans="1:21" x14ac:dyDescent="0.15">
      <c r="A814" s="1">
        <v>45597</v>
      </c>
      <c r="B814">
        <v>0.77700001001358032</v>
      </c>
      <c r="C814">
        <v>0.77799999713897705</v>
      </c>
      <c r="D814">
        <v>0.76499998569488525</v>
      </c>
      <c r="E814">
        <v>0.76499998569488525</v>
      </c>
      <c r="F814">
        <v>4991607</v>
      </c>
      <c r="G814">
        <v>3845460.25</v>
      </c>
      <c r="H814">
        <f t="shared" si="80"/>
        <v>812</v>
      </c>
      <c r="I814">
        <f>SUM($F$3:F814)/H814</f>
        <v>4779101.6357373772</v>
      </c>
      <c r="N814">
        <f t="shared" ref="N814:N833" si="108">IF(A814&lt;&gt;$K$43,MAX(N813,VLOOKUP(A814,A:C,3)),)</f>
        <v>0.77799999713897705</v>
      </c>
      <c r="O814">
        <f t="shared" ref="O814:O833" si="109">IF(A814&lt;&gt;$K$43,MIN(O813,VLOOKUP(A814,A:D,4)),)</f>
        <v>0.76499998569488525</v>
      </c>
      <c r="P814">
        <f t="shared" si="79"/>
        <v>0.76933332284291589</v>
      </c>
      <c r="Q814">
        <f t="shared" si="101"/>
        <v>0.77450000530197516</v>
      </c>
      <c r="R814">
        <f t="shared" si="102"/>
        <v>-5.1666824590592686E-3</v>
      </c>
      <c r="S814">
        <f t="shared" si="103"/>
        <v>1.426191050179147E-2</v>
      </c>
      <c r="T814">
        <f t="shared" si="104"/>
        <v>2.1392865752687204E-4</v>
      </c>
      <c r="U814">
        <f t="shared" si="105"/>
        <v>-24.151427484231608</v>
      </c>
    </row>
    <row r="815" spans="1:21" x14ac:dyDescent="0.15">
      <c r="A815" s="1">
        <v>45600</v>
      </c>
      <c r="B815">
        <v>0.76700001955032349</v>
      </c>
      <c r="C815">
        <v>0.78200000524520874</v>
      </c>
      <c r="D815">
        <v>0.76200002431869507</v>
      </c>
      <c r="E815">
        <v>0.78200000524520874</v>
      </c>
      <c r="F815">
        <v>2753100</v>
      </c>
      <c r="G815">
        <v>27531</v>
      </c>
      <c r="H815">
        <f t="shared" si="80"/>
        <v>813</v>
      </c>
      <c r="I815">
        <f>SUM($F$3:F815)/H815</f>
        <v>4776609.6288053505</v>
      </c>
      <c r="N815">
        <f t="shared" si="108"/>
        <v>0.78200000524520874</v>
      </c>
      <c r="O815">
        <f t="shared" si="109"/>
        <v>0.76200002431869507</v>
      </c>
      <c r="P815">
        <f t="shared" si="79"/>
        <v>0.77533334493637085</v>
      </c>
      <c r="Q815">
        <f t="shared" si="101"/>
        <v>0.77554762505349661</v>
      </c>
      <c r="R815">
        <f t="shared" si="102"/>
        <v>-2.1428011712576467E-4</v>
      </c>
      <c r="S815">
        <f t="shared" si="103"/>
        <v>1.291497082126382E-2</v>
      </c>
      <c r="T815">
        <f t="shared" si="104"/>
        <v>1.9372456231895731E-4</v>
      </c>
      <c r="U815">
        <f t="shared" si="105"/>
        <v>-1.1061071170364227</v>
      </c>
    </row>
    <row r="816" spans="1:21" x14ac:dyDescent="0.15">
      <c r="A816" s="1">
        <v>45601</v>
      </c>
      <c r="B816">
        <v>0.77999997138977051</v>
      </c>
      <c r="C816">
        <v>0.80800002813339233</v>
      </c>
      <c r="D816">
        <v>0.77999997138977051</v>
      </c>
      <c r="E816">
        <v>0.80699998140335083</v>
      </c>
      <c r="F816">
        <v>4192207</v>
      </c>
      <c r="G816">
        <v>41922.0703125</v>
      </c>
      <c r="H816">
        <f t="shared" si="80"/>
        <v>814</v>
      </c>
      <c r="I816">
        <f>SUM($F$3:F816)/H816</f>
        <v>4775891.6894579241</v>
      </c>
      <c r="N816">
        <f t="shared" si="108"/>
        <v>0.80800002813339233</v>
      </c>
      <c r="O816">
        <f t="shared" si="109"/>
        <v>0.76200002431869507</v>
      </c>
      <c r="P816">
        <f t="shared" si="79"/>
        <v>0.79833332697550452</v>
      </c>
      <c r="Q816">
        <f t="shared" si="101"/>
        <v>0.77992857637859536</v>
      </c>
      <c r="R816">
        <f t="shared" si="102"/>
        <v>1.8404750596909158E-2</v>
      </c>
      <c r="S816">
        <f t="shared" si="103"/>
        <v>1.0404765605926498E-2</v>
      </c>
      <c r="T816">
        <f t="shared" si="104"/>
        <v>1.5607148408889747E-4</v>
      </c>
      <c r="U816">
        <f t="shared" si="105"/>
        <v>117.92513350117125</v>
      </c>
    </row>
    <row r="817" spans="1:21" x14ac:dyDescent="0.15">
      <c r="A817" s="1">
        <v>45602</v>
      </c>
      <c r="B817">
        <v>0.82099997997283936</v>
      </c>
      <c r="C817">
        <v>0.82400000095367432</v>
      </c>
      <c r="D817">
        <v>0.79600000381469727</v>
      </c>
      <c r="E817">
        <v>0.80000001192092896</v>
      </c>
      <c r="F817">
        <v>4483827</v>
      </c>
      <c r="G817">
        <v>44838.26953125</v>
      </c>
      <c r="H817">
        <f t="shared" si="80"/>
        <v>815</v>
      </c>
      <c r="I817">
        <f>SUM($F$3:F817)/H817</f>
        <v>4775533.3278757669</v>
      </c>
      <c r="N817">
        <f t="shared" si="108"/>
        <v>0.82400000095367432</v>
      </c>
      <c r="O817">
        <f t="shared" si="109"/>
        <v>0.76200002431869507</v>
      </c>
      <c r="P817">
        <f t="shared" si="79"/>
        <v>0.80666667222976685</v>
      </c>
      <c r="Q817">
        <f t="shared" si="101"/>
        <v>0.78490476806958509</v>
      </c>
      <c r="R817">
        <f t="shared" si="102"/>
        <v>2.1761904160181755E-2</v>
      </c>
      <c r="S817">
        <f t="shared" si="103"/>
        <v>8.6666672002701419E-3</v>
      </c>
      <c r="T817">
        <f t="shared" si="104"/>
        <v>1.3000000800405214E-4</v>
      </c>
      <c r="U817">
        <f t="shared" si="105"/>
        <v>167.39925246391854</v>
      </c>
    </row>
    <row r="818" spans="1:21" x14ac:dyDescent="0.15">
      <c r="A818" s="1">
        <v>45603</v>
      </c>
      <c r="B818">
        <v>0.79500001668930054</v>
      </c>
      <c r="C818">
        <v>0.81300002336502075</v>
      </c>
      <c r="D818">
        <v>0.79100000858306885</v>
      </c>
      <c r="E818">
        <v>0.81300002336502075</v>
      </c>
      <c r="F818">
        <v>1981100</v>
      </c>
      <c r="G818">
        <v>19811</v>
      </c>
      <c r="H818">
        <f t="shared" si="80"/>
        <v>816</v>
      </c>
      <c r="I818">
        <f>SUM($F$3:F818)/H818</f>
        <v>4772108.7772288602</v>
      </c>
      <c r="N818">
        <f t="shared" si="108"/>
        <v>0.82400000095367432</v>
      </c>
      <c r="O818">
        <f t="shared" si="109"/>
        <v>0.76200002431869507</v>
      </c>
      <c r="P818">
        <f t="shared" si="79"/>
        <v>0.80566668510437012</v>
      </c>
      <c r="Q818">
        <f t="shared" si="101"/>
        <v>0.78754762666566014</v>
      </c>
      <c r="R818">
        <f t="shared" si="102"/>
        <v>1.8119058438709978E-2</v>
      </c>
      <c r="S818">
        <f t="shared" si="103"/>
        <v>8.738096271242406E-3</v>
      </c>
      <c r="T818">
        <f t="shared" si="104"/>
        <v>1.3107144406863608E-4</v>
      </c>
      <c r="U818">
        <f t="shared" si="105"/>
        <v>138.23803168920503</v>
      </c>
    </row>
    <row r="819" spans="1:21" x14ac:dyDescent="0.15">
      <c r="A819" s="1">
        <v>45604</v>
      </c>
      <c r="B819">
        <v>0.81300002336502075</v>
      </c>
      <c r="C819">
        <v>0.82899999618530273</v>
      </c>
      <c r="D819">
        <v>0.81099998950958252</v>
      </c>
      <c r="E819">
        <v>0.81400001049041748</v>
      </c>
      <c r="F819">
        <v>4235800</v>
      </c>
      <c r="G819">
        <v>42358</v>
      </c>
      <c r="H819">
        <f t="shared" si="80"/>
        <v>817</v>
      </c>
      <c r="I819">
        <f>SUM($F$3:F819)/H819</f>
        <v>4771452.3405370256</v>
      </c>
      <c r="N819">
        <f t="shared" si="108"/>
        <v>0.82899999618530273</v>
      </c>
      <c r="O819">
        <f t="shared" si="109"/>
        <v>0.76200002431869507</v>
      </c>
      <c r="P819">
        <f t="shared" si="79"/>
        <v>0.81799999872843421</v>
      </c>
      <c r="Q819">
        <f t="shared" si="101"/>
        <v>0.78935714988481431</v>
      </c>
      <c r="R819">
        <f t="shared" si="102"/>
        <v>2.8642848843619895E-2</v>
      </c>
      <c r="S819">
        <f t="shared" si="103"/>
        <v>1.0789118251022023E-2</v>
      </c>
      <c r="T819">
        <f t="shared" si="104"/>
        <v>1.6183677376533035E-4</v>
      </c>
      <c r="U819">
        <f t="shared" si="105"/>
        <v>176.98603461505692</v>
      </c>
    </row>
    <row r="820" spans="1:21" x14ac:dyDescent="0.15">
      <c r="A820" s="1">
        <v>45607</v>
      </c>
      <c r="B820">
        <v>0.81300002336502075</v>
      </c>
      <c r="C820">
        <v>0.84200000762939453</v>
      </c>
      <c r="D820">
        <v>0.80800002813339233</v>
      </c>
      <c r="E820">
        <v>0.8410000205039978</v>
      </c>
      <c r="F820">
        <v>6566310</v>
      </c>
      <c r="G820">
        <v>65663.1015625</v>
      </c>
      <c r="H820">
        <f t="shared" si="80"/>
        <v>818</v>
      </c>
      <c r="I820">
        <f>SUM($F$3:F820)/H820</f>
        <v>4773646.5430547064</v>
      </c>
      <c r="N820">
        <f t="shared" si="108"/>
        <v>0.84200000762939453</v>
      </c>
      <c r="O820">
        <f t="shared" si="109"/>
        <v>0.76200002431869507</v>
      </c>
      <c r="P820">
        <f t="shared" si="79"/>
        <v>0.83033335208892822</v>
      </c>
      <c r="Q820">
        <f t="shared" si="101"/>
        <v>0.79266667366027821</v>
      </c>
      <c r="R820">
        <f t="shared" si="102"/>
        <v>3.7666678428650013E-2</v>
      </c>
      <c r="S820">
        <f t="shared" si="103"/>
        <v>1.3714287962232294E-2</v>
      </c>
      <c r="T820">
        <f t="shared" si="104"/>
        <v>2.057143194334844E-4</v>
      </c>
      <c r="U820">
        <f t="shared" si="105"/>
        <v>183.10187901542335</v>
      </c>
    </row>
    <row r="821" spans="1:21" x14ac:dyDescent="0.15">
      <c r="A821" s="1">
        <v>45608</v>
      </c>
      <c r="B821">
        <v>0.84200000762939453</v>
      </c>
      <c r="C821">
        <v>0.85500001907348633</v>
      </c>
      <c r="D821">
        <v>0.82999998331069946</v>
      </c>
      <c r="E821">
        <v>0.83600002527236938</v>
      </c>
      <c r="F821">
        <v>5118502</v>
      </c>
      <c r="G821">
        <v>51185.01953125</v>
      </c>
      <c r="H821">
        <f t="shared" si="80"/>
        <v>819</v>
      </c>
      <c r="I821">
        <f>SUM($F$3:F821)/H821</f>
        <v>4774067.6119887056</v>
      </c>
      <c r="N821">
        <f t="shared" si="108"/>
        <v>0.85500001907348633</v>
      </c>
      <c r="O821">
        <f t="shared" si="109"/>
        <v>0.76200002431869507</v>
      </c>
      <c r="P821">
        <f t="shared" si="79"/>
        <v>0.84033334255218506</v>
      </c>
      <c r="Q821">
        <f t="shared" si="101"/>
        <v>0.79650000731150306</v>
      </c>
      <c r="R821">
        <f t="shared" si="102"/>
        <v>4.3833335240682003E-2</v>
      </c>
      <c r="S821">
        <f t="shared" si="103"/>
        <v>1.7190476258595773E-2</v>
      </c>
      <c r="T821">
        <f t="shared" si="104"/>
        <v>2.578571438789366E-4</v>
      </c>
      <c r="U821">
        <f t="shared" si="105"/>
        <v>169.99077311296702</v>
      </c>
    </row>
    <row r="822" spans="1:21" x14ac:dyDescent="0.15">
      <c r="A822" s="1">
        <v>45609</v>
      </c>
      <c r="B822">
        <v>0.83499997854232788</v>
      </c>
      <c r="C822">
        <v>0.84799998998641968</v>
      </c>
      <c r="D822">
        <v>0.82700002193450928</v>
      </c>
      <c r="E822">
        <v>0.84700000286102295</v>
      </c>
      <c r="F822">
        <v>3950401.25</v>
      </c>
      <c r="G822">
        <v>39504.01171875</v>
      </c>
      <c r="H822">
        <f t="shared" si="80"/>
        <v>820</v>
      </c>
      <c r="I822">
        <f>SUM($F$3:F822)/H822</f>
        <v>4773063.1408155486</v>
      </c>
      <c r="N822">
        <f t="shared" si="108"/>
        <v>0.85500001907348633</v>
      </c>
      <c r="O822">
        <f t="shared" si="109"/>
        <v>0.76200002431869507</v>
      </c>
      <c r="P822">
        <f t="shared" si="79"/>
        <v>0.84066667159398401</v>
      </c>
      <c r="Q822">
        <f t="shared" si="101"/>
        <v>0.80085714941933051</v>
      </c>
      <c r="R822">
        <f t="shared" si="102"/>
        <v>3.98095221746535E-2</v>
      </c>
      <c r="S822">
        <f t="shared" si="103"/>
        <v>1.9503403683098015E-2</v>
      </c>
      <c r="T822">
        <f t="shared" si="104"/>
        <v>2.9255105524647021E-4</v>
      </c>
      <c r="U822">
        <f t="shared" si="105"/>
        <v>136.07717853252836</v>
      </c>
    </row>
    <row r="823" spans="1:21" x14ac:dyDescent="0.15">
      <c r="A823" s="1">
        <v>45610</v>
      </c>
      <c r="B823">
        <v>0.84200000762939453</v>
      </c>
      <c r="C823">
        <v>0.84500002861022949</v>
      </c>
      <c r="D823">
        <v>0.81999999284744263</v>
      </c>
      <c r="E823">
        <v>0.82200002670288086</v>
      </c>
      <c r="F823">
        <v>2537800</v>
      </c>
      <c r="G823">
        <v>25378</v>
      </c>
      <c r="H823">
        <f t="shared" si="80"/>
        <v>821</v>
      </c>
      <c r="I823">
        <f>SUM($F$3:F823)/H823</f>
        <v>4770340.5304126069</v>
      </c>
      <c r="N823">
        <f t="shared" si="108"/>
        <v>0.85500001907348633</v>
      </c>
      <c r="O823">
        <f t="shared" si="109"/>
        <v>0.76200002431869507</v>
      </c>
      <c r="P823">
        <f t="shared" si="79"/>
        <v>0.8290000160535177</v>
      </c>
      <c r="Q823">
        <f t="shared" si="101"/>
        <v>0.80342857752527519</v>
      </c>
      <c r="R823">
        <f t="shared" si="102"/>
        <v>2.5571438528242507E-2</v>
      </c>
      <c r="S823">
        <f t="shared" si="103"/>
        <v>2.0952385096322929E-2</v>
      </c>
      <c r="T823">
        <f t="shared" si="104"/>
        <v>3.1428577644484394E-4</v>
      </c>
      <c r="U823">
        <f t="shared" si="105"/>
        <v>81.363651952382284</v>
      </c>
    </row>
    <row r="824" spans="1:21" x14ac:dyDescent="0.15">
      <c r="A824" s="1">
        <v>45611</v>
      </c>
      <c r="B824">
        <v>0.82200002670288086</v>
      </c>
      <c r="C824">
        <v>0.82300001382827759</v>
      </c>
      <c r="D824">
        <v>0.80099999904632568</v>
      </c>
      <c r="E824">
        <v>0.80099999904632568</v>
      </c>
      <c r="F824">
        <v>2640600</v>
      </c>
      <c r="G824">
        <v>26406</v>
      </c>
      <c r="H824">
        <f t="shared" si="80"/>
        <v>822</v>
      </c>
      <c r="I824">
        <f>SUM($F$3:F824)/H824</f>
        <v>4767749.6051931269</v>
      </c>
      <c r="N824">
        <f t="shared" si="108"/>
        <v>0.85500001907348633</v>
      </c>
      <c r="O824">
        <f t="shared" si="109"/>
        <v>0.76200002431869507</v>
      </c>
      <c r="P824">
        <f t="shared" si="79"/>
        <v>0.80833333730697632</v>
      </c>
      <c r="Q824">
        <f t="shared" si="101"/>
        <v>0.80473810008593982</v>
      </c>
      <c r="R824">
        <f t="shared" si="102"/>
        <v>3.5952372210364958E-3</v>
      </c>
      <c r="S824">
        <f t="shared" si="103"/>
        <v>2.0156467852949271E-2</v>
      </c>
      <c r="T824">
        <f t="shared" si="104"/>
        <v>3.0234701779423907E-4</v>
      </c>
      <c r="U824">
        <f t="shared" si="105"/>
        <v>11.891095362095546</v>
      </c>
    </row>
    <row r="825" spans="1:21" x14ac:dyDescent="0.15">
      <c r="A825" s="1">
        <v>45614</v>
      </c>
      <c r="B825">
        <v>0.82499998807907104</v>
      </c>
      <c r="C825">
        <v>0.82499998807907104</v>
      </c>
      <c r="D825">
        <v>0.77600002288818359</v>
      </c>
      <c r="E825">
        <v>0.78100001811981201</v>
      </c>
      <c r="F825">
        <v>4882700</v>
      </c>
      <c r="G825">
        <v>48827</v>
      </c>
      <c r="H825">
        <f t="shared" si="80"/>
        <v>823</v>
      </c>
      <c r="I825">
        <f>SUM($F$3:F825)/H825</f>
        <v>4767889.2776047997</v>
      </c>
      <c r="N825">
        <f t="shared" si="108"/>
        <v>0.85500001907348633</v>
      </c>
      <c r="O825">
        <f t="shared" si="109"/>
        <v>0.76200002431869507</v>
      </c>
      <c r="P825">
        <f t="shared" si="79"/>
        <v>0.79400000969568885</v>
      </c>
      <c r="Q825">
        <f t="shared" si="101"/>
        <v>0.80519048230988655</v>
      </c>
      <c r="R825">
        <f t="shared" si="102"/>
        <v>-1.11904726141977E-2</v>
      </c>
      <c r="S825">
        <f t="shared" si="103"/>
        <v>1.9639459597010172E-2</v>
      </c>
      <c r="T825">
        <f t="shared" si="104"/>
        <v>2.9459189395515255E-4</v>
      </c>
      <c r="U825">
        <f t="shared" si="105"/>
        <v>-37.986356189085399</v>
      </c>
    </row>
    <row r="826" spans="1:21" x14ac:dyDescent="0.15">
      <c r="A826" s="1">
        <v>45615</v>
      </c>
      <c r="B826">
        <v>0.78899997472763062</v>
      </c>
      <c r="C826">
        <v>0.79699999094009399</v>
      </c>
      <c r="D826">
        <v>0.77499997615814209</v>
      </c>
      <c r="E826">
        <v>0.79699999094009399</v>
      </c>
      <c r="F826">
        <v>3035000</v>
      </c>
      <c r="G826">
        <v>30350</v>
      </c>
      <c r="H826">
        <f t="shared" si="80"/>
        <v>824</v>
      </c>
      <c r="I826">
        <f>SUM($F$3:F826)/H826</f>
        <v>4765786.2566368328</v>
      </c>
      <c r="N826">
        <f t="shared" si="108"/>
        <v>0.85500001907348633</v>
      </c>
      <c r="O826">
        <f t="shared" si="109"/>
        <v>0.76200002431869507</v>
      </c>
      <c r="P826">
        <f t="shared" si="79"/>
        <v>0.78966665267944336</v>
      </c>
      <c r="Q826">
        <f t="shared" si="101"/>
        <v>0.80592857656024752</v>
      </c>
      <c r="R826">
        <f t="shared" si="102"/>
        <v>-1.6261923880804163E-2</v>
      </c>
      <c r="S826">
        <f t="shared" si="103"/>
        <v>1.8833336376008536E-2</v>
      </c>
      <c r="T826">
        <f t="shared" si="104"/>
        <v>2.8250004564012805E-4</v>
      </c>
      <c r="U826">
        <f t="shared" si="105"/>
        <v>-57.564323021455181</v>
      </c>
    </row>
    <row r="827" spans="1:21" x14ac:dyDescent="0.15">
      <c r="A827" s="1">
        <v>45616</v>
      </c>
      <c r="B827">
        <v>0.79600000381469727</v>
      </c>
      <c r="C827">
        <v>0.80500000715255737</v>
      </c>
      <c r="D827">
        <v>0.79500001668930054</v>
      </c>
      <c r="E827">
        <v>0.80299997329711914</v>
      </c>
      <c r="F827">
        <v>1216129</v>
      </c>
      <c r="G827">
        <v>12161.2900390625</v>
      </c>
      <c r="H827">
        <f t="shared" si="80"/>
        <v>825</v>
      </c>
      <c r="I827">
        <f>SUM($F$3:F827)/H827</f>
        <v>4761483.6417803029</v>
      </c>
      <c r="N827">
        <f t="shared" si="108"/>
        <v>0.85500001907348633</v>
      </c>
      <c r="O827">
        <f t="shared" si="109"/>
        <v>0.76200002431869507</v>
      </c>
      <c r="P827">
        <f t="shared" si="79"/>
        <v>0.80099999904632568</v>
      </c>
      <c r="Q827">
        <f t="shared" si="101"/>
        <v>0.80761905227388653</v>
      </c>
      <c r="R827">
        <f t="shared" si="102"/>
        <v>-6.6190532275608449E-3</v>
      </c>
      <c r="S827">
        <f t="shared" si="103"/>
        <v>1.7278914954386604E-2</v>
      </c>
      <c r="T827">
        <f t="shared" si="104"/>
        <v>2.5918372431579903E-4</v>
      </c>
      <c r="U827">
        <f t="shared" si="105"/>
        <v>-25.538074371892062</v>
      </c>
    </row>
    <row r="828" spans="1:21" x14ac:dyDescent="0.15">
      <c r="A828" s="1">
        <v>45617</v>
      </c>
      <c r="B828">
        <v>0.80199998617172241</v>
      </c>
      <c r="C828">
        <v>0.8059999942779541</v>
      </c>
      <c r="D828">
        <v>0.79799997806549072</v>
      </c>
      <c r="E828">
        <v>0.80000001192092896</v>
      </c>
      <c r="F828">
        <v>3048900</v>
      </c>
      <c r="G828">
        <v>30489</v>
      </c>
      <c r="H828">
        <f t="shared" si="80"/>
        <v>826</v>
      </c>
      <c r="I828">
        <f>SUM($F$3:F828)/H828</f>
        <v>4759410.2959670098</v>
      </c>
      <c r="N828">
        <f t="shared" si="108"/>
        <v>0.85500001907348633</v>
      </c>
      <c r="O828">
        <f t="shared" si="109"/>
        <v>0.76200002431869507</v>
      </c>
      <c r="P828">
        <f t="shared" si="79"/>
        <v>0.80133332808812463</v>
      </c>
      <c r="Q828">
        <f t="shared" si="101"/>
        <v>0.80990476693425861</v>
      </c>
      <c r="R828">
        <f t="shared" si="102"/>
        <v>-8.571438846133983E-3</v>
      </c>
      <c r="S828">
        <f t="shared" si="103"/>
        <v>1.5544220906536605E-2</v>
      </c>
      <c r="T828">
        <f t="shared" si="104"/>
        <v>2.3316331359804908E-4</v>
      </c>
      <c r="U828">
        <f t="shared" si="105"/>
        <v>-36.761524417646214</v>
      </c>
    </row>
    <row r="829" spans="1:21" x14ac:dyDescent="0.15">
      <c r="A829" s="1">
        <v>45618</v>
      </c>
      <c r="B829">
        <v>0.80000001192092896</v>
      </c>
      <c r="C829">
        <v>0.80099999904632568</v>
      </c>
      <c r="D829">
        <v>0.77399998903274536</v>
      </c>
      <c r="E829">
        <v>0.77399998903274536</v>
      </c>
      <c r="F829">
        <v>4457906</v>
      </c>
      <c r="G829">
        <v>44579.05859375</v>
      </c>
      <c r="H829">
        <f t="shared" si="80"/>
        <v>827</v>
      </c>
      <c r="I829">
        <f>SUM($F$3:F829)/H829</f>
        <v>4759045.7200347641</v>
      </c>
      <c r="N829">
        <f t="shared" si="108"/>
        <v>0.85500001907348633</v>
      </c>
      <c r="O829">
        <f t="shared" si="109"/>
        <v>0.76200002431869507</v>
      </c>
      <c r="P829">
        <f t="shared" si="79"/>
        <v>0.78299999237060547</v>
      </c>
      <c r="Q829">
        <f t="shared" si="101"/>
        <v>0.81045238460813251</v>
      </c>
      <c r="R829">
        <f t="shared" si="102"/>
        <v>-2.7452392237527046E-2</v>
      </c>
      <c r="S829">
        <f t="shared" si="103"/>
        <v>1.5153065425198104E-2</v>
      </c>
      <c r="T829">
        <f t="shared" si="104"/>
        <v>2.2729598137797156E-4</v>
      </c>
      <c r="U829">
        <f t="shared" si="105"/>
        <v>-120.77816805690169</v>
      </c>
    </row>
    <row r="830" spans="1:21" x14ac:dyDescent="0.15">
      <c r="A830" s="1">
        <v>45621</v>
      </c>
      <c r="B830">
        <v>0.77399998903274536</v>
      </c>
      <c r="C830">
        <v>0.78299999237060547</v>
      </c>
      <c r="D830">
        <v>0.76399999856948853</v>
      </c>
      <c r="E830">
        <v>0.77399998903274536</v>
      </c>
      <c r="F830">
        <v>1212520</v>
      </c>
      <c r="G830">
        <v>12125.2001953125</v>
      </c>
      <c r="H830">
        <f t="shared" si="80"/>
        <v>828</v>
      </c>
      <c r="I830">
        <f>SUM($F$3:F830)/H830</f>
        <v>4754762.4764115335</v>
      </c>
      <c r="N830">
        <f t="shared" si="108"/>
        <v>0.85500001907348633</v>
      </c>
      <c r="O830">
        <f t="shared" si="109"/>
        <v>0.76200002431869507</v>
      </c>
      <c r="P830">
        <f t="shared" si="79"/>
        <v>0.77366665999094641</v>
      </c>
      <c r="Q830">
        <f t="shared" si="101"/>
        <v>0.80869047982352116</v>
      </c>
      <c r="R830">
        <f t="shared" si="102"/>
        <v>-3.5023819832574743E-2</v>
      </c>
      <c r="S830">
        <f t="shared" si="103"/>
        <v>1.6411568842777582E-2</v>
      </c>
      <c r="T830">
        <f t="shared" si="104"/>
        <v>2.4617353264166372E-4</v>
      </c>
      <c r="U830">
        <f t="shared" si="105"/>
        <v>-142.27288960245895</v>
      </c>
    </row>
    <row r="831" spans="1:21" x14ac:dyDescent="0.15">
      <c r="A831" s="1">
        <v>45622</v>
      </c>
      <c r="B831">
        <v>0.76800000667572021</v>
      </c>
      <c r="C831">
        <v>0.77499997615814209</v>
      </c>
      <c r="D831">
        <v>0.76399999856948853</v>
      </c>
      <c r="E831">
        <v>0.76399999856948853</v>
      </c>
      <c r="F831">
        <v>2007700</v>
      </c>
      <c r="G831">
        <v>20077</v>
      </c>
      <c r="H831">
        <f t="shared" si="80"/>
        <v>829</v>
      </c>
      <c r="I831">
        <f>SUM($F$3:F831)/H831</f>
        <v>4751448.7701673703</v>
      </c>
      <c r="N831">
        <f t="shared" si="108"/>
        <v>0.85500001907348633</v>
      </c>
      <c r="O831">
        <f t="shared" si="109"/>
        <v>0.76200002431869507</v>
      </c>
      <c r="P831">
        <f t="shared" si="79"/>
        <v>0.76766665776570642</v>
      </c>
      <c r="Q831">
        <f t="shared" si="101"/>
        <v>0.80590476450465975</v>
      </c>
      <c r="R831">
        <f t="shared" si="102"/>
        <v>-3.8238106738953337E-2</v>
      </c>
      <c r="S831">
        <f t="shared" si="103"/>
        <v>1.8748304470866721E-2</v>
      </c>
      <c r="T831">
        <f t="shared" si="104"/>
        <v>2.8122456706300078E-4</v>
      </c>
      <c r="U831">
        <f t="shared" si="105"/>
        <v>-135.97000837550269</v>
      </c>
    </row>
    <row r="832" spans="1:21" x14ac:dyDescent="0.15">
      <c r="A832" s="1">
        <v>45623</v>
      </c>
      <c r="B832">
        <v>0.7630000114440918</v>
      </c>
      <c r="C832">
        <v>0.77799999713897705</v>
      </c>
      <c r="D832">
        <v>0.75300002098083496</v>
      </c>
      <c r="E832">
        <v>0.77799999713897705</v>
      </c>
      <c r="F832">
        <v>3291300</v>
      </c>
      <c r="G832">
        <v>32913</v>
      </c>
      <c r="H832">
        <f t="shared" si="80"/>
        <v>830</v>
      </c>
      <c r="I832">
        <f>SUM($F$3:F832)/H832</f>
        <v>4749689.5547816269</v>
      </c>
      <c r="N832">
        <f t="shared" si="108"/>
        <v>0.85500001907348633</v>
      </c>
      <c r="O832">
        <f t="shared" si="109"/>
        <v>0.75300002098083496</v>
      </c>
      <c r="P832">
        <f t="shared" ref="P832:P891" si="110">(C832+D832+E832)/3</f>
        <v>0.76966667175292969</v>
      </c>
      <c r="Q832">
        <f t="shared" si="101"/>
        <v>0.80333333497955695</v>
      </c>
      <c r="R832">
        <f t="shared" si="102"/>
        <v>-3.3666663226627258E-2</v>
      </c>
      <c r="S832">
        <f t="shared" si="103"/>
        <v>2.095238692095492E-2</v>
      </c>
      <c r="T832">
        <f t="shared" si="104"/>
        <v>3.1428580381432378E-4</v>
      </c>
      <c r="U832">
        <f t="shared" si="105"/>
        <v>-107.12117066069301</v>
      </c>
    </row>
    <row r="833" spans="1:21" x14ac:dyDescent="0.15">
      <c r="A833" s="1">
        <v>45624</v>
      </c>
      <c r="B833">
        <v>0.77499997615814209</v>
      </c>
      <c r="C833">
        <v>0.77799999713897705</v>
      </c>
      <c r="D833">
        <v>0.76599997282028198</v>
      </c>
      <c r="E833">
        <v>0.76599997282028198</v>
      </c>
      <c r="F833">
        <v>2358703</v>
      </c>
      <c r="G833">
        <v>23587.029296875</v>
      </c>
      <c r="H833">
        <f t="shared" si="80"/>
        <v>831</v>
      </c>
      <c r="I833">
        <f>SUM($F$3:F833)/H833</f>
        <v>4746812.3146435022</v>
      </c>
      <c r="N833">
        <f t="shared" si="108"/>
        <v>0.85500001907348633</v>
      </c>
      <c r="O833">
        <f t="shared" si="109"/>
        <v>0.75300002098083496</v>
      </c>
      <c r="P833">
        <f t="shared" si="110"/>
        <v>0.76999998092651367</v>
      </c>
      <c r="Q833">
        <f t="shared" si="101"/>
        <v>0.79990476227941976</v>
      </c>
      <c r="R833">
        <f t="shared" si="102"/>
        <v>-2.9904781352906085E-2</v>
      </c>
      <c r="S833">
        <f t="shared" si="103"/>
        <v>2.1666672967729124E-2</v>
      </c>
      <c r="T833">
        <f t="shared" si="104"/>
        <v>3.2500009451593684E-4</v>
      </c>
      <c r="U833">
        <f t="shared" si="105"/>
        <v>-92.014685095544365</v>
      </c>
    </row>
    <row r="834" spans="1:21" x14ac:dyDescent="0.15">
      <c r="A834" s="1">
        <v>45625</v>
      </c>
      <c r="B834">
        <v>0.76899999380111694</v>
      </c>
      <c r="C834">
        <v>0.78700000047683716</v>
      </c>
      <c r="D834">
        <v>0.76599997282028198</v>
      </c>
      <c r="E834">
        <v>0.78100001811981201</v>
      </c>
      <c r="F834">
        <v>1693501</v>
      </c>
      <c r="G834">
        <v>16935.009765625</v>
      </c>
      <c r="H834">
        <f t="shared" ref="H834:H891" si="111">H833+1</f>
        <v>832</v>
      </c>
      <c r="I834">
        <f>SUM($F$3:F834)/H834</f>
        <v>4743142.4693134017</v>
      </c>
      <c r="N834">
        <f>VLOOKUP(L44,A:C,3)</f>
        <v>0.7929999828338623</v>
      </c>
      <c r="O834">
        <f>VLOOKUP(L44,A:D,4)</f>
        <v>0.77600002288818359</v>
      </c>
      <c r="P834">
        <f t="shared" si="110"/>
        <v>0.77799999713897705</v>
      </c>
      <c r="Q834">
        <f t="shared" si="101"/>
        <v>0.79616666549728043</v>
      </c>
      <c r="R834">
        <f t="shared" si="102"/>
        <v>-1.8166668358303384E-2</v>
      </c>
      <c r="S834">
        <f t="shared" si="103"/>
        <v>2.052381452249024E-2</v>
      </c>
      <c r="T834">
        <f t="shared" si="104"/>
        <v>3.078572178373536E-4</v>
      </c>
      <c r="U834">
        <f t="shared" si="105"/>
        <v>-59.010045260336092</v>
      </c>
    </row>
    <row r="835" spans="1:21" x14ac:dyDescent="0.15">
      <c r="A835" s="1">
        <v>45628</v>
      </c>
      <c r="B835">
        <v>0.77600002288818359</v>
      </c>
      <c r="C835">
        <v>0.7929999828338623</v>
      </c>
      <c r="D835">
        <v>0.77600002288818359</v>
      </c>
      <c r="E835">
        <v>0.78799998760223389</v>
      </c>
      <c r="F835">
        <v>2066501</v>
      </c>
      <c r="G835">
        <v>20665.009765625</v>
      </c>
      <c r="H835">
        <f t="shared" si="111"/>
        <v>833</v>
      </c>
      <c r="I835">
        <f>SUM($F$3:F835)/H835</f>
        <v>4739929.214248199</v>
      </c>
      <c r="N835">
        <f t="shared" ref="N835:N855" si="112">IF(A835&lt;&gt;$K$44,MAX(N834,VLOOKUP(A835,A:C,3)),)</f>
        <v>0.7929999828338623</v>
      </c>
      <c r="O835">
        <f t="shared" ref="O835:O855" si="113">IF(A835&lt;&gt;$K$44,MIN(O834,VLOOKUP(A835,A:D,4)),)</f>
        <v>0.77600002288818359</v>
      </c>
      <c r="P835">
        <f t="shared" si="110"/>
        <v>0.78566666444142663</v>
      </c>
      <c r="Q835">
        <f t="shared" si="101"/>
        <v>0.79226190277508335</v>
      </c>
      <c r="R835">
        <f t="shared" si="102"/>
        <v>-6.5952383336567166E-3</v>
      </c>
      <c r="S835">
        <f t="shared" si="103"/>
        <v>1.7251706447731083E-2</v>
      </c>
      <c r="T835">
        <f t="shared" si="104"/>
        <v>2.5877559671596623E-4</v>
      </c>
      <c r="U835">
        <f t="shared" si="105"/>
        <v>-25.486322579697084</v>
      </c>
    </row>
    <row r="836" spans="1:21" x14ac:dyDescent="0.15">
      <c r="A836" s="1">
        <v>45629</v>
      </c>
      <c r="B836">
        <v>0.78600001335144043</v>
      </c>
      <c r="C836">
        <v>0.78799998760223389</v>
      </c>
      <c r="D836">
        <v>0.77899998426437378</v>
      </c>
      <c r="E836">
        <v>0.7850000262260437</v>
      </c>
      <c r="F836">
        <v>3885805.75</v>
      </c>
      <c r="G836">
        <v>38858.05859375</v>
      </c>
      <c r="H836">
        <f t="shared" si="111"/>
        <v>834</v>
      </c>
      <c r="I836">
        <f>SUM($F$3:F836)/H836</f>
        <v>4738905.085394185</v>
      </c>
      <c r="N836">
        <f t="shared" si="112"/>
        <v>0.7929999828338623</v>
      </c>
      <c r="O836">
        <f t="shared" si="113"/>
        <v>0.77600002288818359</v>
      </c>
      <c r="P836">
        <f t="shared" si="110"/>
        <v>0.78399999936421716</v>
      </c>
      <c r="Q836">
        <f t="shared" si="101"/>
        <v>0.78821428333009991</v>
      </c>
      <c r="R836">
        <f t="shared" si="102"/>
        <v>-4.214283965882748E-3</v>
      </c>
      <c r="S836">
        <f t="shared" si="103"/>
        <v>1.343537755563956E-2</v>
      </c>
      <c r="T836">
        <f t="shared" si="104"/>
        <v>2.0153066333459339E-4</v>
      </c>
      <c r="U836">
        <f t="shared" si="105"/>
        <v>-20.911378428234212</v>
      </c>
    </row>
    <row r="837" spans="1:21" x14ac:dyDescent="0.15">
      <c r="A837" s="1">
        <v>45630</v>
      </c>
      <c r="B837">
        <v>0.77999997138977051</v>
      </c>
      <c r="C837">
        <v>0.78600001335144043</v>
      </c>
      <c r="D837">
        <v>0.77700001001358032</v>
      </c>
      <c r="E837">
        <v>0.77799999713897705</v>
      </c>
      <c r="F837">
        <v>711500</v>
      </c>
      <c r="G837">
        <v>7115</v>
      </c>
      <c r="H837">
        <f t="shared" si="111"/>
        <v>835</v>
      </c>
      <c r="I837">
        <f>SUM($F$3:F837)/H837</f>
        <v>4734081.8457709579</v>
      </c>
      <c r="N837">
        <f t="shared" si="112"/>
        <v>0.7929999828338623</v>
      </c>
      <c r="O837">
        <f t="shared" si="113"/>
        <v>0.77600002288818359</v>
      </c>
      <c r="P837">
        <f t="shared" si="110"/>
        <v>0.78033334016799927</v>
      </c>
      <c r="Q837">
        <f t="shared" si="101"/>
        <v>0.78473809219542012</v>
      </c>
      <c r="R837">
        <f t="shared" si="102"/>
        <v>-4.4047520274208551E-3</v>
      </c>
      <c r="S837">
        <f t="shared" si="103"/>
        <v>1.0224491155066471E-2</v>
      </c>
      <c r="T837">
        <f t="shared" si="104"/>
        <v>1.5336736732599705E-4</v>
      </c>
      <c r="U837">
        <f t="shared" si="105"/>
        <v>-28.720268882611332</v>
      </c>
    </row>
    <row r="838" spans="1:21" x14ac:dyDescent="0.15">
      <c r="A838" s="1">
        <v>45631</v>
      </c>
      <c r="B838">
        <v>0.78200000524520874</v>
      </c>
      <c r="C838">
        <v>0.7850000262260437</v>
      </c>
      <c r="D838">
        <v>0.77799999713897705</v>
      </c>
      <c r="E838">
        <v>0.78100001811981201</v>
      </c>
      <c r="F838">
        <v>2911700</v>
      </c>
      <c r="G838">
        <v>29117</v>
      </c>
      <c r="H838">
        <f t="shared" si="111"/>
        <v>836</v>
      </c>
      <c r="I838">
        <f>SUM($F$3:F838)/H838</f>
        <v>4731901.9631803231</v>
      </c>
      <c r="N838">
        <f t="shared" si="112"/>
        <v>0.7929999828338623</v>
      </c>
      <c r="O838">
        <f t="shared" si="113"/>
        <v>0.77600002288818359</v>
      </c>
      <c r="P838">
        <f t="shared" si="110"/>
        <v>0.78133334716161096</v>
      </c>
      <c r="Q838">
        <f t="shared" si="101"/>
        <v>0.78280952147075122</v>
      </c>
      <c r="R838">
        <f t="shared" si="102"/>
        <v>-1.4761743091402657E-3</v>
      </c>
      <c r="S838">
        <f t="shared" si="103"/>
        <v>8.4285707700820223E-3</v>
      </c>
      <c r="T838">
        <f t="shared" si="104"/>
        <v>1.2642856155123034E-4</v>
      </c>
      <c r="U838">
        <f t="shared" si="105"/>
        <v>-11.67595589974424</v>
      </c>
    </row>
    <row r="839" spans="1:21" x14ac:dyDescent="0.15">
      <c r="A839" s="1">
        <v>45632</v>
      </c>
      <c r="B839">
        <v>0.7839999794960022</v>
      </c>
      <c r="C839">
        <v>0.80099999904632568</v>
      </c>
      <c r="D839">
        <v>0.78299999237060547</v>
      </c>
      <c r="E839">
        <v>0.79699999094009399</v>
      </c>
      <c r="F839">
        <v>4304600</v>
      </c>
      <c r="G839">
        <v>43046</v>
      </c>
      <c r="H839">
        <f t="shared" si="111"/>
        <v>837</v>
      </c>
      <c r="I839">
        <f>SUM($F$3:F839)/H839</f>
        <v>4731391.4470952805</v>
      </c>
      <c r="N839">
        <f t="shared" si="112"/>
        <v>0.80099999904632568</v>
      </c>
      <c r="O839">
        <f t="shared" si="113"/>
        <v>0.77600002288818359</v>
      </c>
      <c r="P839">
        <f t="shared" si="110"/>
        <v>0.79366666078567505</v>
      </c>
      <c r="Q839">
        <f t="shared" si="101"/>
        <v>0.78278571083432158</v>
      </c>
      <c r="R839">
        <f t="shared" si="102"/>
        <v>1.0880949951353469E-2</v>
      </c>
      <c r="S839">
        <f t="shared" si="103"/>
        <v>8.4047601336524648E-3</v>
      </c>
      <c r="T839">
        <f t="shared" si="104"/>
        <v>1.2607140200478697E-4</v>
      </c>
      <c r="U839">
        <f t="shared" si="105"/>
        <v>86.30783649840204</v>
      </c>
    </row>
    <row r="840" spans="1:21" x14ac:dyDescent="0.15">
      <c r="A840" s="1">
        <v>45635</v>
      </c>
      <c r="B840">
        <v>0.79600000381469727</v>
      </c>
      <c r="C840">
        <v>0.79799997806549072</v>
      </c>
      <c r="D840">
        <v>0.79100000858306885</v>
      </c>
      <c r="E840">
        <v>0.79699999094009399</v>
      </c>
      <c r="F840">
        <v>729512</v>
      </c>
      <c r="G840">
        <v>7295.1201171875</v>
      </c>
      <c r="H840">
        <f t="shared" si="111"/>
        <v>838</v>
      </c>
      <c r="I840">
        <f>SUM($F$3:F840)/H840</f>
        <v>4726615.9346285798</v>
      </c>
      <c r="N840">
        <f t="shared" si="112"/>
        <v>0.80099999904632568</v>
      </c>
      <c r="O840">
        <f t="shared" si="113"/>
        <v>0.77600002288818359</v>
      </c>
      <c r="P840">
        <f t="shared" si="110"/>
        <v>0.79533332586288452</v>
      </c>
      <c r="Q840">
        <f t="shared" si="101"/>
        <v>0.78319047320456736</v>
      </c>
      <c r="R840">
        <f t="shared" si="102"/>
        <v>1.214285265831716E-2</v>
      </c>
      <c r="S840">
        <f t="shared" si="103"/>
        <v>8.8367340516071046E-3</v>
      </c>
      <c r="T840">
        <f t="shared" si="104"/>
        <v>1.3255101077410655E-4</v>
      </c>
      <c r="U840">
        <f t="shared" si="105"/>
        <v>91.608902771862006</v>
      </c>
    </row>
    <row r="841" spans="1:21" x14ac:dyDescent="0.15">
      <c r="A841" s="1">
        <v>45636</v>
      </c>
      <c r="B841">
        <v>0.81699997186660767</v>
      </c>
      <c r="C841">
        <v>0.84799998998641968</v>
      </c>
      <c r="D841">
        <v>0.79699999094009399</v>
      </c>
      <c r="E841">
        <v>0.79900002479553223</v>
      </c>
      <c r="F841">
        <v>3692619.25</v>
      </c>
      <c r="G841">
        <v>36926.19140625</v>
      </c>
      <c r="H841">
        <f t="shared" si="111"/>
        <v>839</v>
      </c>
      <c r="I841">
        <f>SUM($F$3:F841)/H841</f>
        <v>4725383.5190330753</v>
      </c>
      <c r="N841">
        <f t="shared" si="112"/>
        <v>0.84799998998641968</v>
      </c>
      <c r="O841">
        <f t="shared" si="113"/>
        <v>0.77600002288818359</v>
      </c>
      <c r="P841">
        <f t="shared" si="110"/>
        <v>0.81466666857401526</v>
      </c>
      <c r="Q841">
        <f t="shared" si="101"/>
        <v>0.78416666388511658</v>
      </c>
      <c r="R841">
        <f t="shared" si="102"/>
        <v>3.0500004688898685E-2</v>
      </c>
      <c r="S841">
        <f t="shared" si="103"/>
        <v>9.976189760934737E-3</v>
      </c>
      <c r="T841">
        <f t="shared" si="104"/>
        <v>1.4964284641402105E-4</v>
      </c>
      <c r="U841">
        <f t="shared" si="105"/>
        <v>203.81866169875883</v>
      </c>
    </row>
    <row r="842" spans="1:21" x14ac:dyDescent="0.15">
      <c r="A842" s="1">
        <v>45637</v>
      </c>
      <c r="B842">
        <v>0.79900002479553223</v>
      </c>
      <c r="C842">
        <v>0.80199998617172241</v>
      </c>
      <c r="D842">
        <v>0.79500001668930054</v>
      </c>
      <c r="E842">
        <v>0.79699999094009399</v>
      </c>
      <c r="F842">
        <v>2053403.875</v>
      </c>
      <c r="G842">
        <v>20534.0390625</v>
      </c>
      <c r="H842">
        <f t="shared" si="111"/>
        <v>840</v>
      </c>
      <c r="I842">
        <f>SUM($F$3:F842)/H842</f>
        <v>4722202.5908854166</v>
      </c>
      <c r="N842">
        <f t="shared" si="112"/>
        <v>0.84799998998641968</v>
      </c>
      <c r="O842">
        <f t="shared" si="113"/>
        <v>0.77600002288818359</v>
      </c>
      <c r="P842">
        <f t="shared" si="110"/>
        <v>0.79799999793370568</v>
      </c>
      <c r="Q842">
        <f t="shared" si="101"/>
        <v>0.78392856887408668</v>
      </c>
      <c r="R842">
        <f t="shared" si="102"/>
        <v>1.4071429059619001E-2</v>
      </c>
      <c r="S842">
        <f t="shared" si="103"/>
        <v>9.6802719596291963E-3</v>
      </c>
      <c r="T842">
        <f t="shared" si="104"/>
        <v>1.4520407939443795E-4</v>
      </c>
      <c r="U842">
        <f t="shared" si="105"/>
        <v>96.907945825646053</v>
      </c>
    </row>
    <row r="843" spans="1:21" x14ac:dyDescent="0.15">
      <c r="A843" s="1">
        <v>45638</v>
      </c>
      <c r="B843">
        <v>0.79900002479553223</v>
      </c>
      <c r="C843">
        <v>0.80500000715255737</v>
      </c>
      <c r="D843">
        <v>0.79500001668930054</v>
      </c>
      <c r="E843">
        <v>0.80400002002716064</v>
      </c>
      <c r="F843">
        <v>2136475</v>
      </c>
      <c r="G843">
        <v>21364.75</v>
      </c>
      <c r="H843">
        <f t="shared" si="111"/>
        <v>841</v>
      </c>
      <c r="I843">
        <f>SUM($F$3:F843)/H843</f>
        <v>4719128.0039759213</v>
      </c>
      <c r="N843">
        <f t="shared" si="112"/>
        <v>0.84799998998641968</v>
      </c>
      <c r="O843">
        <f t="shared" si="113"/>
        <v>0.77600002288818359</v>
      </c>
      <c r="P843">
        <f t="shared" si="110"/>
        <v>0.80133334795633948</v>
      </c>
      <c r="Q843">
        <f t="shared" si="101"/>
        <v>0.78523809427306757</v>
      </c>
      <c r="R843">
        <f t="shared" si="102"/>
        <v>1.6095253683271915E-2</v>
      </c>
      <c r="S843">
        <f t="shared" si="103"/>
        <v>1.1034014273662938E-2</v>
      </c>
      <c r="T843">
        <f t="shared" si="104"/>
        <v>1.6551021410494407E-4</v>
      </c>
      <c r="U843">
        <f t="shared" si="105"/>
        <v>97.246286401795686</v>
      </c>
    </row>
    <row r="844" spans="1:21" x14ac:dyDescent="0.15">
      <c r="A844" s="1">
        <v>45639</v>
      </c>
      <c r="B844">
        <v>0.81300002336502075</v>
      </c>
      <c r="C844">
        <v>0.81300002336502075</v>
      </c>
      <c r="D844">
        <v>0.78600001335144043</v>
      </c>
      <c r="E844">
        <v>0.78600001335144043</v>
      </c>
      <c r="F844">
        <v>2058200</v>
      </c>
      <c r="G844">
        <v>20582</v>
      </c>
      <c r="H844">
        <f t="shared" si="111"/>
        <v>842</v>
      </c>
      <c r="I844">
        <f>SUM($F$3:F844)/H844</f>
        <v>4715967.7569403211</v>
      </c>
      <c r="N844">
        <f t="shared" si="112"/>
        <v>0.84799998998641968</v>
      </c>
      <c r="O844">
        <f t="shared" si="113"/>
        <v>0.77600002288818359</v>
      </c>
      <c r="P844">
        <f t="shared" si="110"/>
        <v>0.79500001668930054</v>
      </c>
      <c r="Q844">
        <f t="shared" si="101"/>
        <v>0.78676190546580727</v>
      </c>
      <c r="R844">
        <f t="shared" si="102"/>
        <v>8.2381112234932719E-3</v>
      </c>
      <c r="S844">
        <f t="shared" si="103"/>
        <v>1.1061226429582445E-2</v>
      </c>
      <c r="T844">
        <f t="shared" si="104"/>
        <v>1.6591839644373665E-4</v>
      </c>
      <c r="U844">
        <f t="shared" si="105"/>
        <v>49.651584152615868</v>
      </c>
    </row>
    <row r="845" spans="1:21" x14ac:dyDescent="0.15">
      <c r="A845" s="1">
        <v>45642</v>
      </c>
      <c r="B845">
        <v>0.78600001335144043</v>
      </c>
      <c r="C845">
        <v>0.78600001335144043</v>
      </c>
      <c r="D845">
        <v>0.77899998426437378</v>
      </c>
      <c r="E845">
        <v>0.77899998426437378</v>
      </c>
      <c r="F845">
        <v>1128000</v>
      </c>
      <c r="G845">
        <v>11280</v>
      </c>
      <c r="H845">
        <f t="shared" si="111"/>
        <v>843</v>
      </c>
      <c r="I845">
        <f>SUM($F$3:F845)/H845</f>
        <v>4711711.5674303081</v>
      </c>
      <c r="N845">
        <f t="shared" si="112"/>
        <v>0.84799998998641968</v>
      </c>
      <c r="O845">
        <f t="shared" si="113"/>
        <v>0.77600002288818359</v>
      </c>
      <c r="P845">
        <f t="shared" si="110"/>
        <v>0.781333327293396</v>
      </c>
      <c r="Q845">
        <f t="shared" si="101"/>
        <v>0.78773809614635648</v>
      </c>
      <c r="R845">
        <f t="shared" si="102"/>
        <v>-6.4047688529604851E-3</v>
      </c>
      <c r="S845">
        <f t="shared" si="103"/>
        <v>1.0224491560540219E-2</v>
      </c>
      <c r="T845">
        <f t="shared" si="104"/>
        <v>1.5336737340810328E-4</v>
      </c>
      <c r="U845">
        <f t="shared" si="105"/>
        <v>-41.760960696103858</v>
      </c>
    </row>
    <row r="846" spans="1:21" x14ac:dyDescent="0.15">
      <c r="A846" s="1">
        <v>45643</v>
      </c>
      <c r="B846">
        <v>0.77600002288818359</v>
      </c>
      <c r="C846">
        <v>0.8410000205039978</v>
      </c>
      <c r="D846">
        <v>0.77600002288818359</v>
      </c>
      <c r="E846">
        <v>0.78299999237060547</v>
      </c>
      <c r="F846">
        <v>2943102</v>
      </c>
      <c r="G846">
        <v>29431.01953125</v>
      </c>
      <c r="H846">
        <f t="shared" si="111"/>
        <v>844</v>
      </c>
      <c r="I846">
        <f>SUM($F$3:F846)/H846</f>
        <v>4709616.0584641583</v>
      </c>
      <c r="N846">
        <f t="shared" si="112"/>
        <v>0.84799998998641968</v>
      </c>
      <c r="O846">
        <f t="shared" si="113"/>
        <v>0.77600002288818359</v>
      </c>
      <c r="P846">
        <f t="shared" si="110"/>
        <v>0.80000001192092896</v>
      </c>
      <c r="Q846">
        <f t="shared" si="101"/>
        <v>0.78990476330121351</v>
      </c>
      <c r="R846">
        <f t="shared" si="102"/>
        <v>1.0095248619715447E-2</v>
      </c>
      <c r="S846">
        <f t="shared" si="103"/>
        <v>9.8095266591934818E-3</v>
      </c>
      <c r="T846">
        <f t="shared" si="104"/>
        <v>1.4714289988790221E-4</v>
      </c>
      <c r="U846">
        <f t="shared" si="105"/>
        <v>68.608465834276089</v>
      </c>
    </row>
    <row r="847" spans="1:21" x14ac:dyDescent="0.15">
      <c r="A847" s="1">
        <v>45644</v>
      </c>
      <c r="B847">
        <v>0.78799998760223389</v>
      </c>
      <c r="C847">
        <v>0.79100000858306885</v>
      </c>
      <c r="D847">
        <v>0.7850000262260437</v>
      </c>
      <c r="E847">
        <v>0.78700000047683716</v>
      </c>
      <c r="F847">
        <v>2718906</v>
      </c>
      <c r="G847">
        <v>27189.060546875</v>
      </c>
      <c r="H847">
        <f t="shared" si="111"/>
        <v>845</v>
      </c>
      <c r="I847">
        <f>SUM($F$3:F847)/H847</f>
        <v>4707260.188572485</v>
      </c>
      <c r="N847">
        <f t="shared" si="112"/>
        <v>0.84799998998641968</v>
      </c>
      <c r="O847">
        <f t="shared" si="113"/>
        <v>0.77600002288818359</v>
      </c>
      <c r="P847">
        <f t="shared" si="110"/>
        <v>0.7876666784286499</v>
      </c>
      <c r="Q847">
        <f t="shared" si="101"/>
        <v>0.79116667026565202</v>
      </c>
      <c r="R847">
        <f t="shared" si="102"/>
        <v>-3.4999918370021144E-3</v>
      </c>
      <c r="S847">
        <f t="shared" si="103"/>
        <v>8.5476196947551798E-3</v>
      </c>
      <c r="T847">
        <f t="shared" si="104"/>
        <v>1.282142954213277E-4</v>
      </c>
      <c r="U847">
        <f t="shared" si="105"/>
        <v>-27.297984405722602</v>
      </c>
    </row>
    <row r="848" spans="1:21" x14ac:dyDescent="0.15">
      <c r="A848" s="1">
        <v>45645</v>
      </c>
      <c r="B848">
        <v>0.7850000262260437</v>
      </c>
      <c r="C848">
        <v>0.79799997806549072</v>
      </c>
      <c r="D848">
        <v>0.7850000262260437</v>
      </c>
      <c r="E848">
        <v>0.79600000381469727</v>
      </c>
      <c r="F848">
        <v>5648300</v>
      </c>
      <c r="G848">
        <v>56483</v>
      </c>
      <c r="H848">
        <f t="shared" si="111"/>
        <v>846</v>
      </c>
      <c r="I848">
        <f>SUM($F$3:F848)/H848</f>
        <v>4708372.5287751183</v>
      </c>
      <c r="N848">
        <f t="shared" si="112"/>
        <v>0.84799998998641968</v>
      </c>
      <c r="O848">
        <f t="shared" si="113"/>
        <v>0.77600002288818359</v>
      </c>
      <c r="P848">
        <f t="shared" si="110"/>
        <v>0.79300000270207727</v>
      </c>
      <c r="Q848">
        <f t="shared" si="101"/>
        <v>0.79223809923444488</v>
      </c>
      <c r="R848">
        <f t="shared" si="102"/>
        <v>7.6190346763238548E-4</v>
      </c>
      <c r="S848">
        <f t="shared" si="103"/>
        <v>7.5850340784812198E-3</v>
      </c>
      <c r="T848">
        <f t="shared" si="104"/>
        <v>1.137755111772183E-4</v>
      </c>
      <c r="U848">
        <f t="shared" si="105"/>
        <v>6.6965505999409149</v>
      </c>
    </row>
    <row r="849" spans="1:21" x14ac:dyDescent="0.15">
      <c r="A849" s="1">
        <v>45646</v>
      </c>
      <c r="B849">
        <v>0.79699999094009399</v>
      </c>
      <c r="C849">
        <v>0.80099999904632568</v>
      </c>
      <c r="D849">
        <v>0.7929999828338623</v>
      </c>
      <c r="E849">
        <v>0.79600000381469727</v>
      </c>
      <c r="F849">
        <v>4240300</v>
      </c>
      <c r="G849">
        <v>42403</v>
      </c>
      <c r="H849">
        <f t="shared" si="111"/>
        <v>847</v>
      </c>
      <c r="I849">
        <f>SUM($F$3:F849)/H849</f>
        <v>4707819.904774203</v>
      </c>
      <c r="N849">
        <f t="shared" si="112"/>
        <v>0.84799998998641968</v>
      </c>
      <c r="O849">
        <f t="shared" si="113"/>
        <v>0.77600002288818359</v>
      </c>
      <c r="P849">
        <f t="shared" si="110"/>
        <v>0.79666666189829505</v>
      </c>
      <c r="Q849">
        <f t="shared" si="101"/>
        <v>0.7930238133385068</v>
      </c>
      <c r="R849">
        <f t="shared" si="102"/>
        <v>3.6428485597882476E-3</v>
      </c>
      <c r="S849">
        <f t="shared" si="103"/>
        <v>7.210883559012885E-3</v>
      </c>
      <c r="T849">
        <f t="shared" si="104"/>
        <v>1.0816325338519327E-4</v>
      </c>
      <c r="U849">
        <f t="shared" si="105"/>
        <v>33.679169641978667</v>
      </c>
    </row>
    <row r="850" spans="1:21" x14ac:dyDescent="0.15">
      <c r="A850" s="1">
        <v>45649</v>
      </c>
      <c r="B850">
        <v>0.7929999828338623</v>
      </c>
      <c r="C850">
        <v>0.80199998617172241</v>
      </c>
      <c r="D850">
        <v>0.78899997472763062</v>
      </c>
      <c r="E850">
        <v>0.78899997472763062</v>
      </c>
      <c r="F850">
        <v>867800</v>
      </c>
      <c r="G850">
        <v>8678</v>
      </c>
      <c r="H850">
        <f t="shared" si="111"/>
        <v>848</v>
      </c>
      <c r="I850">
        <f>SUM($F$3:F850)/H850</f>
        <v>4703291.5794147998</v>
      </c>
      <c r="N850">
        <f t="shared" si="112"/>
        <v>0.84799998998641968</v>
      </c>
      <c r="O850">
        <f t="shared" si="113"/>
        <v>0.77600002288818359</v>
      </c>
      <c r="P850">
        <f t="shared" si="110"/>
        <v>0.79333331187566125</v>
      </c>
      <c r="Q850">
        <f t="shared" si="101"/>
        <v>0.79369047851789565</v>
      </c>
      <c r="R850">
        <f t="shared" si="102"/>
        <v>-3.5716664223439665E-4</v>
      </c>
      <c r="S850">
        <f t="shared" si="103"/>
        <v>6.4523830300285568E-3</v>
      </c>
      <c r="T850">
        <f t="shared" si="104"/>
        <v>9.6785745450428344E-5</v>
      </c>
      <c r="U850">
        <f t="shared" si="105"/>
        <v>-3.6902814621325617</v>
      </c>
    </row>
    <row r="851" spans="1:21" x14ac:dyDescent="0.15">
      <c r="A851" s="1">
        <v>45650</v>
      </c>
      <c r="B851">
        <v>0.78899997472763062</v>
      </c>
      <c r="C851">
        <v>0.80199998617172241</v>
      </c>
      <c r="D851">
        <v>0.78899997472763062</v>
      </c>
      <c r="E851">
        <v>0.80099999904632568</v>
      </c>
      <c r="F851">
        <v>1522401</v>
      </c>
      <c r="G851">
        <v>15224.009765625</v>
      </c>
      <c r="H851">
        <f t="shared" si="111"/>
        <v>849</v>
      </c>
      <c r="I851">
        <f>SUM($F$3:F851)/H851</f>
        <v>4699544.9474013541</v>
      </c>
      <c r="N851">
        <f t="shared" si="112"/>
        <v>0.84799998998641968</v>
      </c>
      <c r="O851">
        <f t="shared" si="113"/>
        <v>0.77600002288818359</v>
      </c>
      <c r="P851">
        <f t="shared" si="110"/>
        <v>0.79733331998189294</v>
      </c>
      <c r="Q851">
        <f t="shared" si="101"/>
        <v>0.79490476279031674</v>
      </c>
      <c r="R851">
        <f t="shared" si="102"/>
        <v>2.4285571915761972E-3</v>
      </c>
      <c r="S851">
        <f t="shared" si="103"/>
        <v>5.5850354992613227E-3</v>
      </c>
      <c r="T851">
        <f t="shared" si="104"/>
        <v>8.3775532488919837E-5</v>
      </c>
      <c r="U851">
        <f t="shared" si="105"/>
        <v>28.988860105394121</v>
      </c>
    </row>
    <row r="852" spans="1:21" x14ac:dyDescent="0.15">
      <c r="A852" s="1">
        <v>45651</v>
      </c>
      <c r="B852">
        <v>0.79000002145767212</v>
      </c>
      <c r="C852">
        <v>0.80299997329711914</v>
      </c>
      <c r="D852">
        <v>0.79000002145767212</v>
      </c>
      <c r="E852">
        <v>0.79900002479553223</v>
      </c>
      <c r="F852">
        <v>1199700</v>
      </c>
      <c r="G852">
        <v>11997</v>
      </c>
      <c r="H852">
        <f t="shared" si="111"/>
        <v>850</v>
      </c>
      <c r="I852">
        <f>SUM($F$3:F852)/H852</f>
        <v>4695427.4827573532</v>
      </c>
      <c r="N852">
        <f t="shared" si="112"/>
        <v>0.84799998998641968</v>
      </c>
      <c r="O852">
        <f t="shared" si="113"/>
        <v>0.77600002288818359</v>
      </c>
      <c r="P852">
        <f t="shared" si="110"/>
        <v>0.79733333985010779</v>
      </c>
      <c r="Q852">
        <f t="shared" si="101"/>
        <v>0.7960476194109235</v>
      </c>
      <c r="R852">
        <f t="shared" si="102"/>
        <v>1.2857204391842902E-3</v>
      </c>
      <c r="S852">
        <f t="shared" si="103"/>
        <v>4.7142874626886168E-3</v>
      </c>
      <c r="T852">
        <f t="shared" si="104"/>
        <v>7.0714311940329254E-5</v>
      </c>
      <c r="U852">
        <f t="shared" si="105"/>
        <v>18.181898457404461</v>
      </c>
    </row>
    <row r="853" spans="1:21" x14ac:dyDescent="0.15">
      <c r="A853" s="1">
        <v>45652</v>
      </c>
      <c r="B853">
        <v>0.81099998950958252</v>
      </c>
      <c r="C853">
        <v>0.81099998950958252</v>
      </c>
      <c r="D853">
        <v>0.7929999828338623</v>
      </c>
      <c r="E853">
        <v>0.80699998140335083</v>
      </c>
      <c r="F853">
        <v>494710</v>
      </c>
      <c r="G853">
        <v>4947.10009765625</v>
      </c>
      <c r="H853">
        <f t="shared" si="111"/>
        <v>851</v>
      </c>
      <c r="I853">
        <f>SUM($F$3:F853)/H853</f>
        <v>4690491.2694991184</v>
      </c>
      <c r="N853">
        <f t="shared" si="112"/>
        <v>0.84799998998641968</v>
      </c>
      <c r="O853">
        <f t="shared" si="113"/>
        <v>0.77600002288818359</v>
      </c>
      <c r="P853">
        <f t="shared" si="110"/>
        <v>0.80366665124893188</v>
      </c>
      <c r="Q853">
        <f t="shared" si="101"/>
        <v>0.79676190444401329</v>
      </c>
      <c r="R853">
        <f t="shared" si="102"/>
        <v>6.9047468049185934E-3</v>
      </c>
      <c r="S853">
        <f t="shared" si="103"/>
        <v>5.0000009082612484E-3</v>
      </c>
      <c r="T853">
        <f t="shared" si="104"/>
        <v>7.5000013623918718E-5</v>
      </c>
      <c r="U853">
        <f t="shared" si="105"/>
        <v>92.063274008747086</v>
      </c>
    </row>
    <row r="854" spans="1:21" x14ac:dyDescent="0.15">
      <c r="A854" s="1">
        <v>45653</v>
      </c>
      <c r="B854">
        <v>0.80500000715255737</v>
      </c>
      <c r="C854">
        <v>0.81199997663497925</v>
      </c>
      <c r="D854">
        <v>0.80299997329711914</v>
      </c>
      <c r="E854">
        <v>0.80400002002716064</v>
      </c>
      <c r="F854">
        <v>1828600</v>
      </c>
      <c r="G854">
        <v>18286</v>
      </c>
      <c r="H854">
        <f t="shared" si="111"/>
        <v>852</v>
      </c>
      <c r="I854">
        <f>SUM($F$3:F854)/H854</f>
        <v>4687132.2421875</v>
      </c>
      <c r="N854">
        <f t="shared" si="112"/>
        <v>0.84799998998641968</v>
      </c>
      <c r="O854">
        <f t="shared" si="113"/>
        <v>0.77600002288818359</v>
      </c>
      <c r="P854">
        <f t="shared" si="110"/>
        <v>0.80633332331975305</v>
      </c>
      <c r="Q854">
        <f t="shared" si="101"/>
        <v>0.79754761854807532</v>
      </c>
      <c r="R854">
        <f t="shared" si="102"/>
        <v>8.785704771677727E-3</v>
      </c>
      <c r="S854">
        <f t="shared" si="103"/>
        <v>5.5306128093174445E-3</v>
      </c>
      <c r="T854">
        <f t="shared" si="104"/>
        <v>8.2959192139761664E-5</v>
      </c>
      <c r="U854">
        <f t="shared" si="105"/>
        <v>105.90393354935782</v>
      </c>
    </row>
    <row r="855" spans="1:21" x14ac:dyDescent="0.15">
      <c r="A855" s="1">
        <v>45656</v>
      </c>
      <c r="B855">
        <v>0.8059999942779541</v>
      </c>
      <c r="C855">
        <v>0.81000000238418579</v>
      </c>
      <c r="D855">
        <v>0.80400002002716064</v>
      </c>
      <c r="E855">
        <v>0.80500000715255737</v>
      </c>
      <c r="F855">
        <v>1558400</v>
      </c>
      <c r="G855">
        <v>15584</v>
      </c>
      <c r="H855">
        <f t="shared" si="111"/>
        <v>853</v>
      </c>
      <c r="I855">
        <f>SUM($F$3:F855)/H855</f>
        <v>4683464.3263115473</v>
      </c>
      <c r="N855">
        <f t="shared" si="112"/>
        <v>0.84799998998641968</v>
      </c>
      <c r="O855">
        <f t="shared" si="113"/>
        <v>0.77600002288818359</v>
      </c>
      <c r="P855">
        <f t="shared" si="110"/>
        <v>0.8063333431879679</v>
      </c>
      <c r="Q855">
        <f t="shared" si="101"/>
        <v>0.79695238102050048</v>
      </c>
      <c r="R855">
        <f t="shared" si="102"/>
        <v>9.3809621674674215E-3</v>
      </c>
      <c r="S855">
        <f t="shared" si="103"/>
        <v>4.959183890803338E-3</v>
      </c>
      <c r="T855">
        <f t="shared" si="104"/>
        <v>7.4387758362050069E-5</v>
      </c>
      <c r="U855">
        <f t="shared" si="105"/>
        <v>126.10895090842322</v>
      </c>
    </row>
    <row r="856" spans="1:21" x14ac:dyDescent="0.15">
      <c r="A856" s="1">
        <v>45657</v>
      </c>
      <c r="B856">
        <v>0.80500000715255737</v>
      </c>
      <c r="C856">
        <v>0.80500000715255737</v>
      </c>
      <c r="D856">
        <v>0.78899997472763062</v>
      </c>
      <c r="E856">
        <v>0.78899997472763062</v>
      </c>
      <c r="F856">
        <v>2431000</v>
      </c>
      <c r="G856">
        <v>24310</v>
      </c>
      <c r="H856">
        <f t="shared" si="111"/>
        <v>854</v>
      </c>
      <c r="I856">
        <f>SUM($F$3:F856)/H856</f>
        <v>4680826.7802620027</v>
      </c>
      <c r="N856">
        <f>VLOOKUP(L45,A:C,3)</f>
        <v>0.78899997472763062</v>
      </c>
      <c r="O856">
        <f>VLOOKUP(L45,A:D,4)</f>
        <v>0.75700002908706665</v>
      </c>
      <c r="P856">
        <f t="shared" si="110"/>
        <v>0.79433331886927283</v>
      </c>
      <c r="Q856">
        <f t="shared" si="101"/>
        <v>0.79669047537304105</v>
      </c>
      <c r="R856">
        <f t="shared" si="102"/>
        <v>-2.3571565037682207E-3</v>
      </c>
      <c r="S856">
        <f t="shared" si="103"/>
        <v>5.0714299792335117E-3</v>
      </c>
      <c r="T856">
        <f t="shared" si="104"/>
        <v>7.6071449688502673E-5</v>
      </c>
      <c r="U856">
        <f t="shared" si="105"/>
        <v>-30.986086283622882</v>
      </c>
    </row>
    <row r="857" spans="1:21" x14ac:dyDescent="0.15">
      <c r="A857" s="1">
        <v>45659</v>
      </c>
      <c r="B857">
        <v>0.78899997472763062</v>
      </c>
      <c r="C857">
        <v>0.78899997472763062</v>
      </c>
      <c r="D857">
        <v>0.75700002908706665</v>
      </c>
      <c r="E857">
        <v>0.7630000114440918</v>
      </c>
      <c r="F857">
        <v>5231600</v>
      </c>
      <c r="G857">
        <v>52316</v>
      </c>
      <c r="H857">
        <f t="shared" si="111"/>
        <v>855</v>
      </c>
      <c r="I857">
        <f>SUM($F$3:F857)/H857</f>
        <v>4681470.9594663745</v>
      </c>
      <c r="N857">
        <f t="shared" ref="N857:N873" si="114">IF(A857&lt;&gt;$K$45,MAX(N856,VLOOKUP(A857,A:C,3)),)</f>
        <v>0.78899997472763062</v>
      </c>
      <c r="O857">
        <f t="shared" ref="O857:O873" si="115">IF(A857&lt;&gt;$K$45,MIN(O856,VLOOKUP(A857,A:D,4)),)</f>
        <v>0.75700002908706665</v>
      </c>
      <c r="P857">
        <f t="shared" si="110"/>
        <v>0.76966667175292969</v>
      </c>
      <c r="Q857">
        <f t="shared" si="101"/>
        <v>0.79442856992994026</v>
      </c>
      <c r="R857">
        <f t="shared" si="102"/>
        <v>-2.4761898177010577E-2</v>
      </c>
      <c r="S857">
        <f t="shared" si="103"/>
        <v>6.7483012368079031E-3</v>
      </c>
      <c r="T857">
        <f t="shared" si="104"/>
        <v>1.0122451855211854E-4</v>
      </c>
      <c r="U857">
        <f t="shared" si="105"/>
        <v>-244.62352136810765</v>
      </c>
    </row>
    <row r="858" spans="1:21" x14ac:dyDescent="0.15">
      <c r="A858" s="1">
        <v>45660</v>
      </c>
      <c r="B858">
        <v>0.7630000114440918</v>
      </c>
      <c r="C858">
        <v>0.76499998569488525</v>
      </c>
      <c r="D858">
        <v>0.74800002574920654</v>
      </c>
      <c r="E858">
        <v>0.74900001287460327</v>
      </c>
      <c r="F858">
        <v>2421800</v>
      </c>
      <c r="G858">
        <v>24218</v>
      </c>
      <c r="H858">
        <f t="shared" si="111"/>
        <v>856</v>
      </c>
      <c r="I858">
        <f>SUM($F$3:F858)/H858</f>
        <v>4678831.1569436332</v>
      </c>
      <c r="N858">
        <f t="shared" si="114"/>
        <v>0.78899997472763062</v>
      </c>
      <c r="O858">
        <f t="shared" si="115"/>
        <v>0.74800002574920654</v>
      </c>
      <c r="P858">
        <f t="shared" si="110"/>
        <v>0.75400000810623169</v>
      </c>
      <c r="Q858">
        <f t="shared" si="101"/>
        <v>0.79149999788829251</v>
      </c>
      <c r="R858">
        <f t="shared" si="102"/>
        <v>-3.7499989782060816E-2</v>
      </c>
      <c r="S858">
        <f t="shared" si="103"/>
        <v>1.0476186567423329E-2</v>
      </c>
      <c r="T858">
        <f t="shared" si="104"/>
        <v>1.5714279851134993E-4</v>
      </c>
      <c r="U858">
        <f t="shared" si="105"/>
        <v>-238.63638765063936</v>
      </c>
    </row>
    <row r="859" spans="1:21" x14ac:dyDescent="0.15">
      <c r="A859" s="1">
        <v>45663</v>
      </c>
      <c r="B859">
        <v>0.75199997425079346</v>
      </c>
      <c r="C859">
        <v>0.75499999523162842</v>
      </c>
      <c r="D859">
        <v>0.74400001764297485</v>
      </c>
      <c r="E859">
        <v>0.74800002574920654</v>
      </c>
      <c r="F859">
        <v>715200</v>
      </c>
      <c r="G859">
        <v>7152</v>
      </c>
      <c r="H859">
        <f t="shared" si="111"/>
        <v>857</v>
      </c>
      <c r="I859">
        <f>SUM($F$3:F859)/H859</f>
        <v>4674206.1497593345</v>
      </c>
      <c r="N859">
        <f t="shared" si="114"/>
        <v>0.78899997472763062</v>
      </c>
      <c r="O859">
        <f t="shared" si="115"/>
        <v>0.74400001764297485</v>
      </c>
      <c r="P859">
        <f t="shared" si="110"/>
        <v>0.74900001287460327</v>
      </c>
      <c r="Q859">
        <f t="shared" si="101"/>
        <v>0.78919047542980736</v>
      </c>
      <c r="R859">
        <f t="shared" si="102"/>
        <v>-4.0190462555204087E-2</v>
      </c>
      <c r="S859">
        <f t="shared" si="103"/>
        <v>1.3775504365259301E-2</v>
      </c>
      <c r="T859">
        <f t="shared" si="104"/>
        <v>2.0663256547888951E-4</v>
      </c>
      <c r="U859">
        <f t="shared" si="105"/>
        <v>-194.50207406591059</v>
      </c>
    </row>
    <row r="860" spans="1:21" x14ac:dyDescent="0.15">
      <c r="A860" s="1">
        <v>45664</v>
      </c>
      <c r="B860">
        <v>0.74299997091293335</v>
      </c>
      <c r="C860">
        <v>0.75499999523162842</v>
      </c>
      <c r="D860">
        <v>0.74299997091293335</v>
      </c>
      <c r="E860">
        <v>0.75499999523162842</v>
      </c>
      <c r="F860">
        <v>5355000</v>
      </c>
      <c r="G860">
        <v>53550</v>
      </c>
      <c r="H860">
        <f t="shared" si="111"/>
        <v>858</v>
      </c>
      <c r="I860">
        <f>SUM($F$3:F860)/H860</f>
        <v>4674999.615785256</v>
      </c>
      <c r="N860">
        <f t="shared" si="114"/>
        <v>0.78899997472763062</v>
      </c>
      <c r="O860">
        <f t="shared" si="115"/>
        <v>0.74299997091293335</v>
      </c>
      <c r="P860">
        <f t="shared" si="110"/>
        <v>0.75099998712539673</v>
      </c>
      <c r="Q860">
        <f t="shared" si="101"/>
        <v>0.78569047365869793</v>
      </c>
      <c r="R860">
        <f t="shared" si="102"/>
        <v>-3.4690486533301201E-2</v>
      </c>
      <c r="S860">
        <f t="shared" si="103"/>
        <v>1.7013602110804351E-2</v>
      </c>
      <c r="T860">
        <f t="shared" si="104"/>
        <v>2.5520403166206525E-4</v>
      </c>
      <c r="U860">
        <f t="shared" si="105"/>
        <v>-135.9323608932537</v>
      </c>
    </row>
    <row r="861" spans="1:21" x14ac:dyDescent="0.15">
      <c r="A861" s="1">
        <v>45665</v>
      </c>
      <c r="B861">
        <v>0.75</v>
      </c>
      <c r="C861">
        <v>0.75800001621246338</v>
      </c>
      <c r="D861">
        <v>0.7369999885559082</v>
      </c>
      <c r="E861">
        <v>0.75300002098083496</v>
      </c>
      <c r="F861">
        <v>1302800</v>
      </c>
      <c r="G861">
        <v>13028</v>
      </c>
      <c r="H861">
        <f t="shared" si="111"/>
        <v>859</v>
      </c>
      <c r="I861">
        <f>SUM($F$3:F861)/H861</f>
        <v>4671073.8886423167</v>
      </c>
      <c r="N861">
        <f t="shared" si="114"/>
        <v>0.78899997472763062</v>
      </c>
      <c r="O861">
        <f t="shared" si="115"/>
        <v>0.7369999885559082</v>
      </c>
      <c r="P861">
        <f t="shared" si="110"/>
        <v>0.74933334191640222</v>
      </c>
      <c r="Q861">
        <f t="shared" si="101"/>
        <v>0.78295237819353747</v>
      </c>
      <c r="R861">
        <f t="shared" si="102"/>
        <v>-3.361903627713525E-2</v>
      </c>
      <c r="S861">
        <f t="shared" si="103"/>
        <v>2.0251695598874749E-2</v>
      </c>
      <c r="T861">
        <f t="shared" si="104"/>
        <v>3.0377543398312119E-4</v>
      </c>
      <c r="U861">
        <f t="shared" si="105"/>
        <v>-110.67068800238548</v>
      </c>
    </row>
    <row r="862" spans="1:21" x14ac:dyDescent="0.15">
      <c r="A862" s="1">
        <v>45666</v>
      </c>
      <c r="B862">
        <v>0.74900001287460327</v>
      </c>
      <c r="C862">
        <v>0.7630000114440918</v>
      </c>
      <c r="D862">
        <v>0.74900001287460327</v>
      </c>
      <c r="E862">
        <v>0.76200002431869507</v>
      </c>
      <c r="F862">
        <v>1582023</v>
      </c>
      <c r="G862">
        <v>15820.23046875</v>
      </c>
      <c r="H862">
        <f t="shared" si="111"/>
        <v>860</v>
      </c>
      <c r="I862">
        <f>SUM($F$3:F862)/H862</f>
        <v>4667481.96900436</v>
      </c>
      <c r="N862">
        <f t="shared" si="114"/>
        <v>0.78899997472763062</v>
      </c>
      <c r="O862">
        <f t="shared" si="115"/>
        <v>0.7369999885559082</v>
      </c>
      <c r="P862">
        <f t="shared" si="110"/>
        <v>0.75800001621246338</v>
      </c>
      <c r="Q862">
        <f t="shared" si="101"/>
        <v>0.78045237915856513</v>
      </c>
      <c r="R862">
        <f t="shared" si="102"/>
        <v>-2.2452362946101756E-2</v>
      </c>
      <c r="S862">
        <f t="shared" si="103"/>
        <v>2.1673462423337533E-2</v>
      </c>
      <c r="T862">
        <f t="shared" si="104"/>
        <v>3.2510193635006297E-4</v>
      </c>
      <c r="U862">
        <f t="shared" si="105"/>
        <v>-69.062532195826478</v>
      </c>
    </row>
    <row r="863" spans="1:21" x14ac:dyDescent="0.15">
      <c r="A863" s="1">
        <v>45667</v>
      </c>
      <c r="B863">
        <v>0.75700002908706665</v>
      </c>
      <c r="C863">
        <v>0.76200002431869507</v>
      </c>
      <c r="D863">
        <v>0.75</v>
      </c>
      <c r="E863">
        <v>0.75</v>
      </c>
      <c r="F863">
        <v>562000</v>
      </c>
      <c r="G863">
        <v>5620</v>
      </c>
      <c r="H863">
        <f t="shared" si="111"/>
        <v>861</v>
      </c>
      <c r="I863">
        <f>SUM($F$3:F863)/H863</f>
        <v>4662713.6972633563</v>
      </c>
      <c r="N863">
        <f t="shared" si="114"/>
        <v>0.78899997472763062</v>
      </c>
      <c r="O863">
        <f t="shared" si="115"/>
        <v>0.7369999885559082</v>
      </c>
      <c r="P863">
        <f t="shared" si="110"/>
        <v>0.75400000810623169</v>
      </c>
      <c r="Q863">
        <f t="shared" si="101"/>
        <v>0.77740476103056044</v>
      </c>
      <c r="R863">
        <f t="shared" si="102"/>
        <v>-2.3404752924328753E-2</v>
      </c>
      <c r="S863">
        <f t="shared" si="103"/>
        <v>2.2404754445666357E-2</v>
      </c>
      <c r="T863">
        <f t="shared" si="104"/>
        <v>3.3607131668499535E-4</v>
      </c>
      <c r="U863">
        <f t="shared" si="105"/>
        <v>-69.642221047583106</v>
      </c>
    </row>
    <row r="864" spans="1:21" x14ac:dyDescent="0.15">
      <c r="A864" s="1">
        <v>45670</v>
      </c>
      <c r="B864">
        <v>0.74299997091293335</v>
      </c>
      <c r="C864">
        <v>0.75300002098083496</v>
      </c>
      <c r="D864">
        <v>0.74299997091293335</v>
      </c>
      <c r="E864">
        <v>0.74400001764297485</v>
      </c>
      <c r="F864">
        <v>607500</v>
      </c>
      <c r="G864">
        <v>6075</v>
      </c>
      <c r="H864">
        <f t="shared" si="111"/>
        <v>862</v>
      </c>
      <c r="I864">
        <f>SUM($F$3:F864)/H864</f>
        <v>4658009.2730205916</v>
      </c>
      <c r="N864">
        <f t="shared" si="114"/>
        <v>0.78899997472763062</v>
      </c>
      <c r="O864">
        <f t="shared" si="115"/>
        <v>0.7369999885559082</v>
      </c>
      <c r="P864">
        <f t="shared" si="110"/>
        <v>0.74666666984558105</v>
      </c>
      <c r="Q864">
        <f t="shared" si="101"/>
        <v>0.77407142945698326</v>
      </c>
      <c r="R864">
        <f t="shared" si="102"/>
        <v>-2.7404759611402207E-2</v>
      </c>
      <c r="S864">
        <f t="shared" si="103"/>
        <v>2.2986388530860942E-2</v>
      </c>
      <c r="T864">
        <f t="shared" si="104"/>
        <v>3.4479582796291411E-4</v>
      </c>
      <c r="U864">
        <f t="shared" si="105"/>
        <v>-79.481122997665267</v>
      </c>
    </row>
    <row r="865" spans="1:21" x14ac:dyDescent="0.15">
      <c r="A865" s="1">
        <v>45671</v>
      </c>
      <c r="B865">
        <v>0.74599999189376831</v>
      </c>
      <c r="C865">
        <v>0.77600002288818359</v>
      </c>
      <c r="D865">
        <v>0.74500000476837158</v>
      </c>
      <c r="E865">
        <v>0.77499997615814209</v>
      </c>
      <c r="F865">
        <v>2799703</v>
      </c>
      <c r="G865">
        <v>27997.029296875</v>
      </c>
      <c r="H865">
        <f t="shared" si="111"/>
        <v>863</v>
      </c>
      <c r="I865">
        <f>SUM($F$3:F865)/H865</f>
        <v>4655855.9633183666</v>
      </c>
      <c r="N865">
        <f t="shared" si="114"/>
        <v>0.78899997472763062</v>
      </c>
      <c r="O865">
        <f t="shared" si="115"/>
        <v>0.7369999885559082</v>
      </c>
      <c r="P865">
        <f t="shared" si="110"/>
        <v>0.76533333460489905</v>
      </c>
      <c r="Q865">
        <f t="shared" si="101"/>
        <v>0.77178571621576941</v>
      </c>
      <c r="R865">
        <f t="shared" si="102"/>
        <v>-6.4523816108703613E-3</v>
      </c>
      <c r="S865">
        <f t="shared" si="103"/>
        <v>2.1295913628169454E-2</v>
      </c>
      <c r="T865">
        <f t="shared" si="104"/>
        <v>3.194387044225418E-4</v>
      </c>
      <c r="U865">
        <f t="shared" si="105"/>
        <v>-20.199122778607904</v>
      </c>
    </row>
    <row r="866" spans="1:21" x14ac:dyDescent="0.15">
      <c r="A866" s="1">
        <v>45672</v>
      </c>
      <c r="B866">
        <v>0.77399998903274536</v>
      </c>
      <c r="C866">
        <v>0.77399998903274536</v>
      </c>
      <c r="D866">
        <v>0.76200002431869507</v>
      </c>
      <c r="E866">
        <v>0.7630000114440918</v>
      </c>
      <c r="F866">
        <v>1416600</v>
      </c>
      <c r="G866">
        <v>14166</v>
      </c>
      <c r="H866">
        <f t="shared" si="111"/>
        <v>864</v>
      </c>
      <c r="I866">
        <f>SUM($F$3:F866)/H866</f>
        <v>4652106.8244719328</v>
      </c>
      <c r="N866">
        <f t="shared" si="114"/>
        <v>0.78899997472763062</v>
      </c>
      <c r="O866">
        <f t="shared" si="115"/>
        <v>0.7369999885559082</v>
      </c>
      <c r="P866">
        <f t="shared" si="110"/>
        <v>0.76633334159851074</v>
      </c>
      <c r="Q866">
        <f t="shared" si="101"/>
        <v>0.76957143062636957</v>
      </c>
      <c r="R866">
        <f t="shared" si="102"/>
        <v>-3.2380890278588259E-3</v>
      </c>
      <c r="S866">
        <f t="shared" si="103"/>
        <v>1.8925165035286701E-2</v>
      </c>
      <c r="T866">
        <f t="shared" si="104"/>
        <v>2.8387747552930049E-4</v>
      </c>
      <c r="U866">
        <f t="shared" si="105"/>
        <v>-11.406643030840275</v>
      </c>
    </row>
    <row r="867" spans="1:21" x14ac:dyDescent="0.15">
      <c r="A867" s="1">
        <v>45673</v>
      </c>
      <c r="B867">
        <v>0.76999998092651367</v>
      </c>
      <c r="C867">
        <v>0.77899998426437378</v>
      </c>
      <c r="D867">
        <v>0.76200002431869507</v>
      </c>
      <c r="E867">
        <v>0.76800000667572021</v>
      </c>
      <c r="F867">
        <v>849505.9375</v>
      </c>
      <c r="G867">
        <v>8495.0595703125</v>
      </c>
      <c r="H867">
        <f t="shared" si="111"/>
        <v>865</v>
      </c>
      <c r="I867">
        <f>SUM($F$3:F867)/H867</f>
        <v>4647710.7540823696</v>
      </c>
      <c r="N867">
        <f t="shared" si="114"/>
        <v>0.78899997472763062</v>
      </c>
      <c r="O867">
        <f t="shared" si="115"/>
        <v>0.7369999885559082</v>
      </c>
      <c r="P867">
        <f t="shared" si="110"/>
        <v>0.76966667175292969</v>
      </c>
      <c r="Q867">
        <f t="shared" si="101"/>
        <v>0.76714286066236947</v>
      </c>
      <c r="R867">
        <f t="shared" si="102"/>
        <v>2.5238110905602129E-3</v>
      </c>
      <c r="S867">
        <f t="shared" si="103"/>
        <v>1.5802717938715089E-2</v>
      </c>
      <c r="T867">
        <f t="shared" si="104"/>
        <v>2.3704076908072632E-4</v>
      </c>
      <c r="U867">
        <f t="shared" si="105"/>
        <v>10.647160403452398</v>
      </c>
    </row>
    <row r="868" spans="1:21" x14ac:dyDescent="0.15">
      <c r="A868" s="1">
        <v>45674</v>
      </c>
      <c r="B868">
        <v>0.76700001955032349</v>
      </c>
      <c r="C868">
        <v>0.77799999713897705</v>
      </c>
      <c r="D868">
        <v>0.76099997758865356</v>
      </c>
      <c r="E868">
        <v>0.77399998903274536</v>
      </c>
      <c r="F868">
        <v>1085200</v>
      </c>
      <c r="G868">
        <v>10852</v>
      </c>
      <c r="H868">
        <f t="shared" si="111"/>
        <v>866</v>
      </c>
      <c r="I868">
        <f>SUM($F$3:F868)/H868</f>
        <v>4643597.0003247689</v>
      </c>
      <c r="N868">
        <f t="shared" si="114"/>
        <v>0.78899997472763062</v>
      </c>
      <c r="O868">
        <f t="shared" si="115"/>
        <v>0.7369999885559082</v>
      </c>
      <c r="P868">
        <f t="shared" si="110"/>
        <v>0.77099998792012536</v>
      </c>
      <c r="Q868">
        <f t="shared" si="101"/>
        <v>0.7646190509909675</v>
      </c>
      <c r="R868">
        <f t="shared" si="102"/>
        <v>6.3809369291578655E-3</v>
      </c>
      <c r="S868">
        <f t="shared" si="103"/>
        <v>1.2904758964266088E-2</v>
      </c>
      <c r="T868">
        <f t="shared" si="104"/>
        <v>1.9357138446399132E-4</v>
      </c>
      <c r="U868">
        <f t="shared" si="105"/>
        <v>32.96425732980623</v>
      </c>
    </row>
    <row r="869" spans="1:21" x14ac:dyDescent="0.15">
      <c r="A869" s="1">
        <v>45677</v>
      </c>
      <c r="B869">
        <v>0.77899998426437378</v>
      </c>
      <c r="C869">
        <v>0.79100000858306885</v>
      </c>
      <c r="D869">
        <v>0.77899998426437378</v>
      </c>
      <c r="E869">
        <v>0.7850000262260437</v>
      </c>
      <c r="F869">
        <v>1959100</v>
      </c>
      <c r="G869">
        <v>19591</v>
      </c>
      <c r="H869">
        <f t="shared" si="111"/>
        <v>867</v>
      </c>
      <c r="I869">
        <f>SUM($F$3:F869)/H869</f>
        <v>4640500.6946727224</v>
      </c>
      <c r="N869">
        <f t="shared" si="114"/>
        <v>0.79100000858306885</v>
      </c>
      <c r="O869">
        <f t="shared" si="115"/>
        <v>0.7369999885559082</v>
      </c>
      <c r="P869">
        <f t="shared" si="110"/>
        <v>0.78500000635782874</v>
      </c>
      <c r="Q869">
        <f t="shared" si="101"/>
        <v>0.76309524121738626</v>
      </c>
      <c r="R869">
        <f t="shared" si="102"/>
        <v>2.1904765140442484E-2</v>
      </c>
      <c r="S869">
        <f t="shared" si="103"/>
        <v>1.1380949190684719E-2</v>
      </c>
      <c r="T869">
        <f t="shared" si="104"/>
        <v>1.7071423786027079E-4</v>
      </c>
      <c r="U869">
        <f t="shared" si="105"/>
        <v>128.31246775310845</v>
      </c>
    </row>
    <row r="870" spans="1:21" x14ac:dyDescent="0.15">
      <c r="A870" s="1">
        <v>45678</v>
      </c>
      <c r="B870">
        <v>0.78899997472763062</v>
      </c>
      <c r="C870">
        <v>0.79400002956390381</v>
      </c>
      <c r="D870">
        <v>0.7839999794960022</v>
      </c>
      <c r="E870">
        <v>0.79199999570846558</v>
      </c>
      <c r="F870">
        <v>1361100</v>
      </c>
      <c r="G870">
        <v>13611</v>
      </c>
      <c r="H870">
        <f t="shared" si="111"/>
        <v>868</v>
      </c>
      <c r="I870">
        <f>SUM($F$3:F870)/H870</f>
        <v>4636722.5832733298</v>
      </c>
      <c r="N870">
        <f t="shared" si="114"/>
        <v>0.79400002956390381</v>
      </c>
      <c r="O870">
        <f t="shared" si="115"/>
        <v>0.7369999885559082</v>
      </c>
      <c r="P870">
        <f t="shared" si="110"/>
        <v>0.79000000158945716</v>
      </c>
      <c r="Q870">
        <f t="shared" si="101"/>
        <v>0.76278571855454214</v>
      </c>
      <c r="R870">
        <f t="shared" si="102"/>
        <v>2.7214283034915021E-2</v>
      </c>
      <c r="S870">
        <f t="shared" si="103"/>
        <v>1.1071426527840742E-2</v>
      </c>
      <c r="T870">
        <f t="shared" si="104"/>
        <v>1.6607139791761114E-4</v>
      </c>
      <c r="U870">
        <f t="shared" si="105"/>
        <v>163.87098185574476</v>
      </c>
    </row>
    <row r="871" spans="1:21" x14ac:dyDescent="0.15">
      <c r="A871" s="1">
        <v>45679</v>
      </c>
      <c r="B871">
        <v>0.78600001335144043</v>
      </c>
      <c r="C871">
        <v>0.78799998760223389</v>
      </c>
      <c r="D871">
        <v>0.78100001811981201</v>
      </c>
      <c r="E871">
        <v>0.78700000047683716</v>
      </c>
      <c r="F871">
        <v>1755100</v>
      </c>
      <c r="G871">
        <v>17551</v>
      </c>
      <c r="H871">
        <f t="shared" si="111"/>
        <v>869</v>
      </c>
      <c r="I871">
        <f>SUM($F$3:F871)/H871</f>
        <v>4633406.561888665</v>
      </c>
      <c r="N871">
        <f t="shared" si="114"/>
        <v>0.79400002956390381</v>
      </c>
      <c r="O871">
        <f t="shared" si="115"/>
        <v>0.7369999885559082</v>
      </c>
      <c r="P871">
        <f t="shared" si="110"/>
        <v>0.78533333539962769</v>
      </c>
      <c r="Q871">
        <f t="shared" si="101"/>
        <v>0.76390476595787771</v>
      </c>
      <c r="R871">
        <f t="shared" si="102"/>
        <v>2.1428569441749978E-2</v>
      </c>
      <c r="S871">
        <f t="shared" si="103"/>
        <v>1.2190473931176313E-2</v>
      </c>
      <c r="T871">
        <f t="shared" si="104"/>
        <v>1.828571089676447E-4</v>
      </c>
      <c r="U871">
        <f t="shared" si="105"/>
        <v>117.18751085330577</v>
      </c>
    </row>
    <row r="872" spans="1:21" x14ac:dyDescent="0.15">
      <c r="A872" s="1">
        <v>45680</v>
      </c>
      <c r="B872">
        <v>0.7929999828338623</v>
      </c>
      <c r="C872">
        <v>0.79900002479553223</v>
      </c>
      <c r="D872">
        <v>0.77999997138977051</v>
      </c>
      <c r="E872">
        <v>0.78100001811981201</v>
      </c>
      <c r="F872">
        <v>900100</v>
      </c>
      <c r="G872">
        <v>9001</v>
      </c>
      <c r="H872">
        <f t="shared" si="111"/>
        <v>870</v>
      </c>
      <c r="I872">
        <f>SUM($F$3:F872)/H872</f>
        <v>4629115.4049209766</v>
      </c>
      <c r="N872">
        <f t="shared" si="114"/>
        <v>0.79900002479553223</v>
      </c>
      <c r="O872">
        <f t="shared" si="115"/>
        <v>0.7369999885559082</v>
      </c>
      <c r="P872">
        <f t="shared" si="110"/>
        <v>0.78666667143503821</v>
      </c>
      <c r="Q872">
        <f t="shared" si="101"/>
        <v>0.76623809905279239</v>
      </c>
      <c r="R872">
        <f t="shared" si="102"/>
        <v>2.0428572382245824E-2</v>
      </c>
      <c r="S872">
        <f t="shared" si="103"/>
        <v>1.2904760383424299E-2</v>
      </c>
      <c r="T872">
        <f t="shared" si="104"/>
        <v>1.9357140575136447E-4</v>
      </c>
      <c r="U872">
        <f t="shared" si="105"/>
        <v>105.53507271877538</v>
      </c>
    </row>
    <row r="873" spans="1:21" x14ac:dyDescent="0.15">
      <c r="A873" s="1">
        <v>45681</v>
      </c>
      <c r="B873">
        <v>0.78600001335144043</v>
      </c>
      <c r="C873">
        <v>0.79600000381469727</v>
      </c>
      <c r="D873">
        <v>0.78600001335144043</v>
      </c>
      <c r="E873">
        <v>0.79400002956390381</v>
      </c>
      <c r="F873">
        <v>3619407.75</v>
      </c>
      <c r="G873">
        <v>36194.078125</v>
      </c>
      <c r="H873">
        <f t="shared" si="111"/>
        <v>871</v>
      </c>
      <c r="I873">
        <f>SUM($F$3:F873)/H873</f>
        <v>4627956.1538820323</v>
      </c>
      <c r="N873">
        <f t="shared" si="114"/>
        <v>0.79900002479553223</v>
      </c>
      <c r="O873">
        <f t="shared" si="115"/>
        <v>0.7369999885559082</v>
      </c>
      <c r="P873">
        <f t="shared" si="110"/>
        <v>0.79200001557668054</v>
      </c>
      <c r="Q873">
        <f t="shared" si="101"/>
        <v>0.7693095278172265</v>
      </c>
      <c r="R873">
        <f t="shared" si="102"/>
        <v>2.2690487759454037E-2</v>
      </c>
      <c r="S873">
        <f t="shared" si="103"/>
        <v>1.3499999330157322E-2</v>
      </c>
      <c r="T873">
        <f t="shared" si="104"/>
        <v>2.0249998995235983E-4</v>
      </c>
      <c r="U873">
        <f t="shared" si="105"/>
        <v>112.05179696449468</v>
      </c>
    </row>
    <row r="874" spans="1:21" x14ac:dyDescent="0.15">
      <c r="A874" s="1">
        <v>45684</v>
      </c>
      <c r="B874">
        <v>0.79100000858306885</v>
      </c>
      <c r="C874">
        <v>0.79100000858306885</v>
      </c>
      <c r="D874">
        <v>0.78100001811981201</v>
      </c>
      <c r="E874">
        <v>0.78100001811981201</v>
      </c>
      <c r="F874">
        <v>851700</v>
      </c>
      <c r="G874">
        <v>8517</v>
      </c>
      <c r="H874">
        <f t="shared" si="111"/>
        <v>872</v>
      </c>
      <c r="I874">
        <f>SUM($F$3:F874)/H874</f>
        <v>4623625.5848982222</v>
      </c>
      <c r="N874">
        <f>VLOOKUP(L46,A:C,3)</f>
        <v>0.78799998760223389</v>
      </c>
      <c r="O874">
        <f>VLOOKUP(L46,A:D,4)</f>
        <v>0.77999997138977051</v>
      </c>
      <c r="P874">
        <f t="shared" si="110"/>
        <v>0.78433334827423096</v>
      </c>
      <c r="Q874">
        <f t="shared" si="101"/>
        <v>0.77169048218500058</v>
      </c>
      <c r="R874">
        <f t="shared" si="102"/>
        <v>1.2642866089230376E-2</v>
      </c>
      <c r="S874">
        <f t="shared" si="103"/>
        <v>1.3312926503265805E-2</v>
      </c>
      <c r="T874">
        <f t="shared" si="104"/>
        <v>1.9969389754898707E-4</v>
      </c>
      <c r="U874">
        <f t="shared" si="105"/>
        <v>63.311229058108523</v>
      </c>
    </row>
    <row r="875" spans="1:21" x14ac:dyDescent="0.15">
      <c r="A875" s="1">
        <v>45693</v>
      </c>
      <c r="B875">
        <v>0.78200000524520874</v>
      </c>
      <c r="C875">
        <v>0.78799998760223389</v>
      </c>
      <c r="D875">
        <v>0.77999997138977051</v>
      </c>
      <c r="E875">
        <v>0.78299999237060547</v>
      </c>
      <c r="F875">
        <v>2246100</v>
      </c>
      <c r="G875">
        <v>22461</v>
      </c>
      <c r="H875">
        <f t="shared" si="111"/>
        <v>873</v>
      </c>
      <c r="I875">
        <f>SUM($F$3:F875)/H875</f>
        <v>4620902.1878937576</v>
      </c>
      <c r="N875">
        <f t="shared" ref="N875:N891" si="116">IF(A875&lt;&gt;$K$46,MAX(N874,VLOOKUP(A875,A:C,3)),)</f>
        <v>0.78799998760223389</v>
      </c>
      <c r="O875">
        <f t="shared" ref="O875:O891" si="117">IF(A875&lt;&gt;$K$46,MIN(O874,VLOOKUP(A875,A:D,4)),)</f>
        <v>0.77999997138977051</v>
      </c>
      <c r="P875">
        <f t="shared" si="110"/>
        <v>0.78366665045420325</v>
      </c>
      <c r="Q875">
        <f t="shared" si="101"/>
        <v>0.77414286136627197</v>
      </c>
      <c r="R875">
        <f t="shared" si="102"/>
        <v>9.5237890879312781E-3</v>
      </c>
      <c r="S875">
        <f t="shared" si="103"/>
        <v>1.257142850330897E-2</v>
      </c>
      <c r="T875">
        <f t="shared" si="104"/>
        <v>1.8857142754963454E-4</v>
      </c>
      <c r="U875">
        <f t="shared" si="105"/>
        <v>50.504942406635216</v>
      </c>
    </row>
    <row r="876" spans="1:21" x14ac:dyDescent="0.15">
      <c r="A876" s="1">
        <v>45694</v>
      </c>
      <c r="B876">
        <v>0.78600001335144043</v>
      </c>
      <c r="C876">
        <v>0.80800002813339233</v>
      </c>
      <c r="D876">
        <v>0.7850000262260437</v>
      </c>
      <c r="E876">
        <v>0.8059999942779541</v>
      </c>
      <c r="F876">
        <v>4895702</v>
      </c>
      <c r="G876">
        <v>48957.01953125</v>
      </c>
      <c r="H876">
        <f t="shared" si="111"/>
        <v>874</v>
      </c>
      <c r="I876">
        <f>SUM($F$3:F876)/H876</f>
        <v>4621216.6041547479</v>
      </c>
      <c r="N876">
        <f t="shared" si="116"/>
        <v>0.80800002813339233</v>
      </c>
      <c r="O876">
        <f t="shared" si="117"/>
        <v>0.77999997138977051</v>
      </c>
      <c r="P876">
        <f t="shared" si="110"/>
        <v>0.79966668287913001</v>
      </c>
      <c r="Q876">
        <f t="shared" si="101"/>
        <v>0.77711905184246244</v>
      </c>
      <c r="R876">
        <f t="shared" si="102"/>
        <v>2.254763103666757E-2</v>
      </c>
      <c r="S876">
        <f t="shared" si="103"/>
        <v>1.2816328175213863E-2</v>
      </c>
      <c r="T876">
        <f t="shared" si="104"/>
        <v>1.9224492262820793E-4</v>
      </c>
      <c r="U876">
        <f t="shared" si="105"/>
        <v>117.28596380292218</v>
      </c>
    </row>
    <row r="877" spans="1:21" x14ac:dyDescent="0.15">
      <c r="A877" s="1">
        <v>45695</v>
      </c>
      <c r="B877">
        <v>0.80800002813339233</v>
      </c>
      <c r="C877">
        <v>0.82999998331069946</v>
      </c>
      <c r="D877">
        <v>0.80800002813339233</v>
      </c>
      <c r="E877">
        <v>0.81999999284744263</v>
      </c>
      <c r="F877">
        <v>2989909</v>
      </c>
      <c r="G877">
        <v>29899.08984375</v>
      </c>
      <c r="H877">
        <f t="shared" si="111"/>
        <v>875</v>
      </c>
      <c r="I877">
        <f>SUM($F$3:F877)/H877</f>
        <v>4619352.2526071426</v>
      </c>
      <c r="N877">
        <f t="shared" si="116"/>
        <v>0.82999998331069946</v>
      </c>
      <c r="O877">
        <f t="shared" si="117"/>
        <v>0.77999997138977051</v>
      </c>
      <c r="P877">
        <f t="shared" si="110"/>
        <v>0.81933333476384484</v>
      </c>
      <c r="Q877">
        <f t="shared" si="101"/>
        <v>0.78178571803229191</v>
      </c>
      <c r="R877">
        <f t="shared" si="102"/>
        <v>3.7547616731552935E-2</v>
      </c>
      <c r="S877">
        <f t="shared" si="103"/>
        <v>1.2846940634201989E-2</v>
      </c>
      <c r="T877">
        <f t="shared" si="104"/>
        <v>1.9270410951302983E-4</v>
      </c>
      <c r="U877">
        <f t="shared" si="105"/>
        <v>194.84595749637671</v>
      </c>
    </row>
    <row r="878" spans="1:21" x14ac:dyDescent="0.15">
      <c r="A878" s="1">
        <v>45698</v>
      </c>
      <c r="B878">
        <v>0.81999999284744263</v>
      </c>
      <c r="C878">
        <v>0.82599997520446777</v>
      </c>
      <c r="D878">
        <v>0.81499999761581421</v>
      </c>
      <c r="E878">
        <v>0.82400000095367432</v>
      </c>
      <c r="F878">
        <v>1616004</v>
      </c>
      <c r="G878">
        <v>16160.0400390625</v>
      </c>
      <c r="H878">
        <f t="shared" si="111"/>
        <v>876</v>
      </c>
      <c r="I878">
        <f>SUM($F$3:F878)/H878</f>
        <v>4615923.7728667241</v>
      </c>
      <c r="N878">
        <f t="shared" si="116"/>
        <v>0.82999998331069946</v>
      </c>
      <c r="O878">
        <f t="shared" si="117"/>
        <v>0.77999997138977051</v>
      </c>
      <c r="P878">
        <f t="shared" si="110"/>
        <v>0.8216666579246521</v>
      </c>
      <c r="Q878">
        <f t="shared" si="101"/>
        <v>0.78714286003793987</v>
      </c>
      <c r="R878">
        <f t="shared" si="102"/>
        <v>3.4523797886712226E-2</v>
      </c>
      <c r="S878">
        <f t="shared" si="103"/>
        <v>1.242177036343789E-2</v>
      </c>
      <c r="T878">
        <f t="shared" si="104"/>
        <v>1.8632655545156834E-4</v>
      </c>
      <c r="U878">
        <f t="shared" si="105"/>
        <v>185.28651379317728</v>
      </c>
    </row>
    <row r="879" spans="1:21" x14ac:dyDescent="0.15">
      <c r="A879" s="1">
        <v>45699</v>
      </c>
      <c r="B879">
        <v>0.82499998807907104</v>
      </c>
      <c r="C879">
        <v>0.82499998807907104</v>
      </c>
      <c r="D879">
        <v>0.81699997186660767</v>
      </c>
      <c r="E879">
        <v>0.8190000057220459</v>
      </c>
      <c r="F879">
        <v>2121010</v>
      </c>
      <c r="G879">
        <v>21210.099609375</v>
      </c>
      <c r="H879">
        <f t="shared" si="111"/>
        <v>877</v>
      </c>
      <c r="I879">
        <f>SUM($F$3:F879)/H879</f>
        <v>4613078.9453035919</v>
      </c>
      <c r="N879">
        <f t="shared" si="116"/>
        <v>0.82999998331069946</v>
      </c>
      <c r="O879">
        <f t="shared" si="117"/>
        <v>0.77999997138977051</v>
      </c>
      <c r="P879">
        <f t="shared" si="110"/>
        <v>0.82033332188924157</v>
      </c>
      <c r="Q879">
        <f t="shared" si="101"/>
        <v>0.79107143055825013</v>
      </c>
      <c r="R879">
        <f t="shared" si="102"/>
        <v>2.9261891330991441E-2</v>
      </c>
      <c r="S879">
        <f t="shared" si="103"/>
        <v>1.3948980034614129E-2</v>
      </c>
      <c r="T879">
        <f t="shared" si="104"/>
        <v>2.0923470051921193E-4</v>
      </c>
      <c r="U879">
        <f t="shared" si="105"/>
        <v>139.85199997122186</v>
      </c>
    </row>
    <row r="880" spans="1:21" x14ac:dyDescent="0.15">
      <c r="A880" s="1">
        <v>45700</v>
      </c>
      <c r="B880">
        <v>0.81599998474121094</v>
      </c>
      <c r="C880">
        <v>0.83300000429153442</v>
      </c>
      <c r="D880">
        <v>0.81300002336502075</v>
      </c>
      <c r="E880">
        <v>0.83099997043609619</v>
      </c>
      <c r="F880">
        <v>4602428</v>
      </c>
      <c r="G880">
        <v>46024.28125</v>
      </c>
      <c r="H880">
        <f t="shared" si="111"/>
        <v>878</v>
      </c>
      <c r="I880">
        <f>SUM($F$3:F880)/H880</f>
        <v>4613066.8143863892</v>
      </c>
      <c r="N880">
        <f t="shared" si="116"/>
        <v>0.83300000429153442</v>
      </c>
      <c r="O880">
        <f t="shared" si="117"/>
        <v>0.77999997138977051</v>
      </c>
      <c r="P880">
        <f t="shared" si="110"/>
        <v>0.82566666603088379</v>
      </c>
      <c r="Q880">
        <f t="shared" si="101"/>
        <v>0.79530952516056252</v>
      </c>
      <c r="R880">
        <f t="shared" si="102"/>
        <v>3.0357140870321264E-2</v>
      </c>
      <c r="S880">
        <f t="shared" si="103"/>
        <v>1.573129109784863E-2</v>
      </c>
      <c r="T880">
        <f t="shared" si="104"/>
        <v>2.3596936646772944E-4</v>
      </c>
      <c r="U880">
        <f t="shared" si="105"/>
        <v>128.64865183452881</v>
      </c>
    </row>
    <row r="881" spans="1:21" x14ac:dyDescent="0.15">
      <c r="A881" s="1">
        <v>45701</v>
      </c>
      <c r="B881">
        <v>0.83799999952316284</v>
      </c>
      <c r="C881">
        <v>0.83799999952316284</v>
      </c>
      <c r="D881">
        <v>0.8190000057220459</v>
      </c>
      <c r="E881">
        <v>0.8190000057220459</v>
      </c>
      <c r="F881">
        <v>1240408</v>
      </c>
      <c r="G881">
        <v>12404.080078125</v>
      </c>
      <c r="H881">
        <f t="shared" si="111"/>
        <v>879</v>
      </c>
      <c r="I881">
        <f>SUM($F$3:F881)/H881</f>
        <v>4609229.8874075655</v>
      </c>
      <c r="N881">
        <f t="shared" si="116"/>
        <v>0.83799999952316284</v>
      </c>
      <c r="O881">
        <f t="shared" si="117"/>
        <v>0.77999997138977051</v>
      </c>
      <c r="P881">
        <f t="shared" si="110"/>
        <v>0.82533333698908484</v>
      </c>
      <c r="Q881">
        <f t="shared" si="101"/>
        <v>0.79928571553457339</v>
      </c>
      <c r="R881">
        <f t="shared" si="102"/>
        <v>2.6047621454511449E-2</v>
      </c>
      <c r="S881">
        <f t="shared" si="103"/>
        <v>1.6612243895628005E-2</v>
      </c>
      <c r="T881">
        <f t="shared" si="104"/>
        <v>2.4918365843442004E-4</v>
      </c>
      <c r="U881">
        <f t="shared" si="105"/>
        <v>104.53182049803897</v>
      </c>
    </row>
    <row r="882" spans="1:21" x14ac:dyDescent="0.15">
      <c r="A882" s="1">
        <v>45702</v>
      </c>
      <c r="B882">
        <v>0.81699997186660767</v>
      </c>
      <c r="C882">
        <v>0.83399999141693115</v>
      </c>
      <c r="D882">
        <v>0.81699997186660767</v>
      </c>
      <c r="E882">
        <v>0.8320000171661377</v>
      </c>
      <c r="F882">
        <v>2426810</v>
      </c>
      <c r="G882">
        <v>24268.099609375</v>
      </c>
      <c r="H882">
        <f t="shared" si="111"/>
        <v>880</v>
      </c>
      <c r="I882">
        <f>SUM($F$3:F882)/H882</f>
        <v>4606749.864808239</v>
      </c>
      <c r="N882">
        <f t="shared" si="116"/>
        <v>0.83799999952316284</v>
      </c>
      <c r="O882">
        <f t="shared" si="117"/>
        <v>0.77999997138977051</v>
      </c>
      <c r="P882">
        <f t="shared" si="110"/>
        <v>0.82766666014989221</v>
      </c>
      <c r="Q882">
        <f t="shared" si="101"/>
        <v>0.80333333497955695</v>
      </c>
      <c r="R882">
        <f t="shared" si="102"/>
        <v>2.4333325170335263E-2</v>
      </c>
      <c r="S882">
        <f t="shared" si="103"/>
        <v>1.714285255289405E-2</v>
      </c>
      <c r="T882">
        <f t="shared" si="104"/>
        <v>2.5714278829341072E-4</v>
      </c>
      <c r="U882">
        <f t="shared" si="105"/>
        <v>94.629623221515033</v>
      </c>
    </row>
    <row r="883" spans="1:21" x14ac:dyDescent="0.15">
      <c r="A883" s="1">
        <v>45705</v>
      </c>
      <c r="B883">
        <v>0.8320000171661377</v>
      </c>
      <c r="C883">
        <v>0.8399999737739563</v>
      </c>
      <c r="D883">
        <v>0.8320000171661377</v>
      </c>
      <c r="E883">
        <v>0.83700001239776611</v>
      </c>
      <c r="F883">
        <v>5033013</v>
      </c>
      <c r="G883">
        <v>50330.12890625</v>
      </c>
      <c r="H883">
        <f t="shared" si="111"/>
        <v>881</v>
      </c>
      <c r="I883">
        <f>SUM($F$3:F883)/H883</f>
        <v>4607233.7049162881</v>
      </c>
      <c r="N883">
        <f t="shared" si="116"/>
        <v>0.8399999737739563</v>
      </c>
      <c r="O883">
        <f t="shared" si="117"/>
        <v>0.77999997138977051</v>
      </c>
      <c r="P883">
        <f t="shared" si="110"/>
        <v>0.83633333444595337</v>
      </c>
      <c r="Q883">
        <f t="shared" si="101"/>
        <v>0.80700000127156568</v>
      </c>
      <c r="R883">
        <f t="shared" si="102"/>
        <v>2.9333333174387688E-2</v>
      </c>
      <c r="S883">
        <f t="shared" si="103"/>
        <v>1.8190471898941778E-2</v>
      </c>
      <c r="T883">
        <f t="shared" si="104"/>
        <v>2.7285707848412669E-4</v>
      </c>
      <c r="U883">
        <f t="shared" si="105"/>
        <v>107.50438778187731</v>
      </c>
    </row>
    <row r="884" spans="1:21" x14ac:dyDescent="0.15">
      <c r="A884" s="1">
        <v>45706</v>
      </c>
      <c r="B884">
        <v>0.83700001239776611</v>
      </c>
      <c r="C884">
        <v>0.84399998188018799</v>
      </c>
      <c r="D884">
        <v>0.82599997520446777</v>
      </c>
      <c r="E884">
        <v>0.82700002193450928</v>
      </c>
      <c r="F884">
        <v>1772511.875</v>
      </c>
      <c r="G884">
        <v>17725.119140625</v>
      </c>
      <c r="H884">
        <f t="shared" si="111"/>
        <v>882</v>
      </c>
      <c r="I884">
        <f>SUM($F$3:F884)/H884</f>
        <v>4604019.7345875846</v>
      </c>
      <c r="N884">
        <f t="shared" si="116"/>
        <v>0.84399998188018799</v>
      </c>
      <c r="O884">
        <f t="shared" si="117"/>
        <v>0.77999997138977051</v>
      </c>
      <c r="P884">
        <f t="shared" si="110"/>
        <v>0.83233332633972168</v>
      </c>
      <c r="Q884">
        <f t="shared" si="101"/>
        <v>0.81002381018229896</v>
      </c>
      <c r="R884">
        <f t="shared" si="102"/>
        <v>2.2309516157422715E-2</v>
      </c>
      <c r="S884">
        <f t="shared" si="103"/>
        <v>1.8353736724983274E-2</v>
      </c>
      <c r="T884">
        <f t="shared" si="104"/>
        <v>2.7530605087474908E-4</v>
      </c>
      <c r="U884">
        <f t="shared" si="105"/>
        <v>81.035328088638579</v>
      </c>
    </row>
    <row r="885" spans="1:21" x14ac:dyDescent="0.15">
      <c r="A885" s="1">
        <v>45707</v>
      </c>
      <c r="B885">
        <v>0.82700002193450928</v>
      </c>
      <c r="C885">
        <v>0.84399998188018799</v>
      </c>
      <c r="D885">
        <v>0.82700002193450928</v>
      </c>
      <c r="E885">
        <v>0.84299999475479126</v>
      </c>
      <c r="F885">
        <v>4155814</v>
      </c>
      <c r="G885">
        <v>41558.140625</v>
      </c>
      <c r="H885">
        <f t="shared" si="111"/>
        <v>883</v>
      </c>
      <c r="I885">
        <f>SUM($F$3:F885)/H885</f>
        <v>4603512.1403241791</v>
      </c>
      <c r="N885">
        <f t="shared" si="116"/>
        <v>0.84399998188018799</v>
      </c>
      <c r="O885">
        <f t="shared" si="117"/>
        <v>0.77999997138977051</v>
      </c>
      <c r="P885">
        <f t="shared" si="110"/>
        <v>0.83799999952316284</v>
      </c>
      <c r="Q885">
        <f t="shared" si="101"/>
        <v>0.81378571476255146</v>
      </c>
      <c r="R885">
        <f t="shared" si="102"/>
        <v>2.4214284760611382E-2</v>
      </c>
      <c r="S885">
        <f t="shared" si="103"/>
        <v>1.751360074192489E-2</v>
      </c>
      <c r="T885">
        <f t="shared" si="104"/>
        <v>2.6270401112887332E-4</v>
      </c>
      <c r="U885">
        <f t="shared" si="105"/>
        <v>92.173258628825081</v>
      </c>
    </row>
    <row r="886" spans="1:21" x14ac:dyDescent="0.15">
      <c r="A886" s="1">
        <v>45708</v>
      </c>
      <c r="B886">
        <v>0.8399999737739563</v>
      </c>
      <c r="C886">
        <v>0.84700000286102295</v>
      </c>
      <c r="D886">
        <v>0.83899998664855957</v>
      </c>
      <c r="E886">
        <v>0.84500002861022949</v>
      </c>
      <c r="F886">
        <v>951504</v>
      </c>
      <c r="G886">
        <v>9515.0400390625</v>
      </c>
      <c r="H886">
        <f t="shared" si="111"/>
        <v>884</v>
      </c>
      <c r="I886">
        <f>SUM($F$3:F886)/H886</f>
        <v>4599380.9093962107</v>
      </c>
      <c r="N886">
        <f t="shared" si="116"/>
        <v>0.84700000286102295</v>
      </c>
      <c r="O886">
        <f t="shared" si="117"/>
        <v>0.77999997138977051</v>
      </c>
      <c r="P886">
        <f t="shared" si="110"/>
        <v>0.843666672706604</v>
      </c>
      <c r="Q886">
        <f t="shared" si="101"/>
        <v>0.8178571434248062</v>
      </c>
      <c r="R886">
        <f t="shared" si="102"/>
        <v>2.5809529281797805E-2</v>
      </c>
      <c r="S886">
        <f t="shared" si="103"/>
        <v>1.5965982359282808E-2</v>
      </c>
      <c r="T886">
        <f t="shared" si="104"/>
        <v>2.3948973538924211E-4</v>
      </c>
      <c r="U886">
        <f t="shared" si="105"/>
        <v>107.76883293077107</v>
      </c>
    </row>
    <row r="887" spans="1:21" x14ac:dyDescent="0.15">
      <c r="A887" s="1">
        <v>45709</v>
      </c>
      <c r="B887">
        <v>0.84899997711181641</v>
      </c>
      <c r="C887">
        <v>0.86699998378753662</v>
      </c>
      <c r="D887">
        <v>0.84899997711181641</v>
      </c>
      <c r="E887">
        <v>0.86400002241134644</v>
      </c>
      <c r="F887">
        <v>2984500</v>
      </c>
      <c r="G887">
        <v>29845</v>
      </c>
      <c r="H887">
        <f t="shared" si="111"/>
        <v>885</v>
      </c>
      <c r="I887">
        <f>SUM($F$3:F887)/H887</f>
        <v>4597556.1852048021</v>
      </c>
      <c r="N887">
        <f t="shared" si="116"/>
        <v>0.86699998378753662</v>
      </c>
      <c r="O887">
        <f t="shared" si="117"/>
        <v>0.77999997138977051</v>
      </c>
      <c r="P887">
        <f t="shared" si="110"/>
        <v>0.85999999443689978</v>
      </c>
      <c r="Q887">
        <f t="shared" si="101"/>
        <v>0.82271428477196462</v>
      </c>
      <c r="R887">
        <f t="shared" si="102"/>
        <v>3.7285709664935163E-2</v>
      </c>
      <c r="S887">
        <f t="shared" si="103"/>
        <v>1.5326530349497896E-2</v>
      </c>
      <c r="T887">
        <f t="shared" si="104"/>
        <v>2.2989795524246842E-4</v>
      </c>
      <c r="U887">
        <f t="shared" si="105"/>
        <v>162.18373767444226</v>
      </c>
    </row>
    <row r="888" spans="1:21" x14ac:dyDescent="0.15">
      <c r="A888" s="1">
        <v>45712</v>
      </c>
      <c r="B888">
        <v>0.86400002241134644</v>
      </c>
      <c r="C888">
        <v>0.86900001764297485</v>
      </c>
      <c r="D888">
        <v>0.85500001907348633</v>
      </c>
      <c r="E888">
        <v>0.8619999885559082</v>
      </c>
      <c r="F888">
        <v>5279115</v>
      </c>
      <c r="G888">
        <v>52791.1484375</v>
      </c>
      <c r="H888">
        <f t="shared" si="111"/>
        <v>886</v>
      </c>
      <c r="I888">
        <f>SUM($F$3:F888)/H888</f>
        <v>4598325.4389461065</v>
      </c>
      <c r="N888">
        <f t="shared" si="116"/>
        <v>0.86900001764297485</v>
      </c>
      <c r="O888">
        <f t="shared" si="117"/>
        <v>0.77999997138977051</v>
      </c>
      <c r="P888">
        <f t="shared" si="110"/>
        <v>0.86200000842412317</v>
      </c>
      <c r="Q888">
        <f t="shared" si="101"/>
        <v>0.82826190335409977</v>
      </c>
      <c r="R888">
        <f t="shared" si="102"/>
        <v>3.3738105070023394E-2</v>
      </c>
      <c r="S888">
        <f t="shared" si="103"/>
        <v>1.4680273678837983E-2</v>
      </c>
      <c r="T888">
        <f t="shared" si="104"/>
        <v>2.2020410518256973E-4</v>
      </c>
      <c r="U888">
        <f t="shared" si="105"/>
        <v>153.21287966930208</v>
      </c>
    </row>
    <row r="889" spans="1:21" x14ac:dyDescent="0.15">
      <c r="A889" s="1">
        <v>45713</v>
      </c>
      <c r="B889">
        <v>0.8529999852180481</v>
      </c>
      <c r="C889">
        <v>0.8619999885559082</v>
      </c>
      <c r="D889">
        <v>0.84700000286102295</v>
      </c>
      <c r="E889">
        <v>0.85199999809265137</v>
      </c>
      <c r="F889">
        <v>2000100</v>
      </c>
      <c r="G889">
        <v>20001</v>
      </c>
      <c r="H889">
        <f t="shared" si="111"/>
        <v>887</v>
      </c>
      <c r="I889">
        <f>SUM($F$3:F889)/H889</f>
        <v>4595396.2107173055</v>
      </c>
      <c r="N889">
        <f t="shared" si="116"/>
        <v>0.86900001764297485</v>
      </c>
      <c r="O889">
        <f t="shared" si="117"/>
        <v>0.77999997138977051</v>
      </c>
      <c r="P889">
        <f t="shared" si="110"/>
        <v>0.85366666316986084</v>
      </c>
      <c r="Q889">
        <f t="shared" si="101"/>
        <v>0.83326190426236113</v>
      </c>
      <c r="R889">
        <f t="shared" si="102"/>
        <v>2.0404758907499709E-2</v>
      </c>
      <c r="S889">
        <f t="shared" si="103"/>
        <v>1.3442178161776801E-2</v>
      </c>
      <c r="T889">
        <f t="shared" si="104"/>
        <v>2.0163267242665202E-4</v>
      </c>
      <c r="U889">
        <f t="shared" si="105"/>
        <v>101.19768121866437</v>
      </c>
    </row>
    <row r="890" spans="1:21" x14ac:dyDescent="0.15">
      <c r="A890" s="1">
        <v>45714</v>
      </c>
      <c r="B890">
        <v>0.85100001096725464</v>
      </c>
      <c r="C890">
        <v>0.86100000143051147</v>
      </c>
      <c r="D890">
        <v>0.84899997711181641</v>
      </c>
      <c r="E890">
        <v>0.85900002717971802</v>
      </c>
      <c r="F890">
        <v>1098200</v>
      </c>
      <c r="G890">
        <v>10982</v>
      </c>
      <c r="H890">
        <f t="shared" si="111"/>
        <v>888</v>
      </c>
      <c r="I890">
        <f>SUM($F$3:F890)/H890</f>
        <v>4591457.9266962279</v>
      </c>
      <c r="N890">
        <f t="shared" si="116"/>
        <v>0.86900001764297485</v>
      </c>
      <c r="O890">
        <f t="shared" si="117"/>
        <v>0.77999997138977051</v>
      </c>
      <c r="P890">
        <f t="shared" si="110"/>
        <v>0.856333335240682</v>
      </c>
      <c r="Q890">
        <f t="shared" si="101"/>
        <v>0.83730952228818634</v>
      </c>
      <c r="R890">
        <f t="shared" si="102"/>
        <v>1.9023812952495667E-2</v>
      </c>
      <c r="S890">
        <f t="shared" si="103"/>
        <v>1.2829934253173636E-2</v>
      </c>
      <c r="T890">
        <f t="shared" si="104"/>
        <v>1.9244901379760452E-4</v>
      </c>
      <c r="U890">
        <f t="shared" si="105"/>
        <v>98.851184410343095</v>
      </c>
    </row>
    <row r="891" spans="1:21" x14ac:dyDescent="0.15">
      <c r="A891" s="1">
        <v>45715</v>
      </c>
      <c r="B891">
        <v>0.86299997568130493</v>
      </c>
      <c r="C891">
        <v>0.86599999666213989</v>
      </c>
      <c r="D891">
        <v>0.84500002861022949</v>
      </c>
      <c r="E891">
        <v>0.85699999332427979</v>
      </c>
      <c r="F891">
        <v>866001</v>
      </c>
      <c r="G891">
        <v>8660.009765625</v>
      </c>
      <c r="H891">
        <f t="shared" si="111"/>
        <v>889</v>
      </c>
      <c r="I891">
        <f>SUM($F$3:F891)/H891</f>
        <v>4587267.3114805957</v>
      </c>
      <c r="N891">
        <f t="shared" si="116"/>
        <v>0.86900001764297485</v>
      </c>
      <c r="O891">
        <f t="shared" si="117"/>
        <v>0.77999997138977051</v>
      </c>
      <c r="P891">
        <f t="shared" si="110"/>
        <v>0.85600000619888306</v>
      </c>
      <c r="Q891">
        <f t="shared" si="101"/>
        <v>0.83992857024783185</v>
      </c>
      <c r="R891">
        <f t="shared" si="102"/>
        <v>1.6071435951051205E-2</v>
      </c>
      <c r="S891">
        <f t="shared" si="103"/>
        <v>1.3156465527151726E-2</v>
      </c>
      <c r="T891">
        <f t="shared" si="104"/>
        <v>1.9734698290727588E-4</v>
      </c>
      <c r="U891">
        <f t="shared" si="105"/>
        <v>81.437454549798829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HwabaoWP_szse_innovation_100</vt:lpstr>
    </vt:vector>
  </TitlesOfParts>
  <Company>daohangxitong.com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2021-10-25T06:18:58Z</dcterms:created>
  <dcterms:modified xsi:type="dcterms:W3CDTF">2025-02-28T06:34:23Z</dcterms:modified>
</cp:coreProperties>
</file>