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1&amp;2" sheetId="1" state="visible" r:id="rId2"/>
    <sheet name="myPEPB" sheetId="2" state="visible" r:id="rId3"/>
  </sheets>
  <externalReferences>
    <externalReference r:id="rId4"/>
  </externalReferences>
  <definedNames>
    <definedName function="false" hidden="false" localSheetId="0" name="时间" vbProcedure="false">OFFSET('model1&amp;2'!A1,0,0,COUNTA('model1&amp;2'!A:A)-1)</definedName>
    <definedName function="false" hidden="false" localSheetId="0" name="资产" vbProcedure="false">OFFSET('model1&amp;2'!H1,0,0,COUNTA('model1&amp;2'!H:H)-1)</definedName>
    <definedName function="false" hidden="false" localSheetId="0" name="资金" vbProcedure="false">OFFSET('model1&amp;2'!G1,0,0,COUNTA('model1&amp;2'!G:G)-1)</definedName>
    <definedName function="false" hidden="false" localSheetId="0" name="金额" vbProcedure="false">OFFSET('model1&amp;2'!I1,0,0,COUNTA('model1&amp;2'!I:I)-1)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<sst xmlns="http://schemas.openxmlformats.org/spreadsheetml/2006/main" count="200" uniqueCount="195">
  <si>
    <t xml:space="preserve">date</t>
  </si>
  <si>
    <t xml:space="preserve">CNI ESG300</t>
  </si>
  <si>
    <t xml:space="preserve">sales amount</t>
  </si>
  <si>
    <t xml:space="preserve">sales shares</t>
  </si>
  <si>
    <t xml:space="preserve">shares held</t>
  </si>
  <si>
    <t xml:space="preserve">market value</t>
  </si>
  <si>
    <t xml:space="preserve">accumulated investment</t>
  </si>
  <si>
    <t xml:space="preserve">total assets</t>
  </si>
  <si>
    <t xml:space="preserve">profit amount</t>
  </si>
  <si>
    <t xml:space="preserve">PE</t>
  </si>
  <si>
    <t xml:space="preserve">unit：yuan</t>
  </si>
  <si>
    <t xml:space="preserve">investment per year</t>
  </si>
  <si>
    <t xml:space="preserve">absolute RR</t>
  </si>
  <si>
    <t xml:space="preserve">annualized RR</t>
  </si>
  <si>
    <t xml:space="preserve">DATE</t>
  </si>
  <si>
    <t xml:space="preserve">PE MEAN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</si>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</sst>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0%"/>
    <numFmt numFmtId="170" formatCode="yyyy\-mm\-dd"/>
    <numFmt numFmtId="171" formatCode="0.00_ "/>
  </numFmts>
  <fonts count="11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0"/>
      <color rgb="FF000000"/>
      <name val="Tahoma"/>
      <family val="2"/>
      <charset val="1"/>
    </font>
    <font>
      <sz val="10"/>
      <name val="Tahoma"/>
      <family val="2"/>
      <charset val="1"/>
    </font>
    <font>
      <sz val="10"/>
      <color rgb="FFFF0000"/>
      <name val="Tahoma"/>
      <family val="2"/>
      <charset val="1"/>
    </font>
    <font>
      <sz val="9"/>
      <color rgb="FF59595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B2E389"/>
      </bottom>
      <diagonal/>
    </border>
  </borders>
  <cellStyleXfs count="5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着色 1" xfId="20"/>
    <cellStyle name="20% - 着色 2" xfId="21"/>
    <cellStyle name="20% - 着色 3" xfId="22"/>
    <cellStyle name="20% - 着色 4" xfId="23"/>
    <cellStyle name="20% - 着色 5" xfId="24"/>
    <cellStyle name="20% - 着色 6" xfId="25"/>
    <cellStyle name="40% - 着色 1" xfId="26"/>
    <cellStyle name="40% - 着色 2" xfId="27"/>
    <cellStyle name="40% - 着色 3" xfId="28"/>
    <cellStyle name="40% - 着色 4" xfId="29"/>
    <cellStyle name="40% - 着色 5" xfId="30"/>
    <cellStyle name="40% - 着色 6" xfId="31"/>
    <cellStyle name="60% - 着色 1" xfId="32"/>
    <cellStyle name="60% - 着色 2" xfId="33"/>
    <cellStyle name="60% - 着色 3" xfId="34"/>
    <cellStyle name="60% - 着色 4" xfId="35"/>
    <cellStyle name="60% - 着色 5" xfId="36"/>
    <cellStyle name="60% - 着色 6" xfId="37"/>
    <cellStyle name="好_主要板块" xfId="38"/>
    <cellStyle name="差_主要板块" xfId="39"/>
    <cellStyle name="常规 2" xfId="40"/>
    <cellStyle name="常规 3" xfId="41"/>
    <cellStyle name="常规 4" xfId="42"/>
    <cellStyle name="常规_主要板块" xfId="43"/>
    <cellStyle name="着色 1" xfId="44"/>
    <cellStyle name="着色 2" xfId="45"/>
    <cellStyle name="着色 3" xfId="46"/>
    <cellStyle name="着色 4" xfId="47"/>
    <cellStyle name="着色 5" xfId="48"/>
    <cellStyle name="着色 6" xfId="49"/>
  </cellStyles>
  <colors>
    <indexedColors>
      <rgbColor rgb="FF000000"/>
      <rgbColor rgb="FFFFFFFF"/>
      <rgbColor rgb="FFFF0000"/>
      <rgbColor rgb="FF00FF00"/>
      <rgbColor rgb="FF0000FF"/>
      <rgbColor rgb="FFFFFF00"/>
      <rgbColor rgb="FFEA157A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D13B"/>
      <rgbColor rgb="FFFEB80A"/>
      <rgbColor rgb="FFFF9900"/>
      <rgbColor rgb="FFFF6600"/>
      <rgbColor rgb="FF595959"/>
      <rgbColor rgb="FFB2E38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solidFill>
              <a:srgbClr val="7fd13b"/>
            </a:solidFill>
            <a:ln w="28440">
              <a:solidFill>
                <a:srgbClr val="7fd13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44"/>
                <c:pt idx="0">
                  <c:v>2010-09-30</c:v>
                </c:pt>
                <c:pt idx="1">
                  <c:v>2010-10-29</c:v>
                </c:pt>
                <c:pt idx="2">
                  <c:v>2010-11-30</c:v>
                </c:pt>
                <c:pt idx="3">
                  <c:v>2010-12-31</c:v>
                </c:pt>
                <c:pt idx="4">
                  <c:v>2011-01-31</c:v>
                </c:pt>
                <c:pt idx="5">
                  <c:v>2011-02-28</c:v>
                </c:pt>
                <c:pt idx="6">
                  <c:v>2011-03-31</c:v>
                </c:pt>
                <c:pt idx="7">
                  <c:v>2011-04-29</c:v>
                </c:pt>
                <c:pt idx="8">
                  <c:v>2011-05-31</c:v>
                </c:pt>
                <c:pt idx="9">
                  <c:v>2011-06-30</c:v>
                </c:pt>
                <c:pt idx="10">
                  <c:v>2011-07-29</c:v>
                </c:pt>
                <c:pt idx="11">
                  <c:v>2011-08-31</c:v>
                </c:pt>
                <c:pt idx="12">
                  <c:v>2011-09-30</c:v>
                </c:pt>
                <c:pt idx="13">
                  <c:v>2011-10-31</c:v>
                </c:pt>
                <c:pt idx="14">
                  <c:v>2011-11-30</c:v>
                </c:pt>
                <c:pt idx="15">
                  <c:v>2011-12-30</c:v>
                </c:pt>
                <c:pt idx="16">
                  <c:v>2012-01-31</c:v>
                </c:pt>
                <c:pt idx="17">
                  <c:v>2012-02-29</c:v>
                </c:pt>
                <c:pt idx="18">
                  <c:v>2012-03-30</c:v>
                </c:pt>
                <c:pt idx="19">
                  <c:v>2012-04-27</c:v>
                </c:pt>
                <c:pt idx="20">
                  <c:v>2012-05-31</c:v>
                </c:pt>
                <c:pt idx="21">
                  <c:v>2012-06-29</c:v>
                </c:pt>
                <c:pt idx="22">
                  <c:v>2012-07-31</c:v>
                </c:pt>
                <c:pt idx="23">
                  <c:v>2012-08-31</c:v>
                </c:pt>
                <c:pt idx="24">
                  <c:v>2012-09-28</c:v>
                </c:pt>
                <c:pt idx="25">
                  <c:v>2012-10-31</c:v>
                </c:pt>
                <c:pt idx="26">
                  <c:v>2012-11-30</c:v>
                </c:pt>
                <c:pt idx="27">
                  <c:v>2012-12-31</c:v>
                </c:pt>
                <c:pt idx="28">
                  <c:v>2013-01-31</c:v>
                </c:pt>
                <c:pt idx="29">
                  <c:v>2013-02-28</c:v>
                </c:pt>
                <c:pt idx="30">
                  <c:v>2013-03-29</c:v>
                </c:pt>
                <c:pt idx="31">
                  <c:v>2013-04-26</c:v>
                </c:pt>
                <c:pt idx="32">
                  <c:v>2013-05-31</c:v>
                </c:pt>
                <c:pt idx="33">
                  <c:v>2013-06-28</c:v>
                </c:pt>
                <c:pt idx="34">
                  <c:v>2013-07-31</c:v>
                </c:pt>
                <c:pt idx="35">
                  <c:v>2013-08-30</c:v>
                </c:pt>
                <c:pt idx="36">
                  <c:v>2013-09-30</c:v>
                </c:pt>
                <c:pt idx="37">
                  <c:v>2013-10-31</c:v>
                </c:pt>
                <c:pt idx="38">
                  <c:v>2013-11-29</c:v>
                </c:pt>
                <c:pt idx="39">
                  <c:v>2013-12-31</c:v>
                </c:pt>
                <c:pt idx="40">
                  <c:v>2014-01-30</c:v>
                </c:pt>
                <c:pt idx="41">
                  <c:v>2014-02-28</c:v>
                </c:pt>
                <c:pt idx="42">
                  <c:v>2014-03-31</c:v>
                </c:pt>
                <c:pt idx="43">
                  <c:v>2014-04-30</c:v>
                </c:pt>
                <c:pt idx="44">
                  <c:v>2014-05-30</c:v>
                </c:pt>
                <c:pt idx="45">
                  <c:v>2014-06-30</c:v>
                </c:pt>
                <c:pt idx="46">
                  <c:v>2014-07-31</c:v>
                </c:pt>
                <c:pt idx="47">
                  <c:v>2014-08-29</c:v>
                </c:pt>
                <c:pt idx="48">
                  <c:v>2014-09-30</c:v>
                </c:pt>
                <c:pt idx="49">
                  <c:v>2014-10-31</c:v>
                </c:pt>
                <c:pt idx="50">
                  <c:v>2014-11-28</c:v>
                </c:pt>
                <c:pt idx="51">
                  <c:v>2014-12-31</c:v>
                </c:pt>
                <c:pt idx="52">
                  <c:v>2015-01-30</c:v>
                </c:pt>
                <c:pt idx="53">
                  <c:v>2015-02-27</c:v>
                </c:pt>
                <c:pt idx="54">
                  <c:v>2015-03-31</c:v>
                </c:pt>
                <c:pt idx="55">
                  <c:v>2015-04-30</c:v>
                </c:pt>
                <c:pt idx="56">
                  <c:v>2015-05-29</c:v>
                </c:pt>
                <c:pt idx="57">
                  <c:v>2015-06-30</c:v>
                </c:pt>
                <c:pt idx="58">
                  <c:v>2015-07-31</c:v>
                </c:pt>
                <c:pt idx="59">
                  <c:v>2015-08-31</c:v>
                </c:pt>
                <c:pt idx="60">
                  <c:v>2015-09-30</c:v>
                </c:pt>
                <c:pt idx="61">
                  <c:v>2015-10-30</c:v>
                </c:pt>
                <c:pt idx="62">
                  <c:v>2015-11-30</c:v>
                </c:pt>
                <c:pt idx="63">
                  <c:v>2015-12-31</c:v>
                </c:pt>
                <c:pt idx="64">
                  <c:v>2016-01-29</c:v>
                </c:pt>
                <c:pt idx="65">
                  <c:v>2016-02-29</c:v>
                </c:pt>
                <c:pt idx="66">
                  <c:v>2016-03-31</c:v>
                </c:pt>
                <c:pt idx="67">
                  <c:v>2016-04-29</c:v>
                </c:pt>
                <c:pt idx="68">
                  <c:v>2016-05-31</c:v>
                </c:pt>
                <c:pt idx="69">
                  <c:v>2016-06-30</c:v>
                </c:pt>
                <c:pt idx="70">
                  <c:v>2016-07-29</c:v>
                </c:pt>
                <c:pt idx="71">
                  <c:v>2016-08-31</c:v>
                </c:pt>
                <c:pt idx="72">
                  <c:v>2016-09-30</c:v>
                </c:pt>
                <c:pt idx="73">
                  <c:v>2016-10-31</c:v>
                </c:pt>
                <c:pt idx="74">
                  <c:v>2016-11-30</c:v>
                </c:pt>
                <c:pt idx="75">
                  <c:v>2016-12-30</c:v>
                </c:pt>
                <c:pt idx="76">
                  <c:v>2017-01-26</c:v>
                </c:pt>
                <c:pt idx="77">
                  <c:v>2017-02-28</c:v>
                </c:pt>
                <c:pt idx="78">
                  <c:v>2017-03-31</c:v>
                </c:pt>
                <c:pt idx="79">
                  <c:v>2017-04-28</c:v>
                </c:pt>
                <c:pt idx="80">
                  <c:v>2017-05-31</c:v>
                </c:pt>
                <c:pt idx="81">
                  <c:v>2017-06-30</c:v>
                </c:pt>
                <c:pt idx="82">
                  <c:v>2017-07-31</c:v>
                </c:pt>
                <c:pt idx="83">
                  <c:v>2017-08-31</c:v>
                </c:pt>
                <c:pt idx="84">
                  <c:v>2017-09-29</c:v>
                </c:pt>
                <c:pt idx="85">
                  <c:v>2017-10-31</c:v>
                </c:pt>
                <c:pt idx="86">
                  <c:v>2017-11-30</c:v>
                </c:pt>
                <c:pt idx="87">
                  <c:v>2017-12-29</c:v>
                </c:pt>
                <c:pt idx="88">
                  <c:v>2018-01-31</c:v>
                </c:pt>
                <c:pt idx="89">
                  <c:v>2018-02-28</c:v>
                </c:pt>
                <c:pt idx="90">
                  <c:v>2018-03-30</c:v>
                </c:pt>
                <c:pt idx="91">
                  <c:v>2018-04-27</c:v>
                </c:pt>
                <c:pt idx="92">
                  <c:v>2018-05-31</c:v>
                </c:pt>
                <c:pt idx="93">
                  <c:v>2018-06-29</c:v>
                </c:pt>
                <c:pt idx="94">
                  <c:v>2018-07-31</c:v>
                </c:pt>
                <c:pt idx="95">
                  <c:v>2018-08-31</c:v>
                </c:pt>
                <c:pt idx="96">
                  <c:v>2018-09-28</c:v>
                </c:pt>
                <c:pt idx="97">
                  <c:v>2018-10-31</c:v>
                </c:pt>
                <c:pt idx="98">
                  <c:v>2018-11-30</c:v>
                </c:pt>
                <c:pt idx="99">
                  <c:v>2018-12-28</c:v>
                </c:pt>
                <c:pt idx="100">
                  <c:v>2019-01-31</c:v>
                </c:pt>
                <c:pt idx="101">
                  <c:v>2019-02-28</c:v>
                </c:pt>
                <c:pt idx="102">
                  <c:v>2019-03-29</c:v>
                </c:pt>
                <c:pt idx="103">
                  <c:v>2019-04-30</c:v>
                </c:pt>
                <c:pt idx="104">
                  <c:v>2019-05-31</c:v>
                </c:pt>
                <c:pt idx="105">
                  <c:v>2019-06-28</c:v>
                </c:pt>
                <c:pt idx="106">
                  <c:v>2019-07-31</c:v>
                </c:pt>
                <c:pt idx="107">
                  <c:v>2019-08-30</c:v>
                </c:pt>
                <c:pt idx="108">
                  <c:v>2019-09-30</c:v>
                </c:pt>
                <c:pt idx="109">
                  <c:v>2019-10-31</c:v>
                </c:pt>
                <c:pt idx="110">
                  <c:v>2019-11-29</c:v>
                </c:pt>
                <c:pt idx="111">
                  <c:v>2019-12-31</c:v>
                </c:pt>
                <c:pt idx="112">
                  <c:v>2020-01-23</c:v>
                </c:pt>
                <c:pt idx="113">
                  <c:v>2020-02-28</c:v>
                </c:pt>
                <c:pt idx="114">
                  <c:v>2020-03-31</c:v>
                </c:pt>
                <c:pt idx="115">
                  <c:v>2020-04-30</c:v>
                </c:pt>
                <c:pt idx="116">
                  <c:v>2020-05-29</c:v>
                </c:pt>
                <c:pt idx="117">
                  <c:v>2020-06-30</c:v>
                </c:pt>
                <c:pt idx="118">
                  <c:v>2020-07-31</c:v>
                </c:pt>
                <c:pt idx="119">
                  <c:v>2020-08-31</c:v>
                </c:pt>
                <c:pt idx="120">
                  <c:v>2020-09-30</c:v>
                </c:pt>
                <c:pt idx="121">
                  <c:v>2020-10-30</c:v>
                </c:pt>
                <c:pt idx="122">
                  <c:v>2020-11-30</c:v>
                </c:pt>
                <c:pt idx="123">
                  <c:v>2020-12-31</c:v>
                </c:pt>
                <c:pt idx="124">
                  <c:v>2021-01-29</c:v>
                </c:pt>
                <c:pt idx="125">
                  <c:v>2021-02-26</c:v>
                </c:pt>
                <c:pt idx="126">
                  <c:v>2021-03-31</c:v>
                </c:pt>
                <c:pt idx="127">
                  <c:v>2021-04-30</c:v>
                </c:pt>
                <c:pt idx="128">
                  <c:v>2021-05-31</c:v>
                </c:pt>
                <c:pt idx="129">
                  <c:v>2021-06-30</c:v>
                </c:pt>
                <c:pt idx="130">
                  <c:v>2021-07-30</c:v>
                </c:pt>
                <c:pt idx="131">
                  <c:v>2021-08-31</c:v>
                </c:pt>
                <c:pt idx="132">
                  <c:v>2021-09-30</c:v>
                </c:pt>
                <c:pt idx="133">
                  <c:v>2021-10-29</c:v>
                </c:pt>
                <c:pt idx="134">
                  <c:v>2021-11-30</c:v>
                </c:pt>
                <c:pt idx="135">
                  <c:v>2021-12-31</c:v>
                </c:pt>
                <c:pt idx="136">
                  <c:v>2022-01-28</c:v>
                </c:pt>
                <c:pt idx="137">
                  <c:v>2022-02-28</c:v>
                </c:pt>
                <c:pt idx="138">
                  <c:v>2022-03-31</c:v>
                </c:pt>
                <c:pt idx="139">
                  <c:v>2022-04-29</c:v>
                </c:pt>
                <c:pt idx="140">
                  <c:v>2022-05-31</c:v>
                </c:pt>
                <c:pt idx="141">
                  <c:v>2022-06-30</c:v>
                </c:pt>
                <c:pt idx="142">
                  <c:v>2022-07-29</c:v>
                </c:pt>
                <c:pt idx="143">
                  <c:v>2022-08-31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rgbClr val="ea157a"/>
            </a:solidFill>
            <a:ln w="28440">
              <a:solidFill>
                <a:srgbClr val="ea157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44"/>
                <c:pt idx="0">
                  <c:v>2010-09-30</c:v>
                </c:pt>
                <c:pt idx="1">
                  <c:v>2010-10-29</c:v>
                </c:pt>
                <c:pt idx="2">
                  <c:v>2010-11-30</c:v>
                </c:pt>
                <c:pt idx="3">
                  <c:v>2010-12-31</c:v>
                </c:pt>
                <c:pt idx="4">
                  <c:v>2011-01-31</c:v>
                </c:pt>
                <c:pt idx="5">
                  <c:v>2011-02-28</c:v>
                </c:pt>
                <c:pt idx="6">
                  <c:v>2011-03-31</c:v>
                </c:pt>
                <c:pt idx="7">
                  <c:v>2011-04-29</c:v>
                </c:pt>
                <c:pt idx="8">
                  <c:v>2011-05-31</c:v>
                </c:pt>
                <c:pt idx="9">
                  <c:v>2011-06-30</c:v>
                </c:pt>
                <c:pt idx="10">
                  <c:v>2011-07-29</c:v>
                </c:pt>
                <c:pt idx="11">
                  <c:v>2011-08-31</c:v>
                </c:pt>
                <c:pt idx="12">
                  <c:v>2011-09-30</c:v>
                </c:pt>
                <c:pt idx="13">
                  <c:v>2011-10-31</c:v>
                </c:pt>
                <c:pt idx="14">
                  <c:v>2011-11-30</c:v>
                </c:pt>
                <c:pt idx="15">
                  <c:v>2011-12-30</c:v>
                </c:pt>
                <c:pt idx="16">
                  <c:v>2012-01-31</c:v>
                </c:pt>
                <c:pt idx="17">
                  <c:v>2012-02-29</c:v>
                </c:pt>
                <c:pt idx="18">
                  <c:v>2012-03-30</c:v>
                </c:pt>
                <c:pt idx="19">
                  <c:v>2012-04-27</c:v>
                </c:pt>
                <c:pt idx="20">
                  <c:v>2012-05-31</c:v>
                </c:pt>
                <c:pt idx="21">
                  <c:v>2012-06-29</c:v>
                </c:pt>
                <c:pt idx="22">
                  <c:v>2012-07-31</c:v>
                </c:pt>
                <c:pt idx="23">
                  <c:v>2012-08-31</c:v>
                </c:pt>
                <c:pt idx="24">
                  <c:v>2012-09-28</c:v>
                </c:pt>
                <c:pt idx="25">
                  <c:v>2012-10-31</c:v>
                </c:pt>
                <c:pt idx="26">
                  <c:v>2012-11-30</c:v>
                </c:pt>
                <c:pt idx="27">
                  <c:v>2012-12-31</c:v>
                </c:pt>
                <c:pt idx="28">
                  <c:v>2013-01-31</c:v>
                </c:pt>
                <c:pt idx="29">
                  <c:v>2013-02-28</c:v>
                </c:pt>
                <c:pt idx="30">
                  <c:v>2013-03-29</c:v>
                </c:pt>
                <c:pt idx="31">
                  <c:v>2013-04-26</c:v>
                </c:pt>
                <c:pt idx="32">
                  <c:v>2013-05-31</c:v>
                </c:pt>
                <c:pt idx="33">
                  <c:v>2013-06-28</c:v>
                </c:pt>
                <c:pt idx="34">
                  <c:v>2013-07-31</c:v>
                </c:pt>
                <c:pt idx="35">
                  <c:v>2013-08-30</c:v>
                </c:pt>
                <c:pt idx="36">
                  <c:v>2013-09-30</c:v>
                </c:pt>
                <c:pt idx="37">
                  <c:v>2013-10-31</c:v>
                </c:pt>
                <c:pt idx="38">
                  <c:v>2013-11-29</c:v>
                </c:pt>
                <c:pt idx="39">
                  <c:v>2013-12-31</c:v>
                </c:pt>
                <c:pt idx="40">
                  <c:v>2014-01-30</c:v>
                </c:pt>
                <c:pt idx="41">
                  <c:v>2014-02-28</c:v>
                </c:pt>
                <c:pt idx="42">
                  <c:v>2014-03-31</c:v>
                </c:pt>
                <c:pt idx="43">
                  <c:v>2014-04-30</c:v>
                </c:pt>
                <c:pt idx="44">
                  <c:v>2014-05-30</c:v>
                </c:pt>
                <c:pt idx="45">
                  <c:v>2014-06-30</c:v>
                </c:pt>
                <c:pt idx="46">
                  <c:v>2014-07-31</c:v>
                </c:pt>
                <c:pt idx="47">
                  <c:v>2014-08-29</c:v>
                </c:pt>
                <c:pt idx="48">
                  <c:v>2014-09-30</c:v>
                </c:pt>
                <c:pt idx="49">
                  <c:v>2014-10-31</c:v>
                </c:pt>
                <c:pt idx="50">
                  <c:v>2014-11-28</c:v>
                </c:pt>
                <c:pt idx="51">
                  <c:v>2014-12-31</c:v>
                </c:pt>
                <c:pt idx="52">
                  <c:v>2015-01-30</c:v>
                </c:pt>
                <c:pt idx="53">
                  <c:v>2015-02-27</c:v>
                </c:pt>
                <c:pt idx="54">
                  <c:v>2015-03-31</c:v>
                </c:pt>
                <c:pt idx="55">
                  <c:v>2015-04-30</c:v>
                </c:pt>
                <c:pt idx="56">
                  <c:v>2015-05-29</c:v>
                </c:pt>
                <c:pt idx="57">
                  <c:v>2015-06-30</c:v>
                </c:pt>
                <c:pt idx="58">
                  <c:v>2015-07-31</c:v>
                </c:pt>
                <c:pt idx="59">
                  <c:v>2015-08-31</c:v>
                </c:pt>
                <c:pt idx="60">
                  <c:v>2015-09-30</c:v>
                </c:pt>
                <c:pt idx="61">
                  <c:v>2015-10-30</c:v>
                </c:pt>
                <c:pt idx="62">
                  <c:v>2015-11-30</c:v>
                </c:pt>
                <c:pt idx="63">
                  <c:v>2015-12-31</c:v>
                </c:pt>
                <c:pt idx="64">
                  <c:v>2016-01-29</c:v>
                </c:pt>
                <c:pt idx="65">
                  <c:v>2016-02-29</c:v>
                </c:pt>
                <c:pt idx="66">
                  <c:v>2016-03-31</c:v>
                </c:pt>
                <c:pt idx="67">
                  <c:v>2016-04-29</c:v>
                </c:pt>
                <c:pt idx="68">
                  <c:v>2016-05-31</c:v>
                </c:pt>
                <c:pt idx="69">
                  <c:v>2016-06-30</c:v>
                </c:pt>
                <c:pt idx="70">
                  <c:v>2016-07-29</c:v>
                </c:pt>
                <c:pt idx="71">
                  <c:v>2016-08-31</c:v>
                </c:pt>
                <c:pt idx="72">
                  <c:v>2016-09-30</c:v>
                </c:pt>
                <c:pt idx="73">
                  <c:v>2016-10-31</c:v>
                </c:pt>
                <c:pt idx="74">
                  <c:v>2016-11-30</c:v>
                </c:pt>
                <c:pt idx="75">
                  <c:v>2016-12-30</c:v>
                </c:pt>
                <c:pt idx="76">
                  <c:v>2017-01-26</c:v>
                </c:pt>
                <c:pt idx="77">
                  <c:v>2017-02-28</c:v>
                </c:pt>
                <c:pt idx="78">
                  <c:v>2017-03-31</c:v>
                </c:pt>
                <c:pt idx="79">
                  <c:v>2017-04-28</c:v>
                </c:pt>
                <c:pt idx="80">
                  <c:v>2017-05-31</c:v>
                </c:pt>
                <c:pt idx="81">
                  <c:v>2017-06-30</c:v>
                </c:pt>
                <c:pt idx="82">
                  <c:v>2017-07-31</c:v>
                </c:pt>
                <c:pt idx="83">
                  <c:v>2017-08-31</c:v>
                </c:pt>
                <c:pt idx="84">
                  <c:v>2017-09-29</c:v>
                </c:pt>
                <c:pt idx="85">
                  <c:v>2017-10-31</c:v>
                </c:pt>
                <c:pt idx="86">
                  <c:v>2017-11-30</c:v>
                </c:pt>
                <c:pt idx="87">
                  <c:v>2017-12-29</c:v>
                </c:pt>
                <c:pt idx="88">
                  <c:v>2018-01-31</c:v>
                </c:pt>
                <c:pt idx="89">
                  <c:v>2018-02-28</c:v>
                </c:pt>
                <c:pt idx="90">
                  <c:v>2018-03-30</c:v>
                </c:pt>
                <c:pt idx="91">
                  <c:v>2018-04-27</c:v>
                </c:pt>
                <c:pt idx="92">
                  <c:v>2018-05-31</c:v>
                </c:pt>
                <c:pt idx="93">
                  <c:v>2018-06-29</c:v>
                </c:pt>
                <c:pt idx="94">
                  <c:v>2018-07-31</c:v>
                </c:pt>
                <c:pt idx="95">
                  <c:v>2018-08-31</c:v>
                </c:pt>
                <c:pt idx="96">
                  <c:v>2018-09-28</c:v>
                </c:pt>
                <c:pt idx="97">
                  <c:v>2018-10-31</c:v>
                </c:pt>
                <c:pt idx="98">
                  <c:v>2018-11-30</c:v>
                </c:pt>
                <c:pt idx="99">
                  <c:v>2018-12-28</c:v>
                </c:pt>
                <c:pt idx="100">
                  <c:v>2019-01-31</c:v>
                </c:pt>
                <c:pt idx="101">
                  <c:v>2019-02-28</c:v>
                </c:pt>
                <c:pt idx="102">
                  <c:v>2019-03-29</c:v>
                </c:pt>
                <c:pt idx="103">
                  <c:v>2019-04-30</c:v>
                </c:pt>
                <c:pt idx="104">
                  <c:v>2019-05-31</c:v>
                </c:pt>
                <c:pt idx="105">
                  <c:v>2019-06-28</c:v>
                </c:pt>
                <c:pt idx="106">
                  <c:v>2019-07-31</c:v>
                </c:pt>
                <c:pt idx="107">
                  <c:v>2019-08-30</c:v>
                </c:pt>
                <c:pt idx="108">
                  <c:v>2019-09-30</c:v>
                </c:pt>
                <c:pt idx="109">
                  <c:v>2019-10-31</c:v>
                </c:pt>
                <c:pt idx="110">
                  <c:v>2019-11-29</c:v>
                </c:pt>
                <c:pt idx="111">
                  <c:v>2019-12-31</c:v>
                </c:pt>
                <c:pt idx="112">
                  <c:v>2020-01-23</c:v>
                </c:pt>
                <c:pt idx="113">
                  <c:v>2020-02-28</c:v>
                </c:pt>
                <c:pt idx="114">
                  <c:v>2020-03-31</c:v>
                </c:pt>
                <c:pt idx="115">
                  <c:v>2020-04-30</c:v>
                </c:pt>
                <c:pt idx="116">
                  <c:v>2020-05-29</c:v>
                </c:pt>
                <c:pt idx="117">
                  <c:v>2020-06-30</c:v>
                </c:pt>
                <c:pt idx="118">
                  <c:v>2020-07-31</c:v>
                </c:pt>
                <c:pt idx="119">
                  <c:v>2020-08-31</c:v>
                </c:pt>
                <c:pt idx="120">
                  <c:v>2020-09-30</c:v>
                </c:pt>
                <c:pt idx="121">
                  <c:v>2020-10-30</c:v>
                </c:pt>
                <c:pt idx="122">
                  <c:v>2020-11-30</c:v>
                </c:pt>
                <c:pt idx="123">
                  <c:v>2020-12-31</c:v>
                </c:pt>
                <c:pt idx="124">
                  <c:v>2021-01-29</c:v>
                </c:pt>
                <c:pt idx="125">
                  <c:v>2021-02-26</c:v>
                </c:pt>
                <c:pt idx="126">
                  <c:v>2021-03-31</c:v>
                </c:pt>
                <c:pt idx="127">
                  <c:v>2021-04-30</c:v>
                </c:pt>
                <c:pt idx="128">
                  <c:v>2021-05-31</c:v>
                </c:pt>
                <c:pt idx="129">
                  <c:v>2021-06-30</c:v>
                </c:pt>
                <c:pt idx="130">
                  <c:v>2021-07-30</c:v>
                </c:pt>
                <c:pt idx="131">
                  <c:v>2021-08-31</c:v>
                </c:pt>
                <c:pt idx="132">
                  <c:v>2021-09-30</c:v>
                </c:pt>
                <c:pt idx="133">
                  <c:v>2021-10-29</c:v>
                </c:pt>
                <c:pt idx="134">
                  <c:v>2021-11-30</c:v>
                </c:pt>
                <c:pt idx="135">
                  <c:v>2021-12-31</c:v>
                </c:pt>
                <c:pt idx="136">
                  <c:v>2022-01-28</c:v>
                </c:pt>
                <c:pt idx="137">
                  <c:v>2022-02-28</c:v>
                </c:pt>
                <c:pt idx="138">
                  <c:v>2022-03-31</c:v>
                </c:pt>
                <c:pt idx="139">
                  <c:v>2022-04-29</c:v>
                </c:pt>
                <c:pt idx="140">
                  <c:v>2022-05-31</c:v>
                </c:pt>
                <c:pt idx="141">
                  <c:v>2022-06-30</c:v>
                </c:pt>
                <c:pt idx="142">
                  <c:v>2022-07-29</c:v>
                </c:pt>
                <c:pt idx="143">
                  <c:v>2022-08-31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44"/>
                <c:pt idx="0">
                  <c:v>2000</c:v>
                </c:pt>
                <c:pt idx="1">
                  <c:v>4270.63060426473</c:v>
                </c:pt>
                <c:pt idx="2">
                  <c:v>6019.04827951008</c:v>
                </c:pt>
                <c:pt idx="3">
                  <c:v>7908.6759332371</c:v>
                </c:pt>
                <c:pt idx="4">
                  <c:v>9813.84562662078</c:v>
                </c:pt>
                <c:pt idx="5">
                  <c:v>12594.5956736872</c:v>
                </c:pt>
                <c:pt idx="6">
                  <c:v>14359.1980668628</c:v>
                </c:pt>
                <c:pt idx="7">
                  <c:v>16322.0876015502</c:v>
                </c:pt>
                <c:pt idx="8">
                  <c:v>17451.2692668206</c:v>
                </c:pt>
                <c:pt idx="9">
                  <c:v>19942.353108342</c:v>
                </c:pt>
                <c:pt idx="10">
                  <c:v>21576.9491770095</c:v>
                </c:pt>
                <c:pt idx="11">
                  <c:v>22392.388248145</c:v>
                </c:pt>
                <c:pt idx="12">
                  <c:v>22347.8458309146</c:v>
                </c:pt>
                <c:pt idx="13">
                  <c:v>25190.6418988051</c:v>
                </c:pt>
                <c:pt idx="14">
                  <c:v>25572.5174318295</c:v>
                </c:pt>
                <c:pt idx="15">
                  <c:v>25685.5729797403</c:v>
                </c:pt>
                <c:pt idx="16">
                  <c:v>28933.1328512337</c:v>
                </c:pt>
                <c:pt idx="17">
                  <c:v>33381.7480760321</c:v>
                </c:pt>
                <c:pt idx="18">
                  <c:v>32987.9096168199</c:v>
                </c:pt>
                <c:pt idx="19">
                  <c:v>36761.4058248747</c:v>
                </c:pt>
                <c:pt idx="20">
                  <c:v>40048.8827637254</c:v>
                </c:pt>
                <c:pt idx="21">
                  <c:v>39720.3169472095</c:v>
                </c:pt>
                <c:pt idx="22">
                  <c:v>39080.0086910807</c:v>
                </c:pt>
                <c:pt idx="23">
                  <c:v>39042.8683902658</c:v>
                </c:pt>
                <c:pt idx="24">
                  <c:v>42039.4863931413</c:v>
                </c:pt>
                <c:pt idx="25">
                  <c:v>43768.7546275993</c:v>
                </c:pt>
                <c:pt idx="26">
                  <c:v>43369.9547068073</c:v>
                </c:pt>
                <c:pt idx="27">
                  <c:v>52348.7077320683</c:v>
                </c:pt>
                <c:pt idx="28">
                  <c:v>56975.1498862909</c:v>
                </c:pt>
                <c:pt idx="29">
                  <c:v>59626.2712020872</c:v>
                </c:pt>
                <c:pt idx="30">
                  <c:v>58909.8135763504</c:v>
                </c:pt>
                <c:pt idx="31">
                  <c:v>60765.9756252747</c:v>
                </c:pt>
                <c:pt idx="32">
                  <c:v>67749.1022480466</c:v>
                </c:pt>
                <c:pt idx="33">
                  <c:v>60487.4730214105</c:v>
                </c:pt>
                <c:pt idx="34">
                  <c:v>63907.9530330101</c:v>
                </c:pt>
                <c:pt idx="35">
                  <c:v>70366.5609514658</c:v>
                </c:pt>
                <c:pt idx="36">
                  <c:v>76555.6390565177</c:v>
                </c:pt>
                <c:pt idx="37">
                  <c:v>78788.8227239982</c:v>
                </c:pt>
                <c:pt idx="38">
                  <c:v>83307.7423760547</c:v>
                </c:pt>
                <c:pt idx="39">
                  <c:v>82813.626416639</c:v>
                </c:pt>
                <c:pt idx="40">
                  <c:v>82019.9834324326</c:v>
                </c:pt>
                <c:pt idx="41">
                  <c:v>83190.380954505</c:v>
                </c:pt>
                <c:pt idx="42">
                  <c:v>83445.8382093943</c:v>
                </c:pt>
                <c:pt idx="43">
                  <c:v>84569.6109708058</c:v>
                </c:pt>
                <c:pt idx="44">
                  <c:v>87439.0654290831</c:v>
                </c:pt>
                <c:pt idx="45">
                  <c:v>90041.5555534181</c:v>
                </c:pt>
                <c:pt idx="46">
                  <c:v>100050.223652226</c:v>
                </c:pt>
                <c:pt idx="47">
                  <c:v>102228.79725889</c:v>
                </c:pt>
                <c:pt idx="48">
                  <c:v>110325.724963883</c:v>
                </c:pt>
                <c:pt idx="49">
                  <c:v>114022.831430587</c:v>
                </c:pt>
                <c:pt idx="50">
                  <c:v>125828.735216489</c:v>
                </c:pt>
                <c:pt idx="51">
                  <c:v>153292.714673827</c:v>
                </c:pt>
                <c:pt idx="52">
                  <c:v>157023.303245694</c:v>
                </c:pt>
                <c:pt idx="53">
                  <c:v>165155.759595441</c:v>
                </c:pt>
                <c:pt idx="54">
                  <c:v>189737.216646705</c:v>
                </c:pt>
                <c:pt idx="55">
                  <c:v>227988.421045949</c:v>
                </c:pt>
                <c:pt idx="56">
                  <c:v>239351.903740172</c:v>
                </c:pt>
                <c:pt idx="57">
                  <c:v>230293.850362728</c:v>
                </c:pt>
                <c:pt idx="58">
                  <c:v>199648.303068268</c:v>
                </c:pt>
                <c:pt idx="59">
                  <c:v>179244.785911672</c:v>
                </c:pt>
                <c:pt idx="60">
                  <c:v>170225.051503865</c:v>
                </c:pt>
                <c:pt idx="61">
                  <c:v>192162.017224734</c:v>
                </c:pt>
                <c:pt idx="62">
                  <c:v>197649.188460239</c:v>
                </c:pt>
                <c:pt idx="63">
                  <c:v>214081.380046695</c:v>
                </c:pt>
                <c:pt idx="64">
                  <c:v>167829.033514943</c:v>
                </c:pt>
                <c:pt idx="65">
                  <c:v>164134.186315072</c:v>
                </c:pt>
                <c:pt idx="66">
                  <c:v>186034.994694428</c:v>
                </c:pt>
                <c:pt idx="67">
                  <c:v>185613.307665118</c:v>
                </c:pt>
                <c:pt idx="68">
                  <c:v>188811.068844692</c:v>
                </c:pt>
                <c:pt idx="69">
                  <c:v>191958.793908014</c:v>
                </c:pt>
                <c:pt idx="70">
                  <c:v>203029.179311132</c:v>
                </c:pt>
                <c:pt idx="71">
                  <c:v>212431.123502279</c:v>
                </c:pt>
                <c:pt idx="72">
                  <c:v>211629.571376279</c:v>
                </c:pt>
                <c:pt idx="73">
                  <c:v>217893.973916595</c:v>
                </c:pt>
                <c:pt idx="74">
                  <c:v>232273.253217075</c:v>
                </c:pt>
                <c:pt idx="75">
                  <c:v>226023.314148101</c:v>
                </c:pt>
                <c:pt idx="76">
                  <c:v>233773.064565896</c:v>
                </c:pt>
                <c:pt idx="77">
                  <c:v>245497.454158464</c:v>
                </c:pt>
                <c:pt idx="78">
                  <c:v>250976.689757452</c:v>
                </c:pt>
                <c:pt idx="79">
                  <c:v>251553.639511927</c:v>
                </c:pt>
                <c:pt idx="80">
                  <c:v>252449.384320717</c:v>
                </c:pt>
                <c:pt idx="81">
                  <c:v>272217.556808447</c:v>
                </c:pt>
                <c:pt idx="82">
                  <c:v>278156.118708413</c:v>
                </c:pt>
                <c:pt idx="83">
                  <c:v>284657.941548548</c:v>
                </c:pt>
                <c:pt idx="84">
                  <c:v>290312.979339985</c:v>
                </c:pt>
                <c:pt idx="85">
                  <c:v>305198.07547766</c:v>
                </c:pt>
                <c:pt idx="86">
                  <c:v>305133.402909101</c:v>
                </c:pt>
                <c:pt idx="87">
                  <c:v>315263.018154804</c:v>
                </c:pt>
                <c:pt idx="88">
                  <c:v>331311.795599529</c:v>
                </c:pt>
                <c:pt idx="89">
                  <c:v>315591.660063488</c:v>
                </c:pt>
                <c:pt idx="90">
                  <c:v>309242.620120346</c:v>
                </c:pt>
                <c:pt idx="91">
                  <c:v>300109.452538623</c:v>
                </c:pt>
                <c:pt idx="92">
                  <c:v>309336.016500224</c:v>
                </c:pt>
                <c:pt idx="93">
                  <c:v>287500.535610478</c:v>
                </c:pt>
                <c:pt idx="94">
                  <c:v>288507.176354842</c:v>
                </c:pt>
                <c:pt idx="95">
                  <c:v>272708.57603453</c:v>
                </c:pt>
                <c:pt idx="96">
                  <c:v>283311.92599718</c:v>
                </c:pt>
                <c:pt idx="97">
                  <c:v>255129.946567654</c:v>
                </c:pt>
                <c:pt idx="98">
                  <c:v>265425.324376528</c:v>
                </c:pt>
                <c:pt idx="99">
                  <c:v>257772.873910233</c:v>
                </c:pt>
                <c:pt idx="100">
                  <c:v>271710.255370982</c:v>
                </c:pt>
                <c:pt idx="101">
                  <c:v>313761.482938546</c:v>
                </c:pt>
                <c:pt idx="102">
                  <c:v>341698.581839794</c:v>
                </c:pt>
                <c:pt idx="103">
                  <c:v>341664.15226725</c:v>
                </c:pt>
                <c:pt idx="104">
                  <c:v>321282.087031712</c:v>
                </c:pt>
                <c:pt idx="105">
                  <c:v>335094.951815028</c:v>
                </c:pt>
                <c:pt idx="106">
                  <c:v>334869.06229592</c:v>
                </c:pt>
                <c:pt idx="107">
                  <c:v>324498.496953283</c:v>
                </c:pt>
                <c:pt idx="108">
                  <c:v>327730.643414487</c:v>
                </c:pt>
                <c:pt idx="109">
                  <c:v>330819.02897301</c:v>
                </c:pt>
                <c:pt idx="110">
                  <c:v>331838.208515666</c:v>
                </c:pt>
                <c:pt idx="111">
                  <c:v>362098.058346784</c:v>
                </c:pt>
                <c:pt idx="112">
                  <c:v>354648.004112606</c:v>
                </c:pt>
                <c:pt idx="113">
                  <c:v>355122.892588117</c:v>
                </c:pt>
                <c:pt idx="114">
                  <c:v>330488.975204433</c:v>
                </c:pt>
                <c:pt idx="115">
                  <c:v>348533.168092263</c:v>
                </c:pt>
                <c:pt idx="116">
                  <c:v>351653.210235149</c:v>
                </c:pt>
                <c:pt idx="117">
                  <c:v>378075.350392876</c:v>
                </c:pt>
                <c:pt idx="118">
                  <c:v>422844.471223062</c:v>
                </c:pt>
                <c:pt idx="119">
                  <c:v>436690.743185507</c:v>
                </c:pt>
                <c:pt idx="120">
                  <c:v>422089.361284407</c:v>
                </c:pt>
                <c:pt idx="121">
                  <c:v>439736.287712597</c:v>
                </c:pt>
                <c:pt idx="122">
                  <c:v>466349.005042256</c:v>
                </c:pt>
                <c:pt idx="123">
                  <c:v>501442.151238022</c:v>
                </c:pt>
                <c:pt idx="124">
                  <c:v>518787.730615504</c:v>
                </c:pt>
                <c:pt idx="125">
                  <c:v>520008.632433484</c:v>
                </c:pt>
                <c:pt idx="126">
                  <c:v>497666.567445979</c:v>
                </c:pt>
                <c:pt idx="127">
                  <c:v>511013.842393682</c:v>
                </c:pt>
                <c:pt idx="128">
                  <c:v>532712.93374056</c:v>
                </c:pt>
                <c:pt idx="129">
                  <c:v>521027.781389837</c:v>
                </c:pt>
                <c:pt idx="130">
                  <c:v>472284.934743595</c:v>
                </c:pt>
                <c:pt idx="131">
                  <c:v>474280.080306644</c:v>
                </c:pt>
                <c:pt idx="132">
                  <c:v>489358.065287055</c:v>
                </c:pt>
                <c:pt idx="133">
                  <c:v>494611.608755269</c:v>
                </c:pt>
                <c:pt idx="134">
                  <c:v>487646.878811582</c:v>
                </c:pt>
                <c:pt idx="135">
                  <c:v>507834.420404649</c:v>
                </c:pt>
                <c:pt idx="136">
                  <c:v>469535.134596954</c:v>
                </c:pt>
                <c:pt idx="137">
                  <c:v>476743.161452846</c:v>
                </c:pt>
                <c:pt idx="138">
                  <c:v>442757.988678543</c:v>
                </c:pt>
                <c:pt idx="139">
                  <c:v>427360.551922689</c:v>
                </c:pt>
                <c:pt idx="140">
                  <c:v>437469.78842901</c:v>
                </c:pt>
                <c:pt idx="141">
                  <c:v>479425.393415584</c:v>
                </c:pt>
                <c:pt idx="142">
                  <c:v>445628.433061118</c:v>
                </c:pt>
                <c:pt idx="143">
                  <c:v>439061.72824285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profit amount</c:v>
                </c:pt>
              </c:strCache>
            </c:strRef>
          </c:tx>
          <c:spPr>
            <a:solidFill>
              <a:srgbClr val="feb80a"/>
            </a:solidFill>
            <a:ln w="28440">
              <a:solidFill>
                <a:srgbClr val="feb8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44"/>
                <c:pt idx="0">
                  <c:v>2010-09-30</c:v>
                </c:pt>
                <c:pt idx="1">
                  <c:v>2010-10-29</c:v>
                </c:pt>
                <c:pt idx="2">
                  <c:v>2010-11-30</c:v>
                </c:pt>
                <c:pt idx="3">
                  <c:v>2010-12-31</c:v>
                </c:pt>
                <c:pt idx="4">
                  <c:v>2011-01-31</c:v>
                </c:pt>
                <c:pt idx="5">
                  <c:v>2011-02-28</c:v>
                </c:pt>
                <c:pt idx="6">
                  <c:v>2011-03-31</c:v>
                </c:pt>
                <c:pt idx="7">
                  <c:v>2011-04-29</c:v>
                </c:pt>
                <c:pt idx="8">
                  <c:v>2011-05-31</c:v>
                </c:pt>
                <c:pt idx="9">
                  <c:v>2011-06-30</c:v>
                </c:pt>
                <c:pt idx="10">
                  <c:v>2011-07-29</c:v>
                </c:pt>
                <c:pt idx="11">
                  <c:v>2011-08-31</c:v>
                </c:pt>
                <c:pt idx="12">
                  <c:v>2011-09-30</c:v>
                </c:pt>
                <c:pt idx="13">
                  <c:v>2011-10-31</c:v>
                </c:pt>
                <c:pt idx="14">
                  <c:v>2011-11-30</c:v>
                </c:pt>
                <c:pt idx="15">
                  <c:v>2011-12-30</c:v>
                </c:pt>
                <c:pt idx="16">
                  <c:v>2012-01-31</c:v>
                </c:pt>
                <c:pt idx="17">
                  <c:v>2012-02-29</c:v>
                </c:pt>
                <c:pt idx="18">
                  <c:v>2012-03-30</c:v>
                </c:pt>
                <c:pt idx="19">
                  <c:v>2012-04-27</c:v>
                </c:pt>
                <c:pt idx="20">
                  <c:v>2012-05-31</c:v>
                </c:pt>
                <c:pt idx="21">
                  <c:v>2012-06-29</c:v>
                </c:pt>
                <c:pt idx="22">
                  <c:v>2012-07-31</c:v>
                </c:pt>
                <c:pt idx="23">
                  <c:v>2012-08-31</c:v>
                </c:pt>
                <c:pt idx="24">
                  <c:v>2012-09-28</c:v>
                </c:pt>
                <c:pt idx="25">
                  <c:v>2012-10-31</c:v>
                </c:pt>
                <c:pt idx="26">
                  <c:v>2012-11-30</c:v>
                </c:pt>
                <c:pt idx="27">
                  <c:v>2012-12-31</c:v>
                </c:pt>
                <c:pt idx="28">
                  <c:v>2013-01-31</c:v>
                </c:pt>
                <c:pt idx="29">
                  <c:v>2013-02-28</c:v>
                </c:pt>
                <c:pt idx="30">
                  <c:v>2013-03-29</c:v>
                </c:pt>
                <c:pt idx="31">
                  <c:v>2013-04-26</c:v>
                </c:pt>
                <c:pt idx="32">
                  <c:v>2013-05-31</c:v>
                </c:pt>
                <c:pt idx="33">
                  <c:v>2013-06-28</c:v>
                </c:pt>
                <c:pt idx="34">
                  <c:v>2013-07-31</c:v>
                </c:pt>
                <c:pt idx="35">
                  <c:v>2013-08-30</c:v>
                </c:pt>
                <c:pt idx="36">
                  <c:v>2013-09-30</c:v>
                </c:pt>
                <c:pt idx="37">
                  <c:v>2013-10-31</c:v>
                </c:pt>
                <c:pt idx="38">
                  <c:v>2013-11-29</c:v>
                </c:pt>
                <c:pt idx="39">
                  <c:v>2013-12-31</c:v>
                </c:pt>
                <c:pt idx="40">
                  <c:v>2014-01-30</c:v>
                </c:pt>
                <c:pt idx="41">
                  <c:v>2014-02-28</c:v>
                </c:pt>
                <c:pt idx="42">
                  <c:v>2014-03-31</c:v>
                </c:pt>
                <c:pt idx="43">
                  <c:v>2014-04-30</c:v>
                </c:pt>
                <c:pt idx="44">
                  <c:v>2014-05-30</c:v>
                </c:pt>
                <c:pt idx="45">
                  <c:v>2014-06-30</c:v>
                </c:pt>
                <c:pt idx="46">
                  <c:v>2014-07-31</c:v>
                </c:pt>
                <c:pt idx="47">
                  <c:v>2014-08-29</c:v>
                </c:pt>
                <c:pt idx="48">
                  <c:v>2014-09-30</c:v>
                </c:pt>
                <c:pt idx="49">
                  <c:v>2014-10-31</c:v>
                </c:pt>
                <c:pt idx="50">
                  <c:v>2014-11-28</c:v>
                </c:pt>
                <c:pt idx="51">
                  <c:v>2014-12-31</c:v>
                </c:pt>
                <c:pt idx="52">
                  <c:v>2015-01-30</c:v>
                </c:pt>
                <c:pt idx="53">
                  <c:v>2015-02-27</c:v>
                </c:pt>
                <c:pt idx="54">
                  <c:v>2015-03-31</c:v>
                </c:pt>
                <c:pt idx="55">
                  <c:v>2015-04-30</c:v>
                </c:pt>
                <c:pt idx="56">
                  <c:v>2015-05-29</c:v>
                </c:pt>
                <c:pt idx="57">
                  <c:v>2015-06-30</c:v>
                </c:pt>
                <c:pt idx="58">
                  <c:v>2015-07-31</c:v>
                </c:pt>
                <c:pt idx="59">
                  <c:v>2015-08-31</c:v>
                </c:pt>
                <c:pt idx="60">
                  <c:v>2015-09-30</c:v>
                </c:pt>
                <c:pt idx="61">
                  <c:v>2015-10-30</c:v>
                </c:pt>
                <c:pt idx="62">
                  <c:v>2015-11-30</c:v>
                </c:pt>
                <c:pt idx="63">
                  <c:v>2015-12-31</c:v>
                </c:pt>
                <c:pt idx="64">
                  <c:v>2016-01-29</c:v>
                </c:pt>
                <c:pt idx="65">
                  <c:v>2016-02-29</c:v>
                </c:pt>
                <c:pt idx="66">
                  <c:v>2016-03-31</c:v>
                </c:pt>
                <c:pt idx="67">
                  <c:v>2016-04-29</c:v>
                </c:pt>
                <c:pt idx="68">
                  <c:v>2016-05-31</c:v>
                </c:pt>
                <c:pt idx="69">
                  <c:v>2016-06-30</c:v>
                </c:pt>
                <c:pt idx="70">
                  <c:v>2016-07-29</c:v>
                </c:pt>
                <c:pt idx="71">
                  <c:v>2016-08-31</c:v>
                </c:pt>
                <c:pt idx="72">
                  <c:v>2016-09-30</c:v>
                </c:pt>
                <c:pt idx="73">
                  <c:v>2016-10-31</c:v>
                </c:pt>
                <c:pt idx="74">
                  <c:v>2016-11-30</c:v>
                </c:pt>
                <c:pt idx="75">
                  <c:v>2016-12-30</c:v>
                </c:pt>
                <c:pt idx="76">
                  <c:v>2017-01-26</c:v>
                </c:pt>
                <c:pt idx="77">
                  <c:v>2017-02-28</c:v>
                </c:pt>
                <c:pt idx="78">
                  <c:v>2017-03-31</c:v>
                </c:pt>
                <c:pt idx="79">
                  <c:v>2017-04-28</c:v>
                </c:pt>
                <c:pt idx="80">
                  <c:v>2017-05-31</c:v>
                </c:pt>
                <c:pt idx="81">
                  <c:v>2017-06-30</c:v>
                </c:pt>
                <c:pt idx="82">
                  <c:v>2017-07-31</c:v>
                </c:pt>
                <c:pt idx="83">
                  <c:v>2017-08-31</c:v>
                </c:pt>
                <c:pt idx="84">
                  <c:v>2017-09-29</c:v>
                </c:pt>
                <c:pt idx="85">
                  <c:v>2017-10-31</c:v>
                </c:pt>
                <c:pt idx="86">
                  <c:v>2017-11-30</c:v>
                </c:pt>
                <c:pt idx="87">
                  <c:v>2017-12-29</c:v>
                </c:pt>
                <c:pt idx="88">
                  <c:v>2018-01-31</c:v>
                </c:pt>
                <c:pt idx="89">
                  <c:v>2018-02-28</c:v>
                </c:pt>
                <c:pt idx="90">
                  <c:v>2018-03-30</c:v>
                </c:pt>
                <c:pt idx="91">
                  <c:v>2018-04-27</c:v>
                </c:pt>
                <c:pt idx="92">
                  <c:v>2018-05-31</c:v>
                </c:pt>
                <c:pt idx="93">
                  <c:v>2018-06-29</c:v>
                </c:pt>
                <c:pt idx="94">
                  <c:v>2018-07-31</c:v>
                </c:pt>
                <c:pt idx="95">
                  <c:v>2018-08-31</c:v>
                </c:pt>
                <c:pt idx="96">
                  <c:v>2018-09-28</c:v>
                </c:pt>
                <c:pt idx="97">
                  <c:v>2018-10-31</c:v>
                </c:pt>
                <c:pt idx="98">
                  <c:v>2018-11-30</c:v>
                </c:pt>
                <c:pt idx="99">
                  <c:v>2018-12-28</c:v>
                </c:pt>
                <c:pt idx="100">
                  <c:v>2019-01-31</c:v>
                </c:pt>
                <c:pt idx="101">
                  <c:v>2019-02-28</c:v>
                </c:pt>
                <c:pt idx="102">
                  <c:v>2019-03-29</c:v>
                </c:pt>
                <c:pt idx="103">
                  <c:v>2019-04-30</c:v>
                </c:pt>
                <c:pt idx="104">
                  <c:v>2019-05-31</c:v>
                </c:pt>
                <c:pt idx="105">
                  <c:v>2019-06-28</c:v>
                </c:pt>
                <c:pt idx="106">
                  <c:v>2019-07-31</c:v>
                </c:pt>
                <c:pt idx="107">
                  <c:v>2019-08-30</c:v>
                </c:pt>
                <c:pt idx="108">
                  <c:v>2019-09-30</c:v>
                </c:pt>
                <c:pt idx="109">
                  <c:v>2019-10-31</c:v>
                </c:pt>
                <c:pt idx="110">
                  <c:v>2019-11-29</c:v>
                </c:pt>
                <c:pt idx="111">
                  <c:v>2019-12-31</c:v>
                </c:pt>
                <c:pt idx="112">
                  <c:v>2020-01-23</c:v>
                </c:pt>
                <c:pt idx="113">
                  <c:v>2020-02-28</c:v>
                </c:pt>
                <c:pt idx="114">
                  <c:v>2020-03-31</c:v>
                </c:pt>
                <c:pt idx="115">
                  <c:v>2020-04-30</c:v>
                </c:pt>
                <c:pt idx="116">
                  <c:v>2020-05-29</c:v>
                </c:pt>
                <c:pt idx="117">
                  <c:v>2020-06-30</c:v>
                </c:pt>
                <c:pt idx="118">
                  <c:v>2020-07-31</c:v>
                </c:pt>
                <c:pt idx="119">
                  <c:v>2020-08-31</c:v>
                </c:pt>
                <c:pt idx="120">
                  <c:v>2020-09-30</c:v>
                </c:pt>
                <c:pt idx="121">
                  <c:v>2020-10-30</c:v>
                </c:pt>
                <c:pt idx="122">
                  <c:v>2020-11-30</c:v>
                </c:pt>
                <c:pt idx="123">
                  <c:v>2020-12-31</c:v>
                </c:pt>
                <c:pt idx="124">
                  <c:v>2021-01-29</c:v>
                </c:pt>
                <c:pt idx="125">
                  <c:v>2021-02-26</c:v>
                </c:pt>
                <c:pt idx="126">
                  <c:v>2021-03-31</c:v>
                </c:pt>
                <c:pt idx="127">
                  <c:v>2021-04-30</c:v>
                </c:pt>
                <c:pt idx="128">
                  <c:v>2021-05-31</c:v>
                </c:pt>
                <c:pt idx="129">
                  <c:v>2021-06-30</c:v>
                </c:pt>
                <c:pt idx="130">
                  <c:v>2021-07-30</c:v>
                </c:pt>
                <c:pt idx="131">
                  <c:v>2021-08-31</c:v>
                </c:pt>
                <c:pt idx="132">
                  <c:v>2021-09-30</c:v>
                </c:pt>
                <c:pt idx="133">
                  <c:v>2021-10-29</c:v>
                </c:pt>
                <c:pt idx="134">
                  <c:v>2021-11-30</c:v>
                </c:pt>
                <c:pt idx="135">
                  <c:v>2021-12-31</c:v>
                </c:pt>
                <c:pt idx="136">
                  <c:v>2022-01-28</c:v>
                </c:pt>
                <c:pt idx="137">
                  <c:v>2022-02-28</c:v>
                </c:pt>
                <c:pt idx="138">
                  <c:v>2022-03-31</c:v>
                </c:pt>
                <c:pt idx="139">
                  <c:v>2022-04-29</c:v>
                </c:pt>
                <c:pt idx="140">
                  <c:v>2022-05-31</c:v>
                </c:pt>
                <c:pt idx="141">
                  <c:v>2022-06-30</c:v>
                </c:pt>
                <c:pt idx="142">
                  <c:v>2022-07-29</c:v>
                </c:pt>
                <c:pt idx="143">
                  <c:v>2022-08-31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44"/>
                <c:pt idx="0">
                  <c:v>0</c:v>
                </c:pt>
                <c:pt idx="1">
                  <c:v>270.630604264728</c:v>
                </c:pt>
                <c:pt idx="2">
                  <c:v>19.0482795100788</c:v>
                </c:pt>
                <c:pt idx="3">
                  <c:v>-91.3240667629034</c:v>
                </c:pt>
                <c:pt idx="4">
                  <c:v>-186.154373379224</c:v>
                </c:pt>
                <c:pt idx="5">
                  <c:v>594.595673687232</c:v>
                </c:pt>
                <c:pt idx="6">
                  <c:v>359.198066862755</c:v>
                </c:pt>
                <c:pt idx="7">
                  <c:v>322.087601550247</c:v>
                </c:pt>
                <c:pt idx="8">
                  <c:v>-548.730733179429</c:v>
                </c:pt>
                <c:pt idx="9">
                  <c:v>-57.6468916579652</c:v>
                </c:pt>
                <c:pt idx="10">
                  <c:v>-423.050822990448</c:v>
                </c:pt>
                <c:pt idx="11">
                  <c:v>-1607.61175185495</c:v>
                </c:pt>
                <c:pt idx="12">
                  <c:v>-3652.15416908538</c:v>
                </c:pt>
                <c:pt idx="13">
                  <c:v>-2809.35810119493</c:v>
                </c:pt>
                <c:pt idx="14">
                  <c:v>-4427.48256817053</c:v>
                </c:pt>
                <c:pt idx="15">
                  <c:v>-6314.42702025966</c:v>
                </c:pt>
                <c:pt idx="16">
                  <c:v>-5066.86714876627</c:v>
                </c:pt>
                <c:pt idx="17">
                  <c:v>-2618.25192396791</c:v>
                </c:pt>
                <c:pt idx="18">
                  <c:v>-5012.09038318005</c:v>
                </c:pt>
                <c:pt idx="19">
                  <c:v>-3238.5941751253</c:v>
                </c:pt>
                <c:pt idx="20">
                  <c:v>-1951.11723627464</c:v>
                </c:pt>
                <c:pt idx="21">
                  <c:v>-4279.68305279053</c:v>
                </c:pt>
                <c:pt idx="22">
                  <c:v>-6919.99130891927</c:v>
                </c:pt>
                <c:pt idx="23">
                  <c:v>-8957.13160973417</c:v>
                </c:pt>
                <c:pt idx="24">
                  <c:v>-7960.51360685869</c:v>
                </c:pt>
                <c:pt idx="25">
                  <c:v>-8231.24537240071</c:v>
                </c:pt>
                <c:pt idx="26">
                  <c:v>-10630.0452931927</c:v>
                </c:pt>
                <c:pt idx="27">
                  <c:v>-3651.29226793169</c:v>
                </c:pt>
                <c:pt idx="28">
                  <c:v>-1024.85011370914</c:v>
                </c:pt>
                <c:pt idx="29">
                  <c:v>-373.728797912809</c:v>
                </c:pt>
                <c:pt idx="30">
                  <c:v>-3090.18642364965</c:v>
                </c:pt>
                <c:pt idx="31">
                  <c:v>-3234.02437472533</c:v>
                </c:pt>
                <c:pt idx="32">
                  <c:v>1749.10224804656</c:v>
                </c:pt>
                <c:pt idx="33">
                  <c:v>-7512.52697858949</c:v>
                </c:pt>
                <c:pt idx="34">
                  <c:v>-6092.0469669899</c:v>
                </c:pt>
                <c:pt idx="35">
                  <c:v>-1633.43904853424</c:v>
                </c:pt>
                <c:pt idx="36">
                  <c:v>2555.63905651767</c:v>
                </c:pt>
                <c:pt idx="37">
                  <c:v>2788.82272399816</c:v>
                </c:pt>
                <c:pt idx="38">
                  <c:v>5307.74237605472</c:v>
                </c:pt>
                <c:pt idx="39">
                  <c:v>2813.62641663902</c:v>
                </c:pt>
                <c:pt idx="40">
                  <c:v>19.9834324326512</c:v>
                </c:pt>
                <c:pt idx="41">
                  <c:v>-809.619045495027</c:v>
                </c:pt>
                <c:pt idx="42">
                  <c:v>-2554.16179060568</c:v>
                </c:pt>
                <c:pt idx="43">
                  <c:v>-3430.38902919419</c:v>
                </c:pt>
                <c:pt idx="44">
                  <c:v>-2560.93457091691</c:v>
                </c:pt>
                <c:pt idx="45">
                  <c:v>-1958.44444658193</c:v>
                </c:pt>
                <c:pt idx="46">
                  <c:v>6050.2236522255</c:v>
                </c:pt>
                <c:pt idx="47">
                  <c:v>6228.79725889026</c:v>
                </c:pt>
                <c:pt idx="48">
                  <c:v>12325.7249638825</c:v>
                </c:pt>
                <c:pt idx="49">
                  <c:v>14022.8314305869</c:v>
                </c:pt>
                <c:pt idx="50">
                  <c:v>23828.7352164888</c:v>
                </c:pt>
                <c:pt idx="51">
                  <c:v>49292.714673827</c:v>
                </c:pt>
                <c:pt idx="52">
                  <c:v>51023.3032456936</c:v>
                </c:pt>
                <c:pt idx="53">
                  <c:v>57155.7595954406</c:v>
                </c:pt>
                <c:pt idx="54">
                  <c:v>79737.2166467052</c:v>
                </c:pt>
                <c:pt idx="55">
                  <c:v>115988.421045949</c:v>
                </c:pt>
                <c:pt idx="56">
                  <c:v>125351.903740172</c:v>
                </c:pt>
                <c:pt idx="57">
                  <c:v>114293.850362728</c:v>
                </c:pt>
                <c:pt idx="58">
                  <c:v>81648.3030682682</c:v>
                </c:pt>
                <c:pt idx="59">
                  <c:v>59244.7859116719</c:v>
                </c:pt>
                <c:pt idx="60">
                  <c:v>48225.051503865</c:v>
                </c:pt>
                <c:pt idx="61">
                  <c:v>68162.0172247338</c:v>
                </c:pt>
                <c:pt idx="62">
                  <c:v>71649.188460239</c:v>
                </c:pt>
                <c:pt idx="63">
                  <c:v>86081.380046695</c:v>
                </c:pt>
                <c:pt idx="64">
                  <c:v>37829.0335149428</c:v>
                </c:pt>
                <c:pt idx="65">
                  <c:v>32134.1863150719</c:v>
                </c:pt>
                <c:pt idx="66">
                  <c:v>52034.9946944279</c:v>
                </c:pt>
                <c:pt idx="67">
                  <c:v>49613.3076651181</c:v>
                </c:pt>
                <c:pt idx="68">
                  <c:v>50811.0688446923</c:v>
                </c:pt>
                <c:pt idx="69">
                  <c:v>51958.7939080136</c:v>
                </c:pt>
                <c:pt idx="70">
                  <c:v>61029.179311132</c:v>
                </c:pt>
                <c:pt idx="71">
                  <c:v>68431.1235022786</c:v>
                </c:pt>
                <c:pt idx="72">
                  <c:v>65629.5713762788</c:v>
                </c:pt>
                <c:pt idx="73">
                  <c:v>69893.9739165952</c:v>
                </c:pt>
                <c:pt idx="74">
                  <c:v>82273.2532170748</c:v>
                </c:pt>
                <c:pt idx="75">
                  <c:v>74023.3141481009</c:v>
                </c:pt>
                <c:pt idx="76">
                  <c:v>79773.064565896</c:v>
                </c:pt>
                <c:pt idx="77">
                  <c:v>89497.4541584638</c:v>
                </c:pt>
                <c:pt idx="78">
                  <c:v>92976.6897574521</c:v>
                </c:pt>
                <c:pt idx="79">
                  <c:v>91553.6395119272</c:v>
                </c:pt>
                <c:pt idx="80">
                  <c:v>90449.3843207166</c:v>
                </c:pt>
                <c:pt idx="81">
                  <c:v>108217.556808447</c:v>
                </c:pt>
                <c:pt idx="82">
                  <c:v>112156.118708413</c:v>
                </c:pt>
                <c:pt idx="83">
                  <c:v>116657.941548548</c:v>
                </c:pt>
                <c:pt idx="84">
                  <c:v>120312.979339985</c:v>
                </c:pt>
                <c:pt idx="85">
                  <c:v>133198.07547766</c:v>
                </c:pt>
                <c:pt idx="86">
                  <c:v>131133.402909101</c:v>
                </c:pt>
                <c:pt idx="87">
                  <c:v>139263.018154804</c:v>
                </c:pt>
                <c:pt idx="88">
                  <c:v>153311.795599529</c:v>
                </c:pt>
                <c:pt idx="89">
                  <c:v>135591.660063488</c:v>
                </c:pt>
                <c:pt idx="90">
                  <c:v>127242.620120346</c:v>
                </c:pt>
                <c:pt idx="91">
                  <c:v>116109.452538623</c:v>
                </c:pt>
                <c:pt idx="92">
                  <c:v>123336.016500224</c:v>
                </c:pt>
                <c:pt idx="93">
                  <c:v>99500.5356104779</c:v>
                </c:pt>
                <c:pt idx="94">
                  <c:v>98507.1763548425</c:v>
                </c:pt>
                <c:pt idx="95">
                  <c:v>80708.5760345298</c:v>
                </c:pt>
                <c:pt idx="96">
                  <c:v>89311.9259971804</c:v>
                </c:pt>
                <c:pt idx="97">
                  <c:v>59129.9465676541</c:v>
                </c:pt>
                <c:pt idx="98">
                  <c:v>67425.3243765282</c:v>
                </c:pt>
                <c:pt idx="99">
                  <c:v>57772.8739102331</c:v>
                </c:pt>
                <c:pt idx="100">
                  <c:v>69710.2553709822</c:v>
                </c:pt>
                <c:pt idx="101">
                  <c:v>109761.482938546</c:v>
                </c:pt>
                <c:pt idx="102">
                  <c:v>135698.581839794</c:v>
                </c:pt>
                <c:pt idx="103">
                  <c:v>133664.15226725</c:v>
                </c:pt>
                <c:pt idx="104">
                  <c:v>111282.087031712</c:v>
                </c:pt>
                <c:pt idx="105">
                  <c:v>123094.951815029</c:v>
                </c:pt>
                <c:pt idx="106">
                  <c:v>120869.06229592</c:v>
                </c:pt>
                <c:pt idx="107">
                  <c:v>108498.496953283</c:v>
                </c:pt>
                <c:pt idx="108">
                  <c:v>109730.643414487</c:v>
                </c:pt>
                <c:pt idx="109">
                  <c:v>110819.02897301</c:v>
                </c:pt>
                <c:pt idx="110">
                  <c:v>109838.208515666</c:v>
                </c:pt>
                <c:pt idx="111">
                  <c:v>138098.058346784</c:v>
                </c:pt>
                <c:pt idx="112">
                  <c:v>128648.004112606</c:v>
                </c:pt>
                <c:pt idx="113">
                  <c:v>127122.892588117</c:v>
                </c:pt>
                <c:pt idx="114">
                  <c:v>100488.975204433</c:v>
                </c:pt>
                <c:pt idx="115">
                  <c:v>116533.168092263</c:v>
                </c:pt>
                <c:pt idx="116">
                  <c:v>117653.210235149</c:v>
                </c:pt>
                <c:pt idx="117">
                  <c:v>142075.350392876</c:v>
                </c:pt>
                <c:pt idx="118">
                  <c:v>184844.471223062</c:v>
                </c:pt>
                <c:pt idx="119">
                  <c:v>196690.743185507</c:v>
                </c:pt>
                <c:pt idx="120">
                  <c:v>180089.361284407</c:v>
                </c:pt>
                <c:pt idx="121">
                  <c:v>195736.287712597</c:v>
                </c:pt>
                <c:pt idx="122">
                  <c:v>220349.005042256</c:v>
                </c:pt>
                <c:pt idx="123">
                  <c:v>253442.151238022</c:v>
                </c:pt>
                <c:pt idx="124">
                  <c:v>268787.730615504</c:v>
                </c:pt>
                <c:pt idx="125">
                  <c:v>268008.632433484</c:v>
                </c:pt>
                <c:pt idx="126">
                  <c:v>243666.567445979</c:v>
                </c:pt>
                <c:pt idx="127">
                  <c:v>255013.842393682</c:v>
                </c:pt>
                <c:pt idx="128">
                  <c:v>274712.93374056</c:v>
                </c:pt>
                <c:pt idx="129">
                  <c:v>261027.781389837</c:v>
                </c:pt>
                <c:pt idx="130">
                  <c:v>210284.934743595</c:v>
                </c:pt>
                <c:pt idx="131">
                  <c:v>210280.080306644</c:v>
                </c:pt>
                <c:pt idx="132">
                  <c:v>223358.065287055</c:v>
                </c:pt>
                <c:pt idx="133">
                  <c:v>226611.608755269</c:v>
                </c:pt>
                <c:pt idx="134">
                  <c:v>217646.878811582</c:v>
                </c:pt>
                <c:pt idx="135">
                  <c:v>235834.420404649</c:v>
                </c:pt>
                <c:pt idx="136">
                  <c:v>195535.134596954</c:v>
                </c:pt>
                <c:pt idx="137">
                  <c:v>200743.161452846</c:v>
                </c:pt>
                <c:pt idx="138">
                  <c:v>164757.988678543</c:v>
                </c:pt>
                <c:pt idx="139">
                  <c:v>147360.551922689</c:v>
                </c:pt>
                <c:pt idx="140">
                  <c:v>155469.78842901</c:v>
                </c:pt>
                <c:pt idx="141">
                  <c:v>195425.393415584</c:v>
                </c:pt>
                <c:pt idx="142">
                  <c:v>159628.433061118</c:v>
                </c:pt>
                <c:pt idx="143">
                  <c:v>151061.72824285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87726"/>
        <c:axId val="81668329"/>
      </c:lineChart>
      <c:catAx>
        <c:axId val="8187726"/>
        <c:scaling>
          <c:orientation val="minMax"/>
        </c:scaling>
        <c:delete val="0"/>
        <c:axPos val="b"/>
        <c:numFmt formatCode="[$-409]mm/dd/yyyy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668329"/>
        <c:crosses val="autoZero"/>
        <c:auto val="1"/>
        <c:lblAlgn val="ctr"/>
        <c:lblOffset val="100"/>
        <c:noMultiLvlLbl val="0"/>
      </c:catAx>
      <c:valAx>
        <c:axId val="816683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8772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15</xdr:row>
      <xdr:rowOff>85680</xdr:rowOff>
    </xdr:from>
    <xdr:to>
      <xdr:col>18</xdr:col>
      <xdr:colOff>27360</xdr:colOff>
      <xdr:row>36</xdr:row>
      <xdr:rowOff>65520</xdr:rowOff>
    </xdr:to>
    <xdr:graphicFrame>
      <xdr:nvGraphicFramePr>
        <xdr:cNvPr id="0" name="Chart 1"/>
        <xdr:cNvGraphicFramePr/>
      </xdr:nvGraphicFramePr>
      <xdr:xfrm>
        <a:off x="8592480" y="2935440"/>
        <a:ext cx="569124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yongna/pyprogok1/valuationquan/lai/valuationquan/CNIESG300index/home/yongna/pyprogok1/valuationquan-tencent/lai/valuationquan/CNIESG300index/valuationquan/CNIESG300index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</v>
          </cell>
          <cell r="C4">
            <v>1215.49</v>
          </cell>
          <cell r="D4">
            <v>1202.57</v>
          </cell>
          <cell r="E4">
            <v>1208.38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</v>
          </cell>
          <cell r="E5">
            <v>1235.58</v>
          </cell>
          <cell r="F5">
            <v>1.23558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</v>
          </cell>
          <cell r="F6">
            <v>1.22166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1230.11</v>
          </cell>
          <cell r="D8">
            <v>1201.71</v>
          </cell>
          <cell r="E8">
            <v>1230.09</v>
          </cell>
          <cell r="F8">
            <v>1.23009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1.26151</v>
          </cell>
        </row>
        <row r="10">
          <cell r="A10">
            <v>40462</v>
          </cell>
          <cell r="B10">
            <v>1264.27</v>
          </cell>
          <cell r="C10">
            <v>1282.62</v>
          </cell>
          <cell r="D10">
            <v>1263.64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1.32347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1300.86</v>
          </cell>
          <cell r="E13">
            <v>1303.97</v>
          </cell>
          <cell r="F13">
            <v>1.30397</v>
          </cell>
        </row>
        <row r="14">
          <cell r="A14">
            <v>40466</v>
          </cell>
          <cell r="B14">
            <v>1296.88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1.3663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1.40711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1.39633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1.39654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1.40461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1.4405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1.37834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</v>
          </cell>
        </row>
        <row r="38">
          <cell r="A38">
            <v>40500</v>
          </cell>
          <cell r="B38">
            <v>1298.15</v>
          </cell>
          <cell r="C38">
            <v>1308.96</v>
          </cell>
          <cell r="D38">
            <v>1285.82</v>
          </cell>
          <cell r="E38">
            <v>1306.04</v>
          </cell>
          <cell r="F38">
            <v>1.30604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1.32983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1.33401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1292.12</v>
          </cell>
          <cell r="E41">
            <v>1310.07</v>
          </cell>
          <cell r="F41">
            <v>1.31007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1.31527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1.32106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1.32085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</v>
          </cell>
          <cell r="C53">
            <v>1307.16</v>
          </cell>
          <cell r="D53">
            <v>1288.48</v>
          </cell>
          <cell r="E53">
            <v>1288.91</v>
          </cell>
          <cell r="F53">
            <v>1.28891</v>
          </cell>
        </row>
        <row r="54">
          <cell r="A54">
            <v>40522</v>
          </cell>
          <cell r="B54">
            <v>1283.65</v>
          </cell>
          <cell r="C54">
            <v>1303.39</v>
          </cell>
          <cell r="D54">
            <v>1281.47</v>
          </cell>
          <cell r="E54">
            <v>1300.84</v>
          </cell>
          <cell r="F54">
            <v>1.30084</v>
          </cell>
        </row>
        <row r="55">
          <cell r="A55">
            <v>40525</v>
          </cell>
          <cell r="B55">
            <v>1306.59</v>
          </cell>
          <cell r="C55">
            <v>1345.16</v>
          </cell>
          <cell r="D55">
            <v>1306.59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1.3536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1.34102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1.31032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1249.6</v>
          </cell>
          <cell r="E66">
            <v>1251.48</v>
          </cell>
          <cell r="F66">
            <v>1.25148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</v>
          </cell>
        </row>
        <row r="68">
          <cell r="A68">
            <v>40542</v>
          </cell>
          <cell r="B68">
            <v>1262.12</v>
          </cell>
          <cell r="C68">
            <v>1269.58</v>
          </cell>
          <cell r="D68">
            <v>1247.05</v>
          </cell>
          <cell r="E68">
            <v>1265.21</v>
          </cell>
          <cell r="F68">
            <v>1.26521</v>
          </cell>
        </row>
        <row r="69">
          <cell r="A69">
            <v>40543</v>
          </cell>
          <cell r="B69">
            <v>1267.84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1305.11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</v>
          </cell>
          <cell r="C72">
            <v>1317.23</v>
          </cell>
          <cell r="D72">
            <v>1299.89</v>
          </cell>
          <cell r="E72">
            <v>1307.4</v>
          </cell>
          <cell r="F72">
            <v>1.3074</v>
          </cell>
        </row>
        <row r="73">
          <cell r="A73">
            <v>40550</v>
          </cell>
          <cell r="B73">
            <v>1306.38</v>
          </cell>
          <cell r="C73">
            <v>1327.19</v>
          </cell>
          <cell r="D73">
            <v>1301.85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1309.6</v>
          </cell>
          <cell r="C74">
            <v>1316.04</v>
          </cell>
          <cell r="D74">
            <v>1280.65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1290.11</v>
          </cell>
          <cell r="C76">
            <v>1299.34</v>
          </cell>
          <cell r="D76">
            <v>1277.32</v>
          </cell>
          <cell r="E76">
            <v>1297.59</v>
          </cell>
          <cell r="F76">
            <v>1.29759</v>
          </cell>
        </row>
        <row r="77">
          <cell r="A77">
            <v>40556</v>
          </cell>
          <cell r="B77">
            <v>1301.59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1.27775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1221.37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1227.1</v>
          </cell>
          <cell r="D80">
            <v>1213.31</v>
          </cell>
          <cell r="E80">
            <v>1227.1</v>
          </cell>
          <cell r="F80">
            <v>1.2271</v>
          </cell>
        </row>
        <row r="81">
          <cell r="A81">
            <v>40562</v>
          </cell>
          <cell r="B81">
            <v>1226.9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</v>
          </cell>
          <cell r="F82">
            <v>1.20664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</v>
          </cell>
          <cell r="F83">
            <v>1.2259</v>
          </cell>
        </row>
        <row r="84">
          <cell r="A84">
            <v>40567</v>
          </cell>
          <cell r="B84">
            <v>1226.6</v>
          </cell>
          <cell r="C84">
            <v>1236.19</v>
          </cell>
          <cell r="D84">
            <v>1216.24</v>
          </cell>
          <cell r="E84">
            <v>1220.87</v>
          </cell>
          <cell r="F84">
            <v>1.22087</v>
          </cell>
        </row>
        <row r="85">
          <cell r="A85">
            <v>40568</v>
          </cell>
          <cell r="B85">
            <v>1219.15</v>
          </cell>
          <cell r="C85">
            <v>1222.62</v>
          </cell>
          <cell r="D85">
            <v>1206.23</v>
          </cell>
          <cell r="E85">
            <v>1214.46</v>
          </cell>
          <cell r="F85">
            <v>1.21446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</v>
          </cell>
        </row>
        <row r="87">
          <cell r="A87">
            <v>40570</v>
          </cell>
          <cell r="B87">
            <v>1220.44</v>
          </cell>
          <cell r="C87">
            <v>1255.6</v>
          </cell>
          <cell r="D87">
            <v>1211.98</v>
          </cell>
          <cell r="E87">
            <v>1251</v>
          </cell>
          <cell r="F87">
            <v>1.251</v>
          </cell>
        </row>
        <row r="88">
          <cell r="A88">
            <v>40571</v>
          </cell>
          <cell r="B88">
            <v>1248.87</v>
          </cell>
          <cell r="C88">
            <v>1264.06</v>
          </cell>
          <cell r="D88">
            <v>1246.87</v>
          </cell>
          <cell r="E88">
            <v>1259.91</v>
          </cell>
          <cell r="F88">
            <v>1.25991</v>
          </cell>
        </row>
        <row r="89">
          <cell r="A89">
            <v>40574</v>
          </cell>
          <cell r="B89">
            <v>1257.11</v>
          </cell>
          <cell r="C89">
            <v>1275</v>
          </cell>
          <cell r="D89">
            <v>1255.45</v>
          </cell>
          <cell r="E89">
            <v>1274.7</v>
          </cell>
          <cell r="F89">
            <v>1.2747</v>
          </cell>
        </row>
        <row r="90">
          <cell r="A90">
            <v>40575</v>
          </cell>
          <cell r="B90">
            <v>1275.86</v>
          </cell>
          <cell r="C90">
            <v>1278.49</v>
          </cell>
          <cell r="D90">
            <v>1268.32</v>
          </cell>
          <cell r="E90">
            <v>1271.89</v>
          </cell>
          <cell r="F90">
            <v>1.27189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1270.09</v>
          </cell>
          <cell r="F91">
            <v>1.27009</v>
          </cell>
        </row>
        <row r="92">
          <cell r="A92">
            <v>40584</v>
          </cell>
          <cell r="B92">
            <v>1268.26</v>
          </cell>
          <cell r="C92">
            <v>1305.84</v>
          </cell>
          <cell r="D92">
            <v>1266.97</v>
          </cell>
          <cell r="E92">
            <v>1305.15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1.35852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1.34733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1.37611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1.36248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1.41078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1.37409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1.3923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1.37162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1.36787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1.38272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1.39478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1.37577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1.37036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1.38806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1.40231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1.4046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1.40197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1.38804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1.39502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1.36648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1.3561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1299.86</v>
          </cell>
          <cell r="C162">
            <v>1305.29</v>
          </cell>
          <cell r="D162">
            <v>1291.86</v>
          </cell>
          <cell r="E162">
            <v>1304.38</v>
          </cell>
          <cell r="F162">
            <v>1.30438</v>
          </cell>
        </row>
        <row r="163">
          <cell r="A163">
            <v>40688</v>
          </cell>
          <cell r="B163">
            <v>1301.39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1275.37</v>
          </cell>
          <cell r="E164">
            <v>1275.37</v>
          </cell>
          <cell r="F164">
            <v>1.27537</v>
          </cell>
        </row>
        <row r="165">
          <cell r="A165">
            <v>40690</v>
          </cell>
          <cell r="B165">
            <v>1273.86</v>
          </cell>
          <cell r="C165">
            <v>1277.61</v>
          </cell>
          <cell r="D165">
            <v>1257.85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1265.84</v>
          </cell>
          <cell r="D166">
            <v>1247.37</v>
          </cell>
          <cell r="E166">
            <v>1249.44</v>
          </cell>
          <cell r="F166">
            <v>1.24944</v>
          </cell>
        </row>
        <row r="167">
          <cell r="A167">
            <v>40694</v>
          </cell>
          <cell r="B167">
            <v>1254.18</v>
          </cell>
          <cell r="C167">
            <v>1275.1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</v>
          </cell>
        </row>
        <row r="169">
          <cell r="A169">
            <v>40696</v>
          </cell>
          <cell r="B169">
            <v>1265.58</v>
          </cell>
          <cell r="C169">
            <v>1272.65</v>
          </cell>
          <cell r="D169">
            <v>1246.81</v>
          </cell>
          <cell r="E169">
            <v>1262.01</v>
          </cell>
          <cell r="F169">
            <v>1.26201</v>
          </cell>
        </row>
        <row r="170">
          <cell r="A170">
            <v>40697</v>
          </cell>
          <cell r="B170">
            <v>1261.54</v>
          </cell>
          <cell r="C170">
            <v>1281.91</v>
          </cell>
          <cell r="D170">
            <v>1261.19</v>
          </cell>
          <cell r="E170">
            <v>1279.4</v>
          </cell>
          <cell r="F170">
            <v>1.2794</v>
          </cell>
        </row>
        <row r="171">
          <cell r="A171">
            <v>40701</v>
          </cell>
          <cell r="B171">
            <v>1276.27</v>
          </cell>
          <cell r="C171">
            <v>1291.66</v>
          </cell>
          <cell r="D171">
            <v>1275.01</v>
          </cell>
          <cell r="E171">
            <v>1290.22</v>
          </cell>
          <cell r="F171">
            <v>1.29022</v>
          </cell>
        </row>
        <row r="172">
          <cell r="A172">
            <v>40702</v>
          </cell>
          <cell r="B172">
            <v>1289.7</v>
          </cell>
          <cell r="C172">
            <v>1298.1</v>
          </cell>
          <cell r="D172">
            <v>1273.57</v>
          </cell>
          <cell r="E172">
            <v>1297.85</v>
          </cell>
          <cell r="F172">
            <v>1.29785</v>
          </cell>
        </row>
        <row r="173">
          <cell r="A173">
            <v>40703</v>
          </cell>
          <cell r="B173">
            <v>1294.9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1.27531</v>
          </cell>
        </row>
        <row r="174">
          <cell r="A174">
            <v>40704</v>
          </cell>
          <cell r="B174">
            <v>1270.68</v>
          </cell>
          <cell r="C174">
            <v>1279.1</v>
          </cell>
          <cell r="D174">
            <v>1258.79</v>
          </cell>
          <cell r="E174">
            <v>1275.85</v>
          </cell>
          <cell r="F174">
            <v>1.27585</v>
          </cell>
        </row>
        <row r="175">
          <cell r="A175">
            <v>40707</v>
          </cell>
          <cell r="B175">
            <v>1266.34</v>
          </cell>
          <cell r="C175">
            <v>1274.61</v>
          </cell>
          <cell r="D175">
            <v>1258.4</v>
          </cell>
          <cell r="E175">
            <v>1270.01</v>
          </cell>
          <cell r="F175">
            <v>1.27001</v>
          </cell>
        </row>
        <row r="176">
          <cell r="A176">
            <v>40708</v>
          </cell>
          <cell r="B176">
            <v>1268.34</v>
          </cell>
          <cell r="C176">
            <v>1293.55</v>
          </cell>
          <cell r="D176">
            <v>1267.42</v>
          </cell>
          <cell r="E176">
            <v>1290.91</v>
          </cell>
          <cell r="F176">
            <v>1.29091</v>
          </cell>
        </row>
        <row r="177">
          <cell r="A177">
            <v>40709</v>
          </cell>
          <cell r="B177">
            <v>1288.4</v>
          </cell>
          <cell r="C177">
            <v>1295.32</v>
          </cell>
          <cell r="D177">
            <v>1277.64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1268.12</v>
          </cell>
          <cell r="C178">
            <v>1272.61</v>
          </cell>
          <cell r="D178">
            <v>1256.66</v>
          </cell>
          <cell r="E178">
            <v>1257.24</v>
          </cell>
          <cell r="F178">
            <v>1.25724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1232.59</v>
          </cell>
          <cell r="E181">
            <v>1247.21</v>
          </cell>
          <cell r="F181">
            <v>1.24721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</v>
          </cell>
        </row>
        <row r="183">
          <cell r="A183">
            <v>40717</v>
          </cell>
          <cell r="B183">
            <v>1246.9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</v>
          </cell>
          <cell r="D184">
            <v>1269.78</v>
          </cell>
          <cell r="E184">
            <v>1303.23</v>
          </cell>
          <cell r="F184">
            <v>1.30323</v>
          </cell>
        </row>
        <row r="185">
          <cell r="A185">
            <v>40721</v>
          </cell>
          <cell r="B185">
            <v>1305.91</v>
          </cell>
          <cell r="C185">
            <v>1316.4</v>
          </cell>
          <cell r="D185">
            <v>1298.29</v>
          </cell>
          <cell r="E185">
            <v>1308.11</v>
          </cell>
          <cell r="F185">
            <v>1.30811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1.31333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1294.6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1.35252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1.32837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1.35186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1.35306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1.33987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1281.84</v>
          </cell>
          <cell r="F205">
            <v>1.28184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1288.86</v>
          </cell>
          <cell r="F206">
            <v>1.28886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</v>
          </cell>
          <cell r="F207">
            <v>1.29791</v>
          </cell>
        </row>
        <row r="208">
          <cell r="A208">
            <v>40752</v>
          </cell>
          <cell r="B208">
            <v>1286.72</v>
          </cell>
          <cell r="C208">
            <v>1292.91</v>
          </cell>
          <cell r="D208">
            <v>1280.91</v>
          </cell>
          <cell r="E208">
            <v>1291.38</v>
          </cell>
          <cell r="F208">
            <v>1.29138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</v>
          </cell>
          <cell r="F209">
            <v>1.2869</v>
          </cell>
        </row>
        <row r="210">
          <cell r="A210">
            <v>40756</v>
          </cell>
          <cell r="B210">
            <v>1287.89</v>
          </cell>
          <cell r="C210">
            <v>1294.58</v>
          </cell>
          <cell r="D210">
            <v>1283.82</v>
          </cell>
          <cell r="E210">
            <v>1290.87</v>
          </cell>
          <cell r="F210">
            <v>1.29087</v>
          </cell>
        </row>
        <row r="211">
          <cell r="A211">
            <v>40757</v>
          </cell>
          <cell r="B211">
            <v>1285.38</v>
          </cell>
          <cell r="C211">
            <v>1285.38</v>
          </cell>
          <cell r="D211">
            <v>1267.11</v>
          </cell>
          <cell r="E211">
            <v>1281.23</v>
          </cell>
          <cell r="F211">
            <v>1.28123</v>
          </cell>
        </row>
        <row r="212">
          <cell r="A212">
            <v>40758</v>
          </cell>
          <cell r="B212">
            <v>1269.65</v>
          </cell>
          <cell r="C212">
            <v>1281.3</v>
          </cell>
          <cell r="D212">
            <v>1266.22</v>
          </cell>
          <cell r="E212">
            <v>1275.34</v>
          </cell>
          <cell r="F212">
            <v>1.27534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1274.62</v>
          </cell>
          <cell r="E213">
            <v>1278.79</v>
          </cell>
          <cell r="F213">
            <v>1.27879</v>
          </cell>
        </row>
        <row r="214">
          <cell r="A214">
            <v>40760</v>
          </cell>
          <cell r="B214">
            <v>1245.65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1.25083</v>
          </cell>
        </row>
        <row r="215">
          <cell r="A215">
            <v>40763</v>
          </cell>
          <cell r="B215">
            <v>1233.1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</v>
          </cell>
          <cell r="F216">
            <v>1.2019</v>
          </cell>
        </row>
        <row r="217">
          <cell r="A217">
            <v>40765</v>
          </cell>
          <cell r="B217">
            <v>1222.9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</v>
          </cell>
          <cell r="C219">
            <v>1246.16</v>
          </cell>
          <cell r="D219">
            <v>1235.33</v>
          </cell>
          <cell r="E219">
            <v>1237.88</v>
          </cell>
          <cell r="F219">
            <v>1.23788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</v>
          </cell>
        </row>
        <row r="221">
          <cell r="A221">
            <v>40771</v>
          </cell>
          <cell r="B221">
            <v>1256.23</v>
          </cell>
          <cell r="C221">
            <v>1257.9</v>
          </cell>
          <cell r="D221">
            <v>1237.83</v>
          </cell>
          <cell r="E221">
            <v>1241.44</v>
          </cell>
          <cell r="F221">
            <v>1.24144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</v>
          </cell>
          <cell r="E223">
            <v>1215.51</v>
          </cell>
          <cell r="F223">
            <v>1.21551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</v>
          </cell>
          <cell r="F225">
            <v>1.19291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</v>
          </cell>
          <cell r="C227">
            <v>1222.66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</v>
          </cell>
          <cell r="E228">
            <v>1244.7</v>
          </cell>
          <cell r="F228">
            <v>1.2447</v>
          </cell>
        </row>
        <row r="229">
          <cell r="A229">
            <v>40781</v>
          </cell>
          <cell r="B229">
            <v>1239.1</v>
          </cell>
          <cell r="C229">
            <v>1246.11</v>
          </cell>
          <cell r="D229">
            <v>1233.07</v>
          </cell>
          <cell r="E229">
            <v>1242.83</v>
          </cell>
          <cell r="F229">
            <v>1.24283</v>
          </cell>
        </row>
        <row r="230">
          <cell r="A230">
            <v>40784</v>
          </cell>
          <cell r="B230">
            <v>1233.07</v>
          </cell>
          <cell r="C230">
            <v>1233.37</v>
          </cell>
          <cell r="D230">
            <v>1221.03</v>
          </cell>
          <cell r="E230">
            <v>1224.08</v>
          </cell>
          <cell r="F230">
            <v>1.22408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</v>
          </cell>
          <cell r="E231">
            <v>1215.68</v>
          </cell>
          <cell r="F231">
            <v>1.21568</v>
          </cell>
        </row>
        <row r="232">
          <cell r="A232">
            <v>40786</v>
          </cell>
          <cell r="B232">
            <v>1216.61</v>
          </cell>
          <cell r="C232">
            <v>1221.49</v>
          </cell>
          <cell r="D232">
            <v>1207.59</v>
          </cell>
          <cell r="E232">
            <v>1216.25</v>
          </cell>
          <cell r="F232">
            <v>1.21625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</v>
          </cell>
          <cell r="E233">
            <v>1211.96</v>
          </cell>
          <cell r="F233">
            <v>1.21196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1.20149</v>
          </cell>
        </row>
        <row r="235">
          <cell r="A235">
            <v>40791</v>
          </cell>
          <cell r="B235">
            <v>1191.23</v>
          </cell>
          <cell r="C235">
            <v>1191.37</v>
          </cell>
          <cell r="D235">
            <v>1177.05</v>
          </cell>
          <cell r="E235">
            <v>1177.49</v>
          </cell>
          <cell r="F235">
            <v>1.17749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1187.61</v>
          </cell>
          <cell r="D237">
            <v>1167.48</v>
          </cell>
          <cell r="E237">
            <v>1187.39</v>
          </cell>
          <cell r="F237">
            <v>1.18739</v>
          </cell>
        </row>
        <row r="238">
          <cell r="A238">
            <v>40794</v>
          </cell>
          <cell r="B238">
            <v>1191.64</v>
          </cell>
          <cell r="C238">
            <v>1191.72</v>
          </cell>
          <cell r="D238">
            <v>1179.16</v>
          </cell>
          <cell r="E238">
            <v>1179.16</v>
          </cell>
          <cell r="F238">
            <v>1.17916</v>
          </cell>
        </row>
        <row r="239">
          <cell r="A239">
            <v>40795</v>
          </cell>
          <cell r="B239">
            <v>1183.89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1159.84</v>
          </cell>
          <cell r="C240">
            <v>1165.01</v>
          </cell>
          <cell r="D240">
            <v>1155.22</v>
          </cell>
          <cell r="E240">
            <v>1160.36</v>
          </cell>
          <cell r="F240">
            <v>1.16036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</v>
          </cell>
          <cell r="F241">
            <v>1.16714</v>
          </cell>
        </row>
        <row r="242">
          <cell r="A242">
            <v>40801</v>
          </cell>
          <cell r="B242">
            <v>1168.92</v>
          </cell>
          <cell r="C242">
            <v>1177.9</v>
          </cell>
          <cell r="D242">
            <v>1166.78</v>
          </cell>
          <cell r="E242">
            <v>1168.97</v>
          </cell>
          <cell r="F242">
            <v>1.16897</v>
          </cell>
        </row>
        <row r="243">
          <cell r="A243">
            <v>40802</v>
          </cell>
          <cell r="B243">
            <v>1175.11</v>
          </cell>
          <cell r="C243">
            <v>1179.52</v>
          </cell>
          <cell r="D243">
            <v>1167.11</v>
          </cell>
          <cell r="E243">
            <v>1169.28</v>
          </cell>
          <cell r="F243">
            <v>1.16928</v>
          </cell>
        </row>
        <row r="244">
          <cell r="A244">
            <v>40805</v>
          </cell>
          <cell r="B244">
            <v>1163.61</v>
          </cell>
          <cell r="C244">
            <v>1163.61</v>
          </cell>
          <cell r="D244">
            <v>1148.14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1145.86</v>
          </cell>
          <cell r="C245">
            <v>1155.12</v>
          </cell>
          <cell r="D245">
            <v>1138.88</v>
          </cell>
          <cell r="E245">
            <v>1147.52</v>
          </cell>
          <cell r="F245">
            <v>1.14752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</v>
          </cell>
          <cell r="F246">
            <v>1.18338</v>
          </cell>
        </row>
        <row r="247">
          <cell r="A247">
            <v>40808</v>
          </cell>
          <cell r="B247">
            <v>1174.61</v>
          </cell>
          <cell r="C247">
            <v>1179.14</v>
          </cell>
          <cell r="D247">
            <v>1146.2</v>
          </cell>
          <cell r="E247">
            <v>1146.2</v>
          </cell>
          <cell r="F247">
            <v>1.1462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1121.1</v>
          </cell>
          <cell r="E248">
            <v>1136.34</v>
          </cell>
          <cell r="F248">
            <v>1.13634</v>
          </cell>
        </row>
        <row r="249">
          <cell r="A249">
            <v>40812</v>
          </cell>
          <cell r="B249">
            <v>1128.75</v>
          </cell>
          <cell r="C249">
            <v>1142.85</v>
          </cell>
          <cell r="D249">
            <v>1111.5</v>
          </cell>
          <cell r="E249">
            <v>1114.44</v>
          </cell>
          <cell r="F249">
            <v>1.11444</v>
          </cell>
        </row>
        <row r="250">
          <cell r="A250">
            <v>40813</v>
          </cell>
          <cell r="B250">
            <v>1124.14</v>
          </cell>
          <cell r="C250">
            <v>1132.64</v>
          </cell>
          <cell r="D250">
            <v>1116.15</v>
          </cell>
          <cell r="E250">
            <v>1126.48</v>
          </cell>
          <cell r="F250">
            <v>1.12648</v>
          </cell>
        </row>
        <row r="251">
          <cell r="A251">
            <v>40814</v>
          </cell>
          <cell r="B251">
            <v>1133.49</v>
          </cell>
          <cell r="C251">
            <v>1136.62</v>
          </cell>
          <cell r="D251">
            <v>1110.49</v>
          </cell>
          <cell r="E251">
            <v>1113.9</v>
          </cell>
          <cell r="F251">
            <v>1.1139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1109.6</v>
          </cell>
          <cell r="C254">
            <v>1111.63</v>
          </cell>
          <cell r="D254">
            <v>1092.15</v>
          </cell>
          <cell r="E254">
            <v>1095.34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1.13382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1.13729</v>
          </cell>
        </row>
        <row r="260">
          <cell r="A260">
            <v>40834</v>
          </cell>
          <cell r="B260">
            <v>1128.68</v>
          </cell>
          <cell r="C260">
            <v>1131.13</v>
          </cell>
          <cell r="D260">
            <v>1105.77</v>
          </cell>
          <cell r="E260">
            <v>1106.98</v>
          </cell>
          <cell r="F260">
            <v>1.10698</v>
          </cell>
        </row>
        <row r="261">
          <cell r="A261">
            <v>40835</v>
          </cell>
          <cell r="B261">
            <v>1110.12</v>
          </cell>
          <cell r="C261">
            <v>1114.24</v>
          </cell>
          <cell r="D261">
            <v>1096.02</v>
          </cell>
          <cell r="E261">
            <v>1097.35</v>
          </cell>
          <cell r="F261">
            <v>1.09735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</v>
          </cell>
          <cell r="F262">
            <v>1.06914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1061.61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</v>
          </cell>
          <cell r="E264">
            <v>1089.59</v>
          </cell>
          <cell r="F264">
            <v>1.08959</v>
          </cell>
        </row>
        <row r="265">
          <cell r="A265">
            <v>40841</v>
          </cell>
          <cell r="B265">
            <v>1087.45</v>
          </cell>
          <cell r="C265">
            <v>1117.66</v>
          </cell>
          <cell r="D265">
            <v>1083.07</v>
          </cell>
          <cell r="E265">
            <v>1114.48</v>
          </cell>
          <cell r="F265">
            <v>1.11448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1108.86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1131.36</v>
          </cell>
          <cell r="C267">
            <v>1137.38</v>
          </cell>
          <cell r="D267">
            <v>1123.62</v>
          </cell>
          <cell r="E267">
            <v>1127.73</v>
          </cell>
          <cell r="F267">
            <v>1.12773</v>
          </cell>
        </row>
        <row r="268">
          <cell r="A268">
            <v>40844</v>
          </cell>
          <cell r="B268">
            <v>1141.44</v>
          </cell>
          <cell r="C268">
            <v>1157.09</v>
          </cell>
          <cell r="D268">
            <v>1137.78</v>
          </cell>
          <cell r="E268">
            <v>1147.91</v>
          </cell>
          <cell r="F268">
            <v>1.14791</v>
          </cell>
        </row>
        <row r="269">
          <cell r="A269">
            <v>40847</v>
          </cell>
          <cell r="B269">
            <v>1145.11</v>
          </cell>
          <cell r="C269">
            <v>1148.45</v>
          </cell>
          <cell r="D269">
            <v>1138.57</v>
          </cell>
          <cell r="E269">
            <v>1146.88</v>
          </cell>
          <cell r="F269">
            <v>1.14688</v>
          </cell>
        </row>
        <row r="270">
          <cell r="A270">
            <v>40848</v>
          </cell>
          <cell r="B270">
            <v>1136.67</v>
          </cell>
          <cell r="C270">
            <v>1159.36</v>
          </cell>
          <cell r="D270">
            <v>1135.28</v>
          </cell>
          <cell r="E270">
            <v>1145.72</v>
          </cell>
          <cell r="F270">
            <v>1.14572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1.16376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</v>
          </cell>
        </row>
        <row r="273">
          <cell r="A273">
            <v>40851</v>
          </cell>
          <cell r="B273">
            <v>1177.15</v>
          </cell>
          <cell r="C273">
            <v>1181.81</v>
          </cell>
          <cell r="D273">
            <v>1169.41</v>
          </cell>
          <cell r="E273">
            <v>1175.64</v>
          </cell>
          <cell r="F273">
            <v>1.17564</v>
          </cell>
        </row>
        <row r="274">
          <cell r="A274">
            <v>40854</v>
          </cell>
          <cell r="B274">
            <v>1171.86</v>
          </cell>
          <cell r="C274">
            <v>1179.62</v>
          </cell>
          <cell r="D274">
            <v>1164.56</v>
          </cell>
          <cell r="E274">
            <v>1165.66</v>
          </cell>
          <cell r="F274">
            <v>1.16566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</v>
          </cell>
          <cell r="D277">
            <v>1146.9</v>
          </cell>
          <cell r="E277">
            <v>1147.52</v>
          </cell>
          <cell r="F277">
            <v>1.14752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1169.1</v>
          </cell>
          <cell r="D279">
            <v>1152.51</v>
          </cell>
          <cell r="E279">
            <v>1169.1</v>
          </cell>
          <cell r="F279">
            <v>1.1691</v>
          </cell>
        </row>
        <row r="280">
          <cell r="A280">
            <v>40862</v>
          </cell>
          <cell r="B280">
            <v>1168.33</v>
          </cell>
          <cell r="C280">
            <v>1171.66</v>
          </cell>
          <cell r="D280">
            <v>1161.92</v>
          </cell>
          <cell r="E280">
            <v>1166.7</v>
          </cell>
          <cell r="F280">
            <v>1.1667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</v>
          </cell>
          <cell r="F282">
            <v>1.1339</v>
          </cell>
        </row>
        <row r="283">
          <cell r="A283">
            <v>40865</v>
          </cell>
          <cell r="B283">
            <v>1127.03</v>
          </cell>
          <cell r="C283">
            <v>1127.87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</v>
          </cell>
        </row>
        <row r="285">
          <cell r="A285">
            <v>40869</v>
          </cell>
          <cell r="B285">
            <v>1100.64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</v>
          </cell>
        </row>
        <row r="286">
          <cell r="A286">
            <v>40870</v>
          </cell>
          <cell r="B286">
            <v>1108.65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</v>
          </cell>
        </row>
        <row r="287">
          <cell r="A287">
            <v>40871</v>
          </cell>
          <cell r="B287">
            <v>1092.87</v>
          </cell>
          <cell r="C287">
            <v>1110.64</v>
          </cell>
          <cell r="D287">
            <v>1090.03</v>
          </cell>
          <cell r="E287">
            <v>1104.72</v>
          </cell>
          <cell r="F287">
            <v>1.10472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1094.61</v>
          </cell>
          <cell r="E288">
            <v>1096.59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1088.12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1114.12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1090.35</v>
          </cell>
          <cell r="D293">
            <v>1074.44</v>
          </cell>
          <cell r="E293">
            <v>1080.99</v>
          </cell>
          <cell r="F293">
            <v>1.08099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</v>
          </cell>
          <cell r="E294">
            <v>1063.9</v>
          </cell>
          <cell r="F294">
            <v>1.0639</v>
          </cell>
        </row>
        <row r="295">
          <cell r="A295">
            <v>40883</v>
          </cell>
          <cell r="B295">
            <v>1061.14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1.05232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1037.36</v>
          </cell>
          <cell r="E299">
            <v>1037.85</v>
          </cell>
          <cell r="F299">
            <v>1.03785</v>
          </cell>
        </row>
        <row r="300">
          <cell r="A300">
            <v>40890</v>
          </cell>
          <cell r="B300">
            <v>1033.39</v>
          </cell>
          <cell r="C300">
            <v>1035.4</v>
          </cell>
          <cell r="D300">
            <v>1013.6</v>
          </cell>
          <cell r="E300">
            <v>1015.23</v>
          </cell>
          <cell r="F300">
            <v>1.01523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1.00263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0.97443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0.97718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1.03405</v>
          </cell>
        </row>
        <row r="319">
          <cell r="A319">
            <v>40919</v>
          </cell>
          <cell r="B319">
            <v>1031.95</v>
          </cell>
          <cell r="C319">
            <v>1036.36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</v>
          </cell>
          <cell r="D320">
            <v>1025.82</v>
          </cell>
          <cell r="E320">
            <v>1030.28</v>
          </cell>
          <cell r="F320">
            <v>1.03028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1043.35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1024.61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</v>
          </cell>
          <cell r="F326">
            <v>1.05815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</v>
          </cell>
        </row>
        <row r="330">
          <cell r="A330">
            <v>40941</v>
          </cell>
          <cell r="B330">
            <v>1034.1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1.05983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1052.87</v>
          </cell>
          <cell r="E332">
            <v>1059</v>
          </cell>
          <cell r="F332">
            <v>1.059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1.06422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</v>
          </cell>
          <cell r="E336">
            <v>1071.66</v>
          </cell>
          <cell r="F336">
            <v>1.07166</v>
          </cell>
        </row>
        <row r="337">
          <cell r="A337">
            <v>40952</v>
          </cell>
          <cell r="B337">
            <v>1060.12</v>
          </cell>
          <cell r="C337">
            <v>1080.08</v>
          </cell>
          <cell r="D337">
            <v>1056.41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</v>
          </cell>
          <cell r="D338">
            <v>1061.87</v>
          </cell>
          <cell r="E338">
            <v>1067.89</v>
          </cell>
          <cell r="F338">
            <v>1.06789</v>
          </cell>
        </row>
        <row r="339">
          <cell r="A339">
            <v>40954</v>
          </cell>
          <cell r="B339">
            <v>1065.66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</v>
          </cell>
          <cell r="D341">
            <v>1071.18</v>
          </cell>
          <cell r="E341">
            <v>1080.71</v>
          </cell>
          <cell r="F341">
            <v>1.08071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1082.59</v>
          </cell>
          <cell r="F342">
            <v>1.08259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1094.84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</v>
          </cell>
          <cell r="E345">
            <v>1119.73</v>
          </cell>
          <cell r="F345">
            <v>1.11973</v>
          </cell>
        </row>
        <row r="346">
          <cell r="A346">
            <v>40963</v>
          </cell>
          <cell r="B346">
            <v>1119.45</v>
          </cell>
          <cell r="C346">
            <v>1135.12</v>
          </cell>
          <cell r="D346">
            <v>1115.03</v>
          </cell>
          <cell r="E346">
            <v>1135.02</v>
          </cell>
          <cell r="F346">
            <v>1.13502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1.13051</v>
          </cell>
        </row>
        <row r="350">
          <cell r="A350">
            <v>40969</v>
          </cell>
          <cell r="B350">
            <v>1126.14</v>
          </cell>
          <cell r="C350">
            <v>1139.15</v>
          </cell>
          <cell r="D350">
            <v>1126.14</v>
          </cell>
          <cell r="E350">
            <v>1134.03</v>
          </cell>
          <cell r="F350">
            <v>1.13403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1147.86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1128.87</v>
          </cell>
          <cell r="E353">
            <v>1136.21</v>
          </cell>
          <cell r="F353">
            <v>1.13621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</v>
          </cell>
          <cell r="E354">
            <v>1132.67</v>
          </cell>
          <cell r="F354">
            <v>1.13267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1146.12</v>
          </cell>
          <cell r="F355">
            <v>1.14612</v>
          </cell>
        </row>
        <row r="356">
          <cell r="A356">
            <v>40977</v>
          </cell>
          <cell r="B356">
            <v>1149.61</v>
          </cell>
          <cell r="C356">
            <v>1159.52</v>
          </cell>
          <cell r="D356">
            <v>1142.66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</v>
          </cell>
          <cell r="E357">
            <v>1156.47</v>
          </cell>
          <cell r="F357">
            <v>1.15647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</v>
          </cell>
        </row>
        <row r="359">
          <cell r="A359">
            <v>40982</v>
          </cell>
          <cell r="B359">
            <v>1172.01</v>
          </cell>
          <cell r="C359">
            <v>1173.89</v>
          </cell>
          <cell r="D359">
            <v>1121.15</v>
          </cell>
          <cell r="E359">
            <v>1125.6</v>
          </cell>
          <cell r="F359">
            <v>1.1256</v>
          </cell>
        </row>
        <row r="360">
          <cell r="A360">
            <v>40983</v>
          </cell>
          <cell r="B360">
            <v>1124.63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1.11207</v>
          </cell>
        </row>
        <row r="361">
          <cell r="A361">
            <v>40984</v>
          </cell>
          <cell r="B361">
            <v>1113.9</v>
          </cell>
          <cell r="C361">
            <v>1131.65</v>
          </cell>
          <cell r="D361">
            <v>1108.55</v>
          </cell>
          <cell r="E361">
            <v>1131.38</v>
          </cell>
          <cell r="F361">
            <v>1.13138</v>
          </cell>
        </row>
        <row r="362">
          <cell r="A362">
            <v>40987</v>
          </cell>
          <cell r="B362">
            <v>1128.98</v>
          </cell>
          <cell r="C362">
            <v>1132.61</v>
          </cell>
          <cell r="D362">
            <v>1119.97</v>
          </cell>
          <cell r="E362">
            <v>1131.87</v>
          </cell>
          <cell r="F362">
            <v>1.13187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</v>
          </cell>
        </row>
        <row r="365">
          <cell r="A365">
            <v>40990</v>
          </cell>
          <cell r="B365">
            <v>1114.41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1090.59</v>
          </cell>
          <cell r="E366">
            <v>1095.08</v>
          </cell>
          <cell r="F366">
            <v>1.09508</v>
          </cell>
        </row>
        <row r="367">
          <cell r="A367">
            <v>40994</v>
          </cell>
          <cell r="B367">
            <v>1093.86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1057.86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</v>
          </cell>
          <cell r="C370">
            <v>1061.22</v>
          </cell>
          <cell r="D370">
            <v>1041.39</v>
          </cell>
          <cell r="E370">
            <v>1046.92</v>
          </cell>
          <cell r="F370">
            <v>1.04692</v>
          </cell>
        </row>
        <row r="371">
          <cell r="A371">
            <v>40998</v>
          </cell>
          <cell r="B371">
            <v>1047.36</v>
          </cell>
          <cell r="C371">
            <v>1054.78</v>
          </cell>
          <cell r="D371">
            <v>1041.62</v>
          </cell>
          <cell r="E371">
            <v>1049.44</v>
          </cell>
          <cell r="F371">
            <v>1.04944</v>
          </cell>
        </row>
        <row r="372">
          <cell r="A372">
            <v>41004</v>
          </cell>
          <cell r="B372">
            <v>1047.87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1.07831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</v>
          </cell>
          <cell r="F373">
            <v>1.08016</v>
          </cell>
        </row>
        <row r="374">
          <cell r="A374">
            <v>41008</v>
          </cell>
          <cell r="B374">
            <v>1075.41</v>
          </cell>
          <cell r="C374">
            <v>1078.41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1081.35</v>
          </cell>
          <cell r="D375">
            <v>1053.41</v>
          </cell>
          <cell r="E375">
            <v>1081.35</v>
          </cell>
          <cell r="F375">
            <v>1.08135</v>
          </cell>
        </row>
        <row r="376">
          <cell r="A376">
            <v>41010</v>
          </cell>
          <cell r="B376">
            <v>1069.66</v>
          </cell>
          <cell r="C376">
            <v>1093.59</v>
          </cell>
          <cell r="D376">
            <v>1067.37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</v>
          </cell>
          <cell r="D377">
            <v>1080.05</v>
          </cell>
          <cell r="E377">
            <v>1103.86</v>
          </cell>
          <cell r="F377">
            <v>1.10386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1.10878</v>
          </cell>
        </row>
        <row r="379">
          <cell r="A379">
            <v>41015</v>
          </cell>
          <cell r="B379">
            <v>1100.86</v>
          </cell>
          <cell r="C379">
            <v>1111.07</v>
          </cell>
          <cell r="D379">
            <v>1097.34</v>
          </cell>
          <cell r="E379">
            <v>1104.98</v>
          </cell>
          <cell r="F379">
            <v>1.10498</v>
          </cell>
        </row>
        <row r="380">
          <cell r="A380">
            <v>41016</v>
          </cell>
          <cell r="B380">
            <v>1103.35</v>
          </cell>
          <cell r="C380">
            <v>1106.26</v>
          </cell>
          <cell r="D380">
            <v>1091.78</v>
          </cell>
          <cell r="E380">
            <v>1092.34</v>
          </cell>
          <cell r="F380">
            <v>1.09234</v>
          </cell>
        </row>
        <row r="381">
          <cell r="A381">
            <v>41017</v>
          </cell>
          <cell r="B381">
            <v>1093.09</v>
          </cell>
          <cell r="C381">
            <v>1115.05</v>
          </cell>
          <cell r="D381">
            <v>1092.61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</v>
          </cell>
          <cell r="F382">
            <v>1.11088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1117.12</v>
          </cell>
          <cell r="F383">
            <v>1.11712</v>
          </cell>
        </row>
        <row r="384">
          <cell r="A384">
            <v>41022</v>
          </cell>
          <cell r="B384">
            <v>1114.1</v>
          </cell>
          <cell r="C384">
            <v>1115.89</v>
          </cell>
          <cell r="D384">
            <v>1100.12</v>
          </cell>
          <cell r="E384">
            <v>1104.27</v>
          </cell>
          <cell r="F384">
            <v>1.10427</v>
          </cell>
        </row>
        <row r="385">
          <cell r="A385">
            <v>41023</v>
          </cell>
          <cell r="B385">
            <v>1098.31</v>
          </cell>
          <cell r="C385">
            <v>1113.37</v>
          </cell>
          <cell r="D385">
            <v>1077.82</v>
          </cell>
          <cell r="E385">
            <v>1096.63</v>
          </cell>
          <cell r="F385">
            <v>1.09663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1110.85</v>
          </cell>
          <cell r="F386">
            <v>1.11085</v>
          </cell>
        </row>
        <row r="387">
          <cell r="A387">
            <v>41025</v>
          </cell>
          <cell r="B387">
            <v>1112.21</v>
          </cell>
          <cell r="C387">
            <v>1114.9</v>
          </cell>
          <cell r="D387">
            <v>1104.34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1105.86</v>
          </cell>
          <cell r="F388">
            <v>1.10586</v>
          </cell>
        </row>
        <row r="389">
          <cell r="A389">
            <v>41031</v>
          </cell>
          <cell r="B389">
            <v>1120.46</v>
          </cell>
          <cell r="C389">
            <v>1136.6</v>
          </cell>
          <cell r="D389">
            <v>1114.9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1128.34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1142.84</v>
          </cell>
          <cell r="C392">
            <v>1152.59</v>
          </cell>
          <cell r="D392">
            <v>1142.33</v>
          </cell>
          <cell r="E392">
            <v>1152.59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</v>
          </cell>
          <cell r="D394">
            <v>1129.52</v>
          </cell>
          <cell r="E394">
            <v>1129.55</v>
          </cell>
          <cell r="F394">
            <v>1.12955</v>
          </cell>
        </row>
        <row r="395">
          <cell r="A395">
            <v>41039</v>
          </cell>
          <cell r="B395">
            <v>1130.05</v>
          </cell>
          <cell r="C395">
            <v>1139.39</v>
          </cell>
          <cell r="D395">
            <v>1130.05</v>
          </cell>
          <cell r="E395">
            <v>1133.22</v>
          </cell>
          <cell r="F395">
            <v>1.13322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1128.11</v>
          </cell>
          <cell r="F396">
            <v>1.12811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1.12248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</v>
          </cell>
          <cell r="E398">
            <v>1129.16</v>
          </cell>
          <cell r="F398">
            <v>1.12916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</v>
          </cell>
          <cell r="E399">
            <v>1116.4</v>
          </cell>
          <cell r="F399">
            <v>1.1164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1110.84</v>
          </cell>
          <cell r="F401">
            <v>1.11084</v>
          </cell>
        </row>
        <row r="402">
          <cell r="A402">
            <v>41050</v>
          </cell>
          <cell r="B402">
            <v>1109.13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1.11254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</v>
          </cell>
          <cell r="F403">
            <v>1.13138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1125.61</v>
          </cell>
          <cell r="C405">
            <v>1134.24</v>
          </cell>
          <cell r="D405">
            <v>1117.89</v>
          </cell>
          <cell r="E405">
            <v>1120.11</v>
          </cell>
          <cell r="F405">
            <v>1.12011</v>
          </cell>
        </row>
        <row r="406">
          <cell r="A406">
            <v>41054</v>
          </cell>
          <cell r="B406">
            <v>1119.93</v>
          </cell>
          <cell r="C406">
            <v>1124.16</v>
          </cell>
          <cell r="D406">
            <v>1107.77</v>
          </cell>
          <cell r="E406">
            <v>1110.17</v>
          </cell>
          <cell r="F406">
            <v>1.11017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1097.35</v>
          </cell>
          <cell r="E407">
            <v>1127.65</v>
          </cell>
          <cell r="F407">
            <v>1.12765</v>
          </cell>
        </row>
        <row r="408">
          <cell r="A408">
            <v>41058</v>
          </cell>
          <cell r="B408">
            <v>1127.88</v>
          </cell>
          <cell r="C408">
            <v>1149.38</v>
          </cell>
          <cell r="D408">
            <v>1127.88</v>
          </cell>
          <cell r="E408">
            <v>1146.15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1146.09</v>
          </cell>
          <cell r="F409">
            <v>1.14609</v>
          </cell>
        </row>
        <row r="410">
          <cell r="A410">
            <v>41060</v>
          </cell>
          <cell r="B410">
            <v>1138.85</v>
          </cell>
          <cell r="C410">
            <v>1149.76</v>
          </cell>
          <cell r="D410">
            <v>1136.25</v>
          </cell>
          <cell r="E410">
            <v>1144.59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</v>
          </cell>
          <cell r="F411">
            <v>1.14289</v>
          </cell>
        </row>
        <row r="412">
          <cell r="A412">
            <v>41064</v>
          </cell>
          <cell r="B412">
            <v>1126.6</v>
          </cell>
          <cell r="C412">
            <v>1132.64</v>
          </cell>
          <cell r="D412">
            <v>1111.91</v>
          </cell>
          <cell r="E412">
            <v>1111.91</v>
          </cell>
          <cell r="F412">
            <v>1.11191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</v>
          </cell>
          <cell r="C414">
            <v>1119.09</v>
          </cell>
          <cell r="D414">
            <v>1104.91</v>
          </cell>
          <cell r="E414">
            <v>1109.43</v>
          </cell>
          <cell r="F414">
            <v>1.10943</v>
          </cell>
        </row>
        <row r="415">
          <cell r="A415">
            <v>41067</v>
          </cell>
          <cell r="B415">
            <v>1119.91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1115.85</v>
          </cell>
          <cell r="C416">
            <v>1116.06</v>
          </cell>
          <cell r="D416">
            <v>1097.51</v>
          </cell>
          <cell r="E416">
            <v>1099.11</v>
          </cell>
          <cell r="F416">
            <v>1.09911</v>
          </cell>
        </row>
        <row r="417">
          <cell r="A417">
            <v>41071</v>
          </cell>
          <cell r="B417">
            <v>1101.85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1111.84</v>
          </cell>
          <cell r="F418">
            <v>1.11184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1.12807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1108.37</v>
          </cell>
          <cell r="E421">
            <v>1122.27</v>
          </cell>
          <cell r="F421">
            <v>1.12227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1.12905</v>
          </cell>
        </row>
        <row r="423">
          <cell r="A423">
            <v>41079</v>
          </cell>
          <cell r="B423">
            <v>1128.1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</v>
          </cell>
        </row>
        <row r="425">
          <cell r="A425">
            <v>41081</v>
          </cell>
          <cell r="B425">
            <v>1116.63</v>
          </cell>
          <cell r="C425">
            <v>1116.63</v>
          </cell>
          <cell r="D425">
            <v>1099.46</v>
          </cell>
          <cell r="E425">
            <v>1105.85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</v>
          </cell>
        </row>
        <row r="427">
          <cell r="A427">
            <v>41086</v>
          </cell>
          <cell r="B427">
            <v>1075.86</v>
          </cell>
          <cell r="C427">
            <v>1082.94</v>
          </cell>
          <cell r="D427">
            <v>1068.84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</v>
          </cell>
          <cell r="D428">
            <v>1072.9</v>
          </cell>
          <cell r="E428">
            <v>1074.13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1078.37</v>
          </cell>
          <cell r="D429">
            <v>1062.92</v>
          </cell>
          <cell r="E429">
            <v>1062.92</v>
          </cell>
          <cell r="F429">
            <v>1.06292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1.07804</v>
          </cell>
        </row>
        <row r="431">
          <cell r="A431">
            <v>41092</v>
          </cell>
          <cell r="B431">
            <v>1086.38</v>
          </cell>
          <cell r="C431">
            <v>1091.65</v>
          </cell>
          <cell r="D431">
            <v>1080.13</v>
          </cell>
          <cell r="E431">
            <v>1090.54</v>
          </cell>
          <cell r="F431">
            <v>1.09054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1086.6</v>
          </cell>
          <cell r="E432">
            <v>1091.81</v>
          </cell>
          <cell r="F432">
            <v>1.09181</v>
          </cell>
        </row>
        <row r="433">
          <cell r="A433">
            <v>41094</v>
          </cell>
          <cell r="B433">
            <v>1092.86</v>
          </cell>
          <cell r="C433">
            <v>1095.92</v>
          </cell>
          <cell r="D433">
            <v>1083.38</v>
          </cell>
          <cell r="E433">
            <v>1087.9</v>
          </cell>
          <cell r="F433">
            <v>1.0879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1078.37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</v>
          </cell>
        </row>
        <row r="436">
          <cell r="A436">
            <v>41099</v>
          </cell>
          <cell r="B436">
            <v>1087.49</v>
          </cell>
          <cell r="C436">
            <v>1092.38</v>
          </cell>
          <cell r="D436">
            <v>1068.3</v>
          </cell>
          <cell r="E436">
            <v>1069.17</v>
          </cell>
          <cell r="F436">
            <v>1.06917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1060.61</v>
          </cell>
          <cell r="F437">
            <v>1.06061</v>
          </cell>
        </row>
        <row r="438">
          <cell r="A438">
            <v>41101</v>
          </cell>
          <cell r="B438">
            <v>1057.62</v>
          </cell>
          <cell r="C438">
            <v>1067.64</v>
          </cell>
          <cell r="D438">
            <v>1054.4</v>
          </cell>
          <cell r="E438">
            <v>1067.64</v>
          </cell>
          <cell r="F438">
            <v>1.06764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1058.34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1071.86</v>
          </cell>
          <cell r="E440">
            <v>1076.39</v>
          </cell>
          <cell r="F440">
            <v>1.07639</v>
          </cell>
        </row>
        <row r="441">
          <cell r="A441">
            <v>41106</v>
          </cell>
          <cell r="B441">
            <v>1074.62</v>
          </cell>
          <cell r="C441">
            <v>1074.64</v>
          </cell>
          <cell r="D441">
            <v>1043.21</v>
          </cell>
          <cell r="E441">
            <v>1043.92</v>
          </cell>
          <cell r="F441">
            <v>1.04392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1.04828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1045.86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1.05354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1.04028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1025.86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1.03046</v>
          </cell>
        </row>
        <row r="448">
          <cell r="A448">
            <v>41115</v>
          </cell>
          <cell r="B448">
            <v>1027.41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</v>
          </cell>
        </row>
        <row r="449">
          <cell r="A449">
            <v>41116</v>
          </cell>
          <cell r="B449">
            <v>1025.43</v>
          </cell>
          <cell r="C449">
            <v>1028.91</v>
          </cell>
          <cell r="D449">
            <v>1014.55</v>
          </cell>
          <cell r="E449">
            <v>1015.14</v>
          </cell>
          <cell r="F449">
            <v>1.01514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1.01748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1.00327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1.01541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</v>
          </cell>
          <cell r="E458">
            <v>1029.15</v>
          </cell>
          <cell r="F458">
            <v>1.02915</v>
          </cell>
        </row>
        <row r="459">
          <cell r="A459">
            <v>41130</v>
          </cell>
          <cell r="B459">
            <v>1028.39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1.04008</v>
          </cell>
        </row>
        <row r="460">
          <cell r="A460">
            <v>41131</v>
          </cell>
          <cell r="B460">
            <v>1038.53</v>
          </cell>
          <cell r="C460">
            <v>1038.66</v>
          </cell>
          <cell r="D460">
            <v>1030.66</v>
          </cell>
          <cell r="E460">
            <v>1032.37</v>
          </cell>
          <cell r="F460">
            <v>1.03237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0.99981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1.0008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0.99228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0.95392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1.00111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1.00433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0.99755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0.96803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0.96091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0.94587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0.9881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0.98292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0.99666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0.99806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0.97002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0.96506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0.99391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0.99181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0.98718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0.96158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0.97066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0.95564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0.94017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0.94017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0.93677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0.92023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0.90589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0.90578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0.94451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0.96081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1.00331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</v>
          </cell>
        </row>
        <row r="550">
          <cell r="A550">
            <v>41264</v>
          </cell>
          <cell r="B550">
            <v>1012.88</v>
          </cell>
          <cell r="C550">
            <v>1025.41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</v>
          </cell>
          <cell r="F552">
            <v>1.03764</v>
          </cell>
        </row>
        <row r="553">
          <cell r="A553">
            <v>41269</v>
          </cell>
          <cell r="B553">
            <v>1036.65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1.04056</v>
          </cell>
        </row>
        <row r="555">
          <cell r="A555">
            <v>41271</v>
          </cell>
          <cell r="B555">
            <v>1041.15</v>
          </cell>
          <cell r="C555">
            <v>1050.39</v>
          </cell>
          <cell r="D555">
            <v>1038.86</v>
          </cell>
          <cell r="E555">
            <v>1050.22</v>
          </cell>
          <cell r="F555">
            <v>1.05022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1053.37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</v>
          </cell>
          <cell r="F559">
            <v>1.0694</v>
          </cell>
        </row>
        <row r="560">
          <cell r="A560">
            <v>41283</v>
          </cell>
          <cell r="B560">
            <v>1065.68</v>
          </cell>
          <cell r="C560">
            <v>1073.86</v>
          </cell>
          <cell r="D560">
            <v>1060.7</v>
          </cell>
          <cell r="E560">
            <v>1069.17</v>
          </cell>
          <cell r="F560">
            <v>1.06917</v>
          </cell>
        </row>
        <row r="561">
          <cell r="A561">
            <v>41284</v>
          </cell>
          <cell r="B561">
            <v>1071.63</v>
          </cell>
          <cell r="C561">
            <v>1083.96</v>
          </cell>
          <cell r="D561">
            <v>1069.92</v>
          </cell>
          <cell r="E561">
            <v>1077.65</v>
          </cell>
          <cell r="F561">
            <v>1.07765</v>
          </cell>
        </row>
        <row r="562">
          <cell r="A562">
            <v>41285</v>
          </cell>
          <cell r="B562">
            <v>1077.89</v>
          </cell>
          <cell r="C562">
            <v>1080.44</v>
          </cell>
          <cell r="D562">
            <v>1050.64</v>
          </cell>
          <cell r="E562">
            <v>1053.46</v>
          </cell>
          <cell r="F562">
            <v>1.05346</v>
          </cell>
        </row>
        <row r="563">
          <cell r="A563">
            <v>41288</v>
          </cell>
          <cell r="B563">
            <v>1053.13</v>
          </cell>
          <cell r="C563">
            <v>1092.32</v>
          </cell>
          <cell r="D563">
            <v>1053.13</v>
          </cell>
          <cell r="E563">
            <v>1090.28</v>
          </cell>
          <cell r="F563">
            <v>1.09028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1105.59</v>
          </cell>
          <cell r="C565">
            <v>1106.95</v>
          </cell>
          <cell r="D565">
            <v>1082.91</v>
          </cell>
          <cell r="E565">
            <v>1096.89</v>
          </cell>
          <cell r="F565">
            <v>1.09689</v>
          </cell>
        </row>
        <row r="566">
          <cell r="A566">
            <v>41291</v>
          </cell>
          <cell r="B566">
            <v>1094.87</v>
          </cell>
          <cell r="C566">
            <v>1098.36</v>
          </cell>
          <cell r="D566">
            <v>1083.74</v>
          </cell>
          <cell r="E566">
            <v>1087.16</v>
          </cell>
          <cell r="F566">
            <v>1.08716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</v>
          </cell>
        </row>
        <row r="568">
          <cell r="A568">
            <v>41295</v>
          </cell>
          <cell r="B568">
            <v>1114.2</v>
          </cell>
          <cell r="C568">
            <v>1119.37</v>
          </cell>
          <cell r="D568">
            <v>1107.38</v>
          </cell>
          <cell r="E568">
            <v>1116.58</v>
          </cell>
          <cell r="F568">
            <v>1.11658</v>
          </cell>
        </row>
        <row r="569">
          <cell r="A569">
            <v>41296</v>
          </cell>
          <cell r="B569">
            <v>1117.39</v>
          </cell>
          <cell r="C569">
            <v>1117.41</v>
          </cell>
          <cell r="D569">
            <v>1096.36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1100.61</v>
          </cell>
          <cell r="C570">
            <v>1111.24</v>
          </cell>
          <cell r="D570">
            <v>1092.37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1104.61</v>
          </cell>
          <cell r="C571">
            <v>1121.1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</v>
          </cell>
          <cell r="D572">
            <v>1082.4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</v>
          </cell>
        </row>
        <row r="574">
          <cell r="A574">
            <v>41303</v>
          </cell>
          <cell r="B574">
            <v>1114.87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1.12004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</v>
          </cell>
          <cell r="E577">
            <v>1129.79</v>
          </cell>
          <cell r="F577">
            <v>1.12979</v>
          </cell>
        </row>
        <row r="578">
          <cell r="A578">
            <v>41309</v>
          </cell>
          <cell r="B578">
            <v>1132.64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</v>
          </cell>
          <cell r="D579">
            <v>1115.06</v>
          </cell>
          <cell r="E579">
            <v>1137.28</v>
          </cell>
          <cell r="F579">
            <v>1.13728</v>
          </cell>
        </row>
        <row r="580">
          <cell r="A580">
            <v>41311</v>
          </cell>
          <cell r="B580">
            <v>1137.63</v>
          </cell>
          <cell r="C580">
            <v>1141.63</v>
          </cell>
          <cell r="D580">
            <v>1133.67</v>
          </cell>
          <cell r="E580">
            <v>1135.09</v>
          </cell>
          <cell r="F580">
            <v>1.13509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1137.1</v>
          </cell>
          <cell r="F581">
            <v>1.1371</v>
          </cell>
        </row>
        <row r="582">
          <cell r="A582">
            <v>41313</v>
          </cell>
          <cell r="B582">
            <v>1136.61</v>
          </cell>
          <cell r="C582">
            <v>1154.08</v>
          </cell>
          <cell r="D582">
            <v>1136.61</v>
          </cell>
          <cell r="E582">
            <v>1150.85</v>
          </cell>
          <cell r="F582">
            <v>1.15085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1119.36</v>
          </cell>
          <cell r="E584">
            <v>1123.89</v>
          </cell>
          <cell r="F584">
            <v>1.12389</v>
          </cell>
        </row>
        <row r="585">
          <cell r="A585">
            <v>41325</v>
          </cell>
          <cell r="B585">
            <v>1123.09</v>
          </cell>
          <cell r="C585">
            <v>1136.67</v>
          </cell>
          <cell r="D585">
            <v>1123.09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1114.11</v>
          </cell>
          <cell r="D587">
            <v>1104</v>
          </cell>
          <cell r="E587">
            <v>1105.62</v>
          </cell>
          <cell r="F587">
            <v>1.10562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</v>
          </cell>
          <cell r="E588">
            <v>1114.01</v>
          </cell>
          <cell r="F588">
            <v>1.11401</v>
          </cell>
        </row>
        <row r="589">
          <cell r="A589">
            <v>41331</v>
          </cell>
          <cell r="B589">
            <v>1108.86</v>
          </cell>
          <cell r="C589">
            <v>1121.08</v>
          </cell>
          <cell r="D589">
            <v>1095.14</v>
          </cell>
          <cell r="E589">
            <v>1096.54</v>
          </cell>
          <cell r="F589">
            <v>1.09654</v>
          </cell>
        </row>
        <row r="590">
          <cell r="A590">
            <v>41332</v>
          </cell>
          <cell r="B590">
            <v>1098.39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1132.84</v>
          </cell>
          <cell r="F591">
            <v>1.13284</v>
          </cell>
        </row>
        <row r="592">
          <cell r="A592">
            <v>41334</v>
          </cell>
          <cell r="B592">
            <v>1132.95</v>
          </cell>
          <cell r="C592">
            <v>1145.87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1127.35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</v>
          </cell>
        </row>
        <row r="595">
          <cell r="A595">
            <v>41339</v>
          </cell>
          <cell r="B595">
            <v>1130.48</v>
          </cell>
          <cell r="C595">
            <v>1146.15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</v>
          </cell>
          <cell r="D596">
            <v>1117.08</v>
          </cell>
          <cell r="E596">
            <v>1127.37</v>
          </cell>
          <cell r="F596">
            <v>1.12737</v>
          </cell>
        </row>
        <row r="597">
          <cell r="A597">
            <v>41341</v>
          </cell>
          <cell r="B597">
            <v>1128.34</v>
          </cell>
          <cell r="C597">
            <v>1136.41</v>
          </cell>
          <cell r="D597">
            <v>1121.75</v>
          </cell>
          <cell r="E597">
            <v>1123.13</v>
          </cell>
          <cell r="F597">
            <v>1.12313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</v>
          </cell>
          <cell r="C600">
            <v>1101.98</v>
          </cell>
          <cell r="D600">
            <v>1083.17</v>
          </cell>
          <cell r="E600">
            <v>1089.39</v>
          </cell>
          <cell r="F600">
            <v>1.08939</v>
          </cell>
        </row>
        <row r="601">
          <cell r="A601">
            <v>41347</v>
          </cell>
          <cell r="B601">
            <v>1086.2</v>
          </cell>
          <cell r="C601">
            <v>1099.66</v>
          </cell>
          <cell r="D601">
            <v>1085.76</v>
          </cell>
          <cell r="E601">
            <v>1094.68</v>
          </cell>
          <cell r="F601">
            <v>1.09468</v>
          </cell>
        </row>
        <row r="602">
          <cell r="A602">
            <v>41348</v>
          </cell>
          <cell r="B602">
            <v>1094.42</v>
          </cell>
          <cell r="C602">
            <v>1116.87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1099.87</v>
          </cell>
          <cell r="D603">
            <v>1081.37</v>
          </cell>
          <cell r="E603">
            <v>1081.97</v>
          </cell>
          <cell r="F603">
            <v>1.08197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1.11553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1113.36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1.12255</v>
          </cell>
        </row>
        <row r="608">
          <cell r="A608">
            <v>41358</v>
          </cell>
          <cell r="B608">
            <v>1125.76</v>
          </cell>
          <cell r="C608">
            <v>1128.89</v>
          </cell>
          <cell r="D608">
            <v>1114.55</v>
          </cell>
          <cell r="E608">
            <v>1118.81</v>
          </cell>
          <cell r="F608">
            <v>1.11881</v>
          </cell>
        </row>
        <row r="609">
          <cell r="A609">
            <v>41359</v>
          </cell>
          <cell r="B609">
            <v>1115.86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1105.86</v>
          </cell>
          <cell r="E610">
            <v>1113.09</v>
          </cell>
          <cell r="F610">
            <v>1.11309</v>
          </cell>
        </row>
        <row r="611">
          <cell r="A611">
            <v>41361</v>
          </cell>
          <cell r="B611">
            <v>1102.1</v>
          </cell>
          <cell r="C611">
            <v>1102.1</v>
          </cell>
          <cell r="D611">
            <v>1087.33</v>
          </cell>
          <cell r="E611">
            <v>1088.4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1093.84</v>
          </cell>
          <cell r="D612">
            <v>1079.85</v>
          </cell>
          <cell r="E612">
            <v>1081.23</v>
          </cell>
          <cell r="F612">
            <v>1.08123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1079.87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1068.1</v>
          </cell>
          <cell r="C616">
            <v>1082.15</v>
          </cell>
          <cell r="D616">
            <v>1058.11</v>
          </cell>
          <cell r="E616">
            <v>1080.68</v>
          </cell>
          <cell r="F616">
            <v>1.08068</v>
          </cell>
        </row>
        <row r="617">
          <cell r="A617">
            <v>41373</v>
          </cell>
          <cell r="B617">
            <v>1082.89</v>
          </cell>
          <cell r="C617">
            <v>1095.97</v>
          </cell>
          <cell r="D617">
            <v>1082.89</v>
          </cell>
          <cell r="E617">
            <v>1090.37</v>
          </cell>
          <cell r="F617">
            <v>1.09037</v>
          </cell>
        </row>
        <row r="618">
          <cell r="A618">
            <v>41374</v>
          </cell>
          <cell r="B618">
            <v>1091.11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1.09123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1094.11</v>
          </cell>
          <cell r="D620">
            <v>1079.93</v>
          </cell>
          <cell r="E620">
            <v>1081.09</v>
          </cell>
          <cell r="F620">
            <v>1.08109</v>
          </cell>
        </row>
        <row r="621">
          <cell r="A621">
            <v>41379</v>
          </cell>
          <cell r="B621">
            <v>1076.85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</v>
          </cell>
          <cell r="C624">
            <v>1101.91</v>
          </cell>
          <cell r="D624">
            <v>1080.42</v>
          </cell>
          <cell r="E624">
            <v>1095.15</v>
          </cell>
          <cell r="F624">
            <v>1.09515</v>
          </cell>
        </row>
        <row r="625">
          <cell r="A625">
            <v>41383</v>
          </cell>
          <cell r="B625">
            <v>1096.69</v>
          </cell>
          <cell r="C625">
            <v>1120.64</v>
          </cell>
          <cell r="D625">
            <v>1096.15</v>
          </cell>
          <cell r="E625">
            <v>1117.56</v>
          </cell>
          <cell r="F625">
            <v>1.11756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1.11983</v>
          </cell>
        </row>
        <row r="627">
          <cell r="A627">
            <v>41387</v>
          </cell>
          <cell r="B627">
            <v>1120.34</v>
          </cell>
          <cell r="C627">
            <v>1120.34</v>
          </cell>
          <cell r="D627">
            <v>1088.48</v>
          </cell>
          <cell r="E627">
            <v>1089.91</v>
          </cell>
          <cell r="F627">
            <v>1.08991</v>
          </cell>
        </row>
        <row r="628">
          <cell r="A628">
            <v>41388</v>
          </cell>
          <cell r="B628">
            <v>1091.37</v>
          </cell>
          <cell r="C628">
            <v>1112.36</v>
          </cell>
          <cell r="D628">
            <v>1087.57</v>
          </cell>
          <cell r="E628">
            <v>1109.4</v>
          </cell>
          <cell r="F628">
            <v>1.1094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</v>
          </cell>
        </row>
        <row r="630">
          <cell r="A630">
            <v>41390</v>
          </cell>
          <cell r="B630">
            <v>1092.84</v>
          </cell>
          <cell r="C630">
            <v>1098.11</v>
          </cell>
          <cell r="D630">
            <v>1076.24</v>
          </cell>
          <cell r="E630">
            <v>1078.59</v>
          </cell>
          <cell r="F630">
            <v>1.07859</v>
          </cell>
        </row>
        <row r="631">
          <cell r="A631">
            <v>41396</v>
          </cell>
          <cell r="B631">
            <v>1074.67</v>
          </cell>
          <cell r="C631">
            <v>1083.12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</v>
          </cell>
          <cell r="F632">
            <v>1.10065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</v>
          </cell>
          <cell r="E634">
            <v>1119.97</v>
          </cell>
          <cell r="F634">
            <v>1.11997</v>
          </cell>
        </row>
        <row r="635">
          <cell r="A635">
            <v>41402</v>
          </cell>
          <cell r="B635">
            <v>1123.83</v>
          </cell>
          <cell r="C635">
            <v>1129.35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</v>
          </cell>
          <cell r="E637">
            <v>1131.1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</v>
          </cell>
          <cell r="E638">
            <v>1127.42</v>
          </cell>
          <cell r="F638">
            <v>1.12742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1111.85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1135.35</v>
          </cell>
          <cell r="D641">
            <v>1113.29</v>
          </cell>
          <cell r="E641">
            <v>1135.35</v>
          </cell>
          <cell r="F641">
            <v>1.13535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1149.85</v>
          </cell>
          <cell r="F642">
            <v>1.14985</v>
          </cell>
        </row>
        <row r="643">
          <cell r="A643">
            <v>41414</v>
          </cell>
          <cell r="B643">
            <v>1153.36</v>
          </cell>
          <cell r="C643">
            <v>1167.88</v>
          </cell>
          <cell r="D643">
            <v>1152.18</v>
          </cell>
          <cell r="E643">
            <v>1165.66</v>
          </cell>
          <cell r="F643">
            <v>1.16566</v>
          </cell>
        </row>
        <row r="644">
          <cell r="A644">
            <v>41415</v>
          </cell>
          <cell r="B644">
            <v>1167.87</v>
          </cell>
          <cell r="C644">
            <v>1173.8</v>
          </cell>
          <cell r="D644">
            <v>1162.74</v>
          </cell>
          <cell r="E644">
            <v>1171.11</v>
          </cell>
          <cell r="F644">
            <v>1.17111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</v>
          </cell>
        </row>
        <row r="647">
          <cell r="A647">
            <v>41418</v>
          </cell>
          <cell r="B647">
            <v>1156.84</v>
          </cell>
          <cell r="C647">
            <v>1163.34</v>
          </cell>
          <cell r="D647">
            <v>1147.03</v>
          </cell>
          <cell r="E647">
            <v>1159.4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</v>
          </cell>
          <cell r="D648">
            <v>1158.6</v>
          </cell>
          <cell r="E648">
            <v>1168.68</v>
          </cell>
          <cell r="F648">
            <v>1.16868</v>
          </cell>
        </row>
        <row r="649">
          <cell r="A649">
            <v>41422</v>
          </cell>
          <cell r="B649">
            <v>1170.66</v>
          </cell>
          <cell r="C649">
            <v>1179.12</v>
          </cell>
          <cell r="D649">
            <v>1158.42</v>
          </cell>
          <cell r="E649">
            <v>1178.98</v>
          </cell>
          <cell r="F649">
            <v>1.17898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1.18033</v>
          </cell>
        </row>
        <row r="652">
          <cell r="A652">
            <v>41425</v>
          </cell>
          <cell r="B652">
            <v>1182.35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1.16704</v>
          </cell>
        </row>
        <row r="653">
          <cell r="A653">
            <v>41428</v>
          </cell>
          <cell r="B653">
            <v>1167.35</v>
          </cell>
          <cell r="C653">
            <v>1175.84</v>
          </cell>
          <cell r="D653">
            <v>1162.93</v>
          </cell>
          <cell r="E653">
            <v>1165.83</v>
          </cell>
          <cell r="F653">
            <v>1.16583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1151.84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</v>
          </cell>
          <cell r="E656">
            <v>1133.02</v>
          </cell>
          <cell r="F656">
            <v>1.13302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1098.6</v>
          </cell>
          <cell r="C658">
            <v>1098.6</v>
          </cell>
          <cell r="D658">
            <v>1064.64</v>
          </cell>
          <cell r="E658">
            <v>1082.01</v>
          </cell>
          <cell r="F658">
            <v>1.08201</v>
          </cell>
        </row>
        <row r="659">
          <cell r="A659">
            <v>41439</v>
          </cell>
          <cell r="B659">
            <v>1083.92</v>
          </cell>
          <cell r="C659">
            <v>1097.63</v>
          </cell>
          <cell r="D659">
            <v>1083.81</v>
          </cell>
          <cell r="E659">
            <v>1095.93</v>
          </cell>
          <cell r="F659">
            <v>1.09593</v>
          </cell>
        </row>
        <row r="660">
          <cell r="A660">
            <v>41442</v>
          </cell>
          <cell r="B660">
            <v>1101.63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</v>
          </cell>
        </row>
        <row r="661">
          <cell r="A661">
            <v>41443</v>
          </cell>
          <cell r="B661">
            <v>1093.41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</v>
          </cell>
          <cell r="E662">
            <v>1095.87</v>
          </cell>
          <cell r="F662">
            <v>1.09587</v>
          </cell>
        </row>
        <row r="663">
          <cell r="A663">
            <v>41445</v>
          </cell>
          <cell r="B663">
            <v>1090.14</v>
          </cell>
          <cell r="C663">
            <v>1090.94</v>
          </cell>
          <cell r="D663">
            <v>1059.93</v>
          </cell>
          <cell r="E663">
            <v>1060.36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1033.37</v>
          </cell>
          <cell r="E664">
            <v>1053.54</v>
          </cell>
          <cell r="F664">
            <v>1.05354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0.99431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0.99891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1039.1</v>
          </cell>
          <cell r="D673">
            <v>1003.38</v>
          </cell>
          <cell r="E673">
            <v>1029.1</v>
          </cell>
          <cell r="F673">
            <v>1.0291</v>
          </cell>
        </row>
        <row r="674">
          <cell r="A674">
            <v>41460</v>
          </cell>
          <cell r="B674">
            <v>1031.99</v>
          </cell>
          <cell r="C674">
            <v>1040.91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0.99166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</v>
          </cell>
          <cell r="F678">
            <v>1.0634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1043.61</v>
          </cell>
          <cell r="E679">
            <v>1044.01</v>
          </cell>
          <cell r="F679">
            <v>1.04401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1057.6</v>
          </cell>
          <cell r="F680">
            <v>1.0576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</v>
          </cell>
        </row>
        <row r="683">
          <cell r="A683">
            <v>41473</v>
          </cell>
          <cell r="B683">
            <v>1041.84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1053.37</v>
          </cell>
          <cell r="F686">
            <v>1.05337</v>
          </cell>
        </row>
        <row r="687">
          <cell r="A687">
            <v>41479</v>
          </cell>
          <cell r="B687">
            <v>1050.79</v>
          </cell>
          <cell r="C687">
            <v>1057.89</v>
          </cell>
          <cell r="D687">
            <v>1032.97</v>
          </cell>
          <cell r="E687">
            <v>1054.35</v>
          </cell>
          <cell r="F687">
            <v>1.05435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1042.87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1034.35</v>
          </cell>
          <cell r="C692">
            <v>1044.44</v>
          </cell>
          <cell r="D692">
            <v>1028.9</v>
          </cell>
          <cell r="E692">
            <v>1031.16</v>
          </cell>
          <cell r="F692">
            <v>1.03116</v>
          </cell>
        </row>
        <row r="693">
          <cell r="A693">
            <v>41487</v>
          </cell>
          <cell r="B693">
            <v>1036.87</v>
          </cell>
          <cell r="C693">
            <v>1054.62</v>
          </cell>
          <cell r="D693">
            <v>1035.16</v>
          </cell>
          <cell r="E693">
            <v>1054.62</v>
          </cell>
          <cell r="F693">
            <v>1.05462</v>
          </cell>
        </row>
        <row r="694">
          <cell r="A694">
            <v>41488</v>
          </cell>
          <cell r="B694">
            <v>1062.36</v>
          </cell>
          <cell r="C694">
            <v>1067.41</v>
          </cell>
          <cell r="D694">
            <v>1054.52</v>
          </cell>
          <cell r="E694">
            <v>1056.09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</v>
          </cell>
          <cell r="D695">
            <v>1052.3</v>
          </cell>
          <cell r="E695">
            <v>1066.38</v>
          </cell>
          <cell r="F695">
            <v>1.06638</v>
          </cell>
        </row>
        <row r="696">
          <cell r="A696">
            <v>41492</v>
          </cell>
          <cell r="B696">
            <v>1063.41</v>
          </cell>
          <cell r="C696">
            <v>1079.01</v>
          </cell>
          <cell r="D696">
            <v>1058.43</v>
          </cell>
          <cell r="E696">
            <v>1076.15</v>
          </cell>
          <cell r="F696">
            <v>1.07615</v>
          </cell>
        </row>
        <row r="697">
          <cell r="A697">
            <v>41493</v>
          </cell>
          <cell r="B697">
            <v>1076.75</v>
          </cell>
          <cell r="C697">
            <v>1082.65</v>
          </cell>
          <cell r="D697">
            <v>1067.51</v>
          </cell>
          <cell r="E697">
            <v>1070.14</v>
          </cell>
          <cell r="F697">
            <v>1.07014</v>
          </cell>
        </row>
        <row r="698">
          <cell r="A698">
            <v>41494</v>
          </cell>
          <cell r="B698">
            <v>1069.35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1073.85</v>
          </cell>
          <cell r="C699">
            <v>1081.46</v>
          </cell>
          <cell r="D699">
            <v>1063.07</v>
          </cell>
          <cell r="E699">
            <v>1073.86</v>
          </cell>
          <cell r="F699">
            <v>1.07386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1.10383</v>
          </cell>
        </row>
        <row r="701">
          <cell r="A701">
            <v>41499</v>
          </cell>
          <cell r="B701">
            <v>1104.12</v>
          </cell>
          <cell r="C701">
            <v>1107.89</v>
          </cell>
          <cell r="D701">
            <v>1099.98</v>
          </cell>
          <cell r="E701">
            <v>1106.87</v>
          </cell>
          <cell r="F701">
            <v>1.10687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1.10258</v>
          </cell>
        </row>
        <row r="703">
          <cell r="A703">
            <v>41501</v>
          </cell>
          <cell r="B703">
            <v>1104.52</v>
          </cell>
          <cell r="C703">
            <v>1106.37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</v>
          </cell>
          <cell r="F705">
            <v>1.09388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1079.37</v>
          </cell>
          <cell r="E706">
            <v>1083.56</v>
          </cell>
          <cell r="F706">
            <v>1.08356</v>
          </cell>
        </row>
        <row r="707">
          <cell r="A707">
            <v>41507</v>
          </cell>
          <cell r="B707">
            <v>1086.19</v>
          </cell>
          <cell r="C707">
            <v>1088.91</v>
          </cell>
          <cell r="D707">
            <v>1079.87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1086.59</v>
          </cell>
          <cell r="C708">
            <v>1093.5</v>
          </cell>
          <cell r="D708">
            <v>1082.51</v>
          </cell>
          <cell r="E708">
            <v>1083.66</v>
          </cell>
          <cell r="F708">
            <v>1.08366</v>
          </cell>
        </row>
        <row r="709">
          <cell r="A709">
            <v>41509</v>
          </cell>
          <cell r="B709">
            <v>1089.6</v>
          </cell>
          <cell r="C709">
            <v>1092</v>
          </cell>
          <cell r="D709">
            <v>1061.59</v>
          </cell>
          <cell r="E709">
            <v>1076.96</v>
          </cell>
          <cell r="F709">
            <v>1.07696</v>
          </cell>
        </row>
        <row r="710">
          <cell r="A710">
            <v>41512</v>
          </cell>
          <cell r="B710">
            <v>1080.36</v>
          </cell>
          <cell r="C710">
            <v>1099.62</v>
          </cell>
          <cell r="D710">
            <v>1077.31</v>
          </cell>
          <cell r="E710">
            <v>1099.57</v>
          </cell>
          <cell r="F710">
            <v>1.09957</v>
          </cell>
        </row>
        <row r="711">
          <cell r="A711">
            <v>41513</v>
          </cell>
          <cell r="B711">
            <v>1101.34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</v>
          </cell>
          <cell r="E712">
            <v>1102.15</v>
          </cell>
          <cell r="F712">
            <v>1.10215</v>
          </cell>
        </row>
        <row r="713">
          <cell r="A713">
            <v>41515</v>
          </cell>
          <cell r="B713">
            <v>1106.11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1.10069</v>
          </cell>
        </row>
        <row r="714">
          <cell r="A714">
            <v>41516</v>
          </cell>
          <cell r="B714">
            <v>1104.57</v>
          </cell>
          <cell r="C714">
            <v>1113.4</v>
          </cell>
          <cell r="D714">
            <v>1098.67</v>
          </cell>
          <cell r="E714">
            <v>1103.1</v>
          </cell>
          <cell r="F714">
            <v>1.1031</v>
          </cell>
        </row>
        <row r="715">
          <cell r="A715">
            <v>41519</v>
          </cell>
          <cell r="B715">
            <v>1107.63</v>
          </cell>
          <cell r="C715">
            <v>1111.59</v>
          </cell>
          <cell r="D715">
            <v>1093.31</v>
          </cell>
          <cell r="E715">
            <v>1108.66</v>
          </cell>
          <cell r="F715">
            <v>1.10866</v>
          </cell>
        </row>
        <row r="716">
          <cell r="A716">
            <v>41520</v>
          </cell>
          <cell r="B716">
            <v>1107.9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1.11831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1.12607</v>
          </cell>
        </row>
        <row r="720">
          <cell r="A720">
            <v>41526</v>
          </cell>
          <cell r="B720">
            <v>1132.87</v>
          </cell>
          <cell r="C720">
            <v>1153.95</v>
          </cell>
          <cell r="D720">
            <v>1131.07</v>
          </cell>
          <cell r="E720">
            <v>1153.39</v>
          </cell>
          <cell r="F720">
            <v>1.15339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</v>
          </cell>
          <cell r="F721">
            <v>1.17916</v>
          </cell>
        </row>
        <row r="722">
          <cell r="A722">
            <v>41528</v>
          </cell>
          <cell r="B722">
            <v>1182.38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1.18305</v>
          </cell>
        </row>
        <row r="723">
          <cell r="A723">
            <v>41529</v>
          </cell>
          <cell r="B723">
            <v>1180.12</v>
          </cell>
          <cell r="C723">
            <v>1190.14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1.17904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1149.1</v>
          </cell>
          <cell r="E726">
            <v>1149.1</v>
          </cell>
          <cell r="F726">
            <v>1.1491</v>
          </cell>
        </row>
        <row r="727">
          <cell r="A727">
            <v>41535</v>
          </cell>
          <cell r="B727">
            <v>1146.86</v>
          </cell>
          <cell r="C727">
            <v>1154.5</v>
          </cell>
          <cell r="D727">
            <v>1141.6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1155.85</v>
          </cell>
          <cell r="C728">
            <v>1182.73</v>
          </cell>
          <cell r="D728">
            <v>1155.85</v>
          </cell>
          <cell r="E728">
            <v>1182.14</v>
          </cell>
          <cell r="F728">
            <v>1.18214</v>
          </cell>
        </row>
        <row r="729">
          <cell r="A729">
            <v>41541</v>
          </cell>
          <cell r="B729">
            <v>1182.25</v>
          </cell>
          <cell r="C729">
            <v>1187.15</v>
          </cell>
          <cell r="D729">
            <v>1163.06</v>
          </cell>
          <cell r="E729">
            <v>1183.15</v>
          </cell>
          <cell r="F729">
            <v>1.18315</v>
          </cell>
        </row>
        <row r="730">
          <cell r="A730">
            <v>41542</v>
          </cell>
          <cell r="B730">
            <v>1181.79</v>
          </cell>
          <cell r="C730">
            <v>1194.13</v>
          </cell>
          <cell r="D730">
            <v>1177.12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1.15308</v>
          </cell>
        </row>
        <row r="732">
          <cell r="A732">
            <v>41544</v>
          </cell>
          <cell r="B732">
            <v>1148.4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1168.62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</v>
          </cell>
          <cell r="C735">
            <v>1202.64</v>
          </cell>
          <cell r="D735">
            <v>1187.38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</v>
          </cell>
        </row>
        <row r="737">
          <cell r="A737">
            <v>41558</v>
          </cell>
          <cell r="B737">
            <v>1209.15</v>
          </cell>
          <cell r="C737">
            <v>1227.58</v>
          </cell>
          <cell r="D737">
            <v>1209.15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1241.86</v>
          </cell>
          <cell r="F739">
            <v>1.24186</v>
          </cell>
        </row>
        <row r="740">
          <cell r="A740">
            <v>41563</v>
          </cell>
          <cell r="B740">
            <v>1238.14</v>
          </cell>
          <cell r="C740">
            <v>1238.14</v>
          </cell>
          <cell r="D740">
            <v>1205.61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</v>
          </cell>
          <cell r="C741">
            <v>1225.41</v>
          </cell>
          <cell r="D741">
            <v>1205.4</v>
          </cell>
          <cell r="E741">
            <v>1207.91</v>
          </cell>
          <cell r="F741">
            <v>1.20791</v>
          </cell>
        </row>
        <row r="742">
          <cell r="A742">
            <v>41565</v>
          </cell>
          <cell r="B742">
            <v>1208.9</v>
          </cell>
          <cell r="C742">
            <v>1217.54</v>
          </cell>
          <cell r="D742">
            <v>1201.66</v>
          </cell>
          <cell r="E742">
            <v>1214.03</v>
          </cell>
          <cell r="F742">
            <v>1.21403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1.24999</v>
          </cell>
        </row>
        <row r="744">
          <cell r="A744">
            <v>41569</v>
          </cell>
          <cell r="B744">
            <v>1252.84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1202.61</v>
          </cell>
          <cell r="E745">
            <v>1207.4</v>
          </cell>
          <cell r="F745">
            <v>1.2074</v>
          </cell>
        </row>
        <row r="746">
          <cell r="A746">
            <v>41571</v>
          </cell>
          <cell r="B746">
            <v>1204.12</v>
          </cell>
          <cell r="C746">
            <v>1213.09</v>
          </cell>
          <cell r="D746">
            <v>1199.06</v>
          </cell>
          <cell r="E746">
            <v>1203.65</v>
          </cell>
          <cell r="F746">
            <v>1.20365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</v>
          </cell>
          <cell r="E747">
            <v>1182.06</v>
          </cell>
          <cell r="F747">
            <v>1.18206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1185.37</v>
          </cell>
          <cell r="F748">
            <v>1.18537</v>
          </cell>
        </row>
        <row r="749">
          <cell r="A749">
            <v>41576</v>
          </cell>
          <cell r="B749">
            <v>1187.38</v>
          </cell>
          <cell r="C749">
            <v>1198.27</v>
          </cell>
          <cell r="D749">
            <v>1148.43</v>
          </cell>
          <cell r="E749">
            <v>1177.66</v>
          </cell>
          <cell r="F749">
            <v>1.17766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1.19305</v>
          </cell>
        </row>
        <row r="751">
          <cell r="A751">
            <v>41578</v>
          </cell>
          <cell r="B751">
            <v>1189.39</v>
          </cell>
          <cell r="C751">
            <v>1191.63</v>
          </cell>
          <cell r="D751">
            <v>1171.35</v>
          </cell>
          <cell r="E751">
            <v>1172.33</v>
          </cell>
          <cell r="F751">
            <v>1.17233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1178.34</v>
          </cell>
          <cell r="C753">
            <v>1190.4</v>
          </cell>
          <cell r="D753">
            <v>1178.34</v>
          </cell>
          <cell r="E753">
            <v>1181.88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</v>
          </cell>
          <cell r="E754">
            <v>1189.83</v>
          </cell>
          <cell r="F754">
            <v>1.18983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1174.35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1175.61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1167.87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1155.59</v>
          </cell>
          <cell r="D758">
            <v>1139.97</v>
          </cell>
          <cell r="E758">
            <v>1149.82</v>
          </cell>
          <cell r="F758">
            <v>1.14982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</v>
          </cell>
          <cell r="E759">
            <v>1163.8</v>
          </cell>
          <cell r="F759">
            <v>1.1638</v>
          </cell>
        </row>
        <row r="760">
          <cell r="A760">
            <v>41591</v>
          </cell>
          <cell r="B760">
            <v>1156.88</v>
          </cell>
          <cell r="C760">
            <v>1156.88</v>
          </cell>
          <cell r="D760">
            <v>1138.77</v>
          </cell>
          <cell r="E760">
            <v>1138.77</v>
          </cell>
          <cell r="F760">
            <v>1.13877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</v>
          </cell>
        </row>
        <row r="762">
          <cell r="A762">
            <v>41593</v>
          </cell>
          <cell r="B762">
            <v>1152.26</v>
          </cell>
          <cell r="C762">
            <v>1185.89</v>
          </cell>
          <cell r="D762">
            <v>1151.86</v>
          </cell>
          <cell r="E762">
            <v>1171.41</v>
          </cell>
          <cell r="F762">
            <v>1.17141</v>
          </cell>
        </row>
        <row r="763">
          <cell r="A763">
            <v>41596</v>
          </cell>
          <cell r="B763">
            <v>1179.38</v>
          </cell>
          <cell r="C763">
            <v>1206.48</v>
          </cell>
          <cell r="D763">
            <v>1179.13</v>
          </cell>
          <cell r="E763">
            <v>1206.39</v>
          </cell>
          <cell r="F763">
            <v>1.20639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1197.34</v>
          </cell>
          <cell r="E764">
            <v>1202.7</v>
          </cell>
          <cell r="F764">
            <v>1.2027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1.21257</v>
          </cell>
        </row>
        <row r="766">
          <cell r="A766">
            <v>41599</v>
          </cell>
          <cell r="B766">
            <v>1208.17</v>
          </cell>
          <cell r="C766">
            <v>1213.64</v>
          </cell>
          <cell r="D766">
            <v>1198.76</v>
          </cell>
          <cell r="E766">
            <v>1209.99</v>
          </cell>
          <cell r="F766">
            <v>1.20999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</v>
          </cell>
          <cell r="F767">
            <v>1.19839</v>
          </cell>
        </row>
        <row r="768">
          <cell r="A768">
            <v>41603</v>
          </cell>
          <cell r="B768">
            <v>1191.66</v>
          </cell>
          <cell r="C768">
            <v>1206.55</v>
          </cell>
          <cell r="D768">
            <v>1188.43</v>
          </cell>
          <cell r="E768">
            <v>1191.37</v>
          </cell>
          <cell r="F768">
            <v>1.19137</v>
          </cell>
        </row>
        <row r="769">
          <cell r="A769">
            <v>41604</v>
          </cell>
          <cell r="B769">
            <v>1189.94</v>
          </cell>
          <cell r="C769">
            <v>1195.91</v>
          </cell>
          <cell r="D769">
            <v>1186.76</v>
          </cell>
          <cell r="E769">
            <v>1189.58</v>
          </cell>
          <cell r="F769">
            <v>1.18958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1200.86</v>
          </cell>
          <cell r="E771">
            <v>1209.37</v>
          </cell>
          <cell r="F771">
            <v>1.20937</v>
          </cell>
        </row>
        <row r="772">
          <cell r="A772">
            <v>41607</v>
          </cell>
          <cell r="B772">
            <v>1209.96</v>
          </cell>
          <cell r="C772">
            <v>1213.41</v>
          </cell>
          <cell r="D772">
            <v>1205.48</v>
          </cell>
          <cell r="E772">
            <v>1209.81</v>
          </cell>
          <cell r="F772">
            <v>1.20981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</v>
          </cell>
        </row>
        <row r="774">
          <cell r="A774">
            <v>41611</v>
          </cell>
          <cell r="B774">
            <v>1168.27</v>
          </cell>
          <cell r="C774">
            <v>1194.66</v>
          </cell>
          <cell r="D774">
            <v>1168.16</v>
          </cell>
          <cell r="E774">
            <v>1192.36</v>
          </cell>
          <cell r="F774">
            <v>1.19236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1214.11</v>
          </cell>
          <cell r="F775">
            <v>1.21411</v>
          </cell>
        </row>
        <row r="776">
          <cell r="A776">
            <v>41613</v>
          </cell>
          <cell r="B776">
            <v>1215.02</v>
          </cell>
          <cell r="C776">
            <v>1221.16</v>
          </cell>
          <cell r="D776">
            <v>1210.58</v>
          </cell>
          <cell r="E776">
            <v>1215.59</v>
          </cell>
          <cell r="F776">
            <v>1.21559</v>
          </cell>
        </row>
        <row r="777">
          <cell r="A777">
            <v>41614</v>
          </cell>
          <cell r="B777">
            <v>1213.19</v>
          </cell>
          <cell r="C777">
            <v>1217.64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</v>
          </cell>
          <cell r="D778">
            <v>1208.43</v>
          </cell>
          <cell r="E778">
            <v>1212.88</v>
          </cell>
          <cell r="F778">
            <v>1.21288</v>
          </cell>
        </row>
        <row r="779">
          <cell r="A779">
            <v>41618</v>
          </cell>
          <cell r="B779">
            <v>1218.88</v>
          </cell>
          <cell r="C779">
            <v>1229.95</v>
          </cell>
          <cell r="D779">
            <v>1218.69</v>
          </cell>
          <cell r="E779">
            <v>1223.38</v>
          </cell>
          <cell r="F779">
            <v>1.22338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1198.37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1190.36</v>
          </cell>
          <cell r="E782">
            <v>1204.08</v>
          </cell>
          <cell r="F782">
            <v>1.20408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1186.11</v>
          </cell>
          <cell r="E783">
            <v>1188.11</v>
          </cell>
          <cell r="F783">
            <v>1.18811</v>
          </cell>
        </row>
        <row r="784">
          <cell r="A784">
            <v>41625</v>
          </cell>
          <cell r="B784">
            <v>1187.66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1.17376</v>
          </cell>
        </row>
        <row r="785">
          <cell r="A785">
            <v>41626</v>
          </cell>
          <cell r="B785">
            <v>1173.58</v>
          </cell>
          <cell r="C785">
            <v>1180.35</v>
          </cell>
          <cell r="D785">
            <v>1170.64</v>
          </cell>
          <cell r="E785">
            <v>1173.59</v>
          </cell>
          <cell r="F785">
            <v>1.17359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</v>
          </cell>
          <cell r="E786">
            <v>1162.19</v>
          </cell>
          <cell r="F786">
            <v>1.16219</v>
          </cell>
        </row>
        <row r="787">
          <cell r="A787">
            <v>41628</v>
          </cell>
          <cell r="B787">
            <v>1162.44</v>
          </cell>
          <cell r="C787">
            <v>1167.6</v>
          </cell>
          <cell r="D787">
            <v>1142.23</v>
          </cell>
          <cell r="E787">
            <v>1144.38</v>
          </cell>
          <cell r="F787">
            <v>1.14438</v>
          </cell>
        </row>
        <row r="788">
          <cell r="A788">
            <v>41631</v>
          </cell>
          <cell r="B788">
            <v>1145.9</v>
          </cell>
          <cell r="C788">
            <v>1148.61</v>
          </cell>
          <cell r="D788">
            <v>1132.46</v>
          </cell>
          <cell r="E788">
            <v>1143.12</v>
          </cell>
          <cell r="F788">
            <v>1.14312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1139.61</v>
          </cell>
          <cell r="C792">
            <v>1166.31</v>
          </cell>
          <cell r="D792">
            <v>1139.34</v>
          </cell>
          <cell r="E792">
            <v>1160.64</v>
          </cell>
          <cell r="F792">
            <v>1.16064</v>
          </cell>
        </row>
        <row r="793">
          <cell r="A793">
            <v>41638</v>
          </cell>
          <cell r="B793">
            <v>1164.22</v>
          </cell>
          <cell r="C793">
            <v>1170.36</v>
          </cell>
          <cell r="D793">
            <v>1161.53</v>
          </cell>
          <cell r="E793">
            <v>1164.91</v>
          </cell>
          <cell r="F793">
            <v>1.16491</v>
          </cell>
        </row>
        <row r="794">
          <cell r="A794">
            <v>41639</v>
          </cell>
          <cell r="B794">
            <v>1159.35</v>
          </cell>
          <cell r="C794">
            <v>1174.96</v>
          </cell>
          <cell r="D794">
            <v>1157.41</v>
          </cell>
          <cell r="E794">
            <v>1173.59</v>
          </cell>
          <cell r="F794">
            <v>1.17359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1148.61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1.1163</v>
          </cell>
        </row>
        <row r="798">
          <cell r="A798">
            <v>41646</v>
          </cell>
          <cell r="B798">
            <v>1110.15</v>
          </cell>
          <cell r="C798">
            <v>1125.42</v>
          </cell>
          <cell r="D798">
            <v>1109.63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1121.61</v>
          </cell>
          <cell r="C799">
            <v>1132.77</v>
          </cell>
          <cell r="D799">
            <v>1116.37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1115.87</v>
          </cell>
          <cell r="E800">
            <v>1116.36</v>
          </cell>
          <cell r="F800">
            <v>1.11636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1103.12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</v>
          </cell>
          <cell r="C802">
            <v>1115.47</v>
          </cell>
          <cell r="D802">
            <v>1091.05</v>
          </cell>
          <cell r="E802">
            <v>1097.85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</v>
          </cell>
          <cell r="D803">
            <v>1092.06</v>
          </cell>
          <cell r="E803">
            <v>1115.15</v>
          </cell>
          <cell r="F803">
            <v>1.11515</v>
          </cell>
        </row>
        <row r="804">
          <cell r="A804">
            <v>41654</v>
          </cell>
          <cell r="B804">
            <v>1113.66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</v>
          </cell>
          <cell r="F806">
            <v>1.10263</v>
          </cell>
        </row>
        <row r="807">
          <cell r="A807">
            <v>41659</v>
          </cell>
          <cell r="B807">
            <v>1101.38</v>
          </cell>
          <cell r="C807">
            <v>1107.36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1.11231</v>
          </cell>
        </row>
        <row r="809">
          <cell r="A809">
            <v>41661</v>
          </cell>
          <cell r="B809">
            <v>1114.13</v>
          </cell>
          <cell r="C809">
            <v>1145.85</v>
          </cell>
          <cell r="D809">
            <v>1112.92</v>
          </cell>
          <cell r="E809">
            <v>1145.49</v>
          </cell>
          <cell r="F809">
            <v>1.14549</v>
          </cell>
        </row>
        <row r="810">
          <cell r="A810">
            <v>41662</v>
          </cell>
          <cell r="B810">
            <v>1143.87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</v>
          </cell>
          <cell r="D811">
            <v>1137.72</v>
          </cell>
          <cell r="E811">
            <v>1150.64</v>
          </cell>
          <cell r="F811">
            <v>1.15064</v>
          </cell>
        </row>
        <row r="812">
          <cell r="A812">
            <v>41666</v>
          </cell>
          <cell r="B812">
            <v>1146.34</v>
          </cell>
          <cell r="C812">
            <v>1148.33</v>
          </cell>
          <cell r="D812">
            <v>1135.41</v>
          </cell>
          <cell r="E812">
            <v>1138.91</v>
          </cell>
          <cell r="F812">
            <v>1.13891</v>
          </cell>
        </row>
        <row r="813">
          <cell r="A813">
            <v>41667</v>
          </cell>
          <cell r="B813">
            <v>1140.59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1143.12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1144.85</v>
          </cell>
          <cell r="C815">
            <v>1145.77</v>
          </cell>
          <cell r="D815">
            <v>1132.22</v>
          </cell>
          <cell r="E815">
            <v>1134</v>
          </cell>
          <cell r="F815">
            <v>1.134</v>
          </cell>
        </row>
        <row r="816">
          <cell r="A816">
            <v>41677</v>
          </cell>
          <cell r="B816">
            <v>1125.29</v>
          </cell>
          <cell r="C816">
            <v>1142.11</v>
          </cell>
          <cell r="D816">
            <v>1119.69</v>
          </cell>
          <cell r="E816">
            <v>1142.11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1146.61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1172.6</v>
          </cell>
          <cell r="F818">
            <v>1.1726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1182.37</v>
          </cell>
          <cell r="D820">
            <v>1167.99</v>
          </cell>
          <cell r="E820">
            <v>1168.24</v>
          </cell>
          <cell r="F820">
            <v>1.16824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</v>
          </cell>
          <cell r="E821">
            <v>1176.81</v>
          </cell>
          <cell r="F821">
            <v>1.17681</v>
          </cell>
        </row>
        <row r="822">
          <cell r="A822">
            <v>41687</v>
          </cell>
          <cell r="B822">
            <v>1181.75</v>
          </cell>
          <cell r="C822">
            <v>1189.87</v>
          </cell>
          <cell r="D822">
            <v>1179.5</v>
          </cell>
          <cell r="E822">
            <v>1189.55</v>
          </cell>
          <cell r="F822">
            <v>1.18955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1180.6</v>
          </cell>
          <cell r="E824">
            <v>1192.85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1200.86</v>
          </cell>
          <cell r="D825">
            <v>1178.29</v>
          </cell>
          <cell r="E825">
            <v>1179.99</v>
          </cell>
          <cell r="F825">
            <v>1.17999</v>
          </cell>
        </row>
        <row r="826">
          <cell r="A826">
            <v>41691</v>
          </cell>
          <cell r="B826">
            <v>1176.86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</v>
          </cell>
          <cell r="D828">
            <v>1109.94</v>
          </cell>
          <cell r="E828">
            <v>1117.06</v>
          </cell>
          <cell r="F828">
            <v>1.11706</v>
          </cell>
        </row>
        <row r="829">
          <cell r="A829">
            <v>41696</v>
          </cell>
          <cell r="B829">
            <v>1112.4</v>
          </cell>
          <cell r="C829">
            <v>1120.14</v>
          </cell>
          <cell r="D829">
            <v>1102.56</v>
          </cell>
          <cell r="E829">
            <v>1118.09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</v>
          </cell>
          <cell r="E830">
            <v>1109.34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1120.37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</v>
          </cell>
          <cell r="E833">
            <v>1141.66</v>
          </cell>
          <cell r="F833">
            <v>1.14166</v>
          </cell>
        </row>
        <row r="834">
          <cell r="A834">
            <v>41703</v>
          </cell>
          <cell r="B834">
            <v>1142.91</v>
          </cell>
          <cell r="C834">
            <v>1143.6</v>
          </cell>
          <cell r="D834">
            <v>1126.39</v>
          </cell>
          <cell r="E834">
            <v>1127.96</v>
          </cell>
          <cell r="F834">
            <v>1.12796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1114.62</v>
          </cell>
          <cell r="E835">
            <v>1133.99</v>
          </cell>
          <cell r="F835">
            <v>1.13399</v>
          </cell>
        </row>
        <row r="836">
          <cell r="A836">
            <v>41705</v>
          </cell>
          <cell r="B836">
            <v>1132.43</v>
          </cell>
          <cell r="C836">
            <v>1139.64</v>
          </cell>
          <cell r="D836">
            <v>1124.38</v>
          </cell>
          <cell r="E836">
            <v>1128.65</v>
          </cell>
          <cell r="F836">
            <v>1.12865</v>
          </cell>
        </row>
        <row r="837">
          <cell r="A837">
            <v>41708</v>
          </cell>
          <cell r="B837">
            <v>1120.14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1.09479</v>
          </cell>
        </row>
        <row r="838">
          <cell r="A838">
            <v>41709</v>
          </cell>
          <cell r="B838">
            <v>1092.11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</v>
          </cell>
        </row>
        <row r="839">
          <cell r="A839">
            <v>41710</v>
          </cell>
          <cell r="B839">
            <v>1098.82</v>
          </cell>
          <cell r="C839">
            <v>1107.34</v>
          </cell>
          <cell r="D839">
            <v>1086.68</v>
          </cell>
          <cell r="E839">
            <v>1100.54</v>
          </cell>
          <cell r="F839">
            <v>1.10054</v>
          </cell>
        </row>
        <row r="840">
          <cell r="A840">
            <v>41711</v>
          </cell>
          <cell r="B840">
            <v>1099.84</v>
          </cell>
          <cell r="C840">
            <v>1113.16</v>
          </cell>
          <cell r="D840">
            <v>1099.04</v>
          </cell>
          <cell r="E840">
            <v>1112.15</v>
          </cell>
          <cell r="F840">
            <v>1.11215</v>
          </cell>
        </row>
        <row r="841">
          <cell r="A841">
            <v>41712</v>
          </cell>
          <cell r="B841">
            <v>1107.64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</v>
          </cell>
        </row>
        <row r="844">
          <cell r="A844">
            <v>41717</v>
          </cell>
          <cell r="B844">
            <v>1118.36</v>
          </cell>
          <cell r="C844">
            <v>1118.36</v>
          </cell>
          <cell r="D844">
            <v>1104.17</v>
          </cell>
          <cell r="E844">
            <v>1115.69</v>
          </cell>
          <cell r="F844">
            <v>1.11569</v>
          </cell>
        </row>
        <row r="845">
          <cell r="A845">
            <v>41718</v>
          </cell>
          <cell r="B845">
            <v>1113.96</v>
          </cell>
          <cell r="C845">
            <v>1120.6</v>
          </cell>
          <cell r="D845">
            <v>1088.59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1084.35</v>
          </cell>
          <cell r="C846">
            <v>1120.25</v>
          </cell>
          <cell r="D846">
            <v>1078.72</v>
          </cell>
          <cell r="E846">
            <v>1119.9</v>
          </cell>
          <cell r="F846">
            <v>1.1199</v>
          </cell>
        </row>
        <row r="847">
          <cell r="A847">
            <v>41722</v>
          </cell>
          <cell r="B847">
            <v>1121.28</v>
          </cell>
          <cell r="C847">
            <v>1131.87</v>
          </cell>
          <cell r="D847">
            <v>1115.89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1.09899</v>
          </cell>
        </row>
        <row r="853">
          <cell r="A853">
            <v>41730</v>
          </cell>
          <cell r="B853">
            <v>1101.61</v>
          </cell>
          <cell r="C853">
            <v>1117.44</v>
          </cell>
          <cell r="D853">
            <v>1100.71</v>
          </cell>
          <cell r="E853">
            <v>1116.15</v>
          </cell>
          <cell r="F853">
            <v>1.11615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1124.34</v>
          </cell>
          <cell r="F854">
            <v>1.12434</v>
          </cell>
        </row>
        <row r="855">
          <cell r="A855">
            <v>41732</v>
          </cell>
          <cell r="B855">
            <v>1126.88</v>
          </cell>
          <cell r="C855">
            <v>1127.63</v>
          </cell>
          <cell r="D855">
            <v>1112.08</v>
          </cell>
          <cell r="E855">
            <v>1114.27</v>
          </cell>
          <cell r="F855">
            <v>1.11427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</v>
          </cell>
          <cell r="F856">
            <v>1.12441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</v>
          </cell>
        </row>
        <row r="858">
          <cell r="A858">
            <v>41738</v>
          </cell>
          <cell r="B858">
            <v>1143.87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</v>
          </cell>
          <cell r="E859">
            <v>1158.4</v>
          </cell>
          <cell r="F859">
            <v>1.1584</v>
          </cell>
        </row>
        <row r="860">
          <cell r="A860">
            <v>41740</v>
          </cell>
          <cell r="B860">
            <v>1155.73</v>
          </cell>
          <cell r="C860">
            <v>1161.34</v>
          </cell>
          <cell r="D860">
            <v>1150.78</v>
          </cell>
          <cell r="E860">
            <v>1155.16</v>
          </cell>
          <cell r="F860">
            <v>1.15516</v>
          </cell>
        </row>
        <row r="861">
          <cell r="A861">
            <v>41743</v>
          </cell>
          <cell r="B861">
            <v>1153.64</v>
          </cell>
          <cell r="C861">
            <v>1157.66</v>
          </cell>
          <cell r="D861">
            <v>1147.41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1137.12</v>
          </cell>
          <cell r="F862">
            <v>1.13712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1130.12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</v>
          </cell>
          <cell r="D865">
            <v>1124.63</v>
          </cell>
          <cell r="E865">
            <v>1132.13</v>
          </cell>
          <cell r="F865">
            <v>1.13213</v>
          </cell>
        </row>
        <row r="866">
          <cell r="A866">
            <v>41750</v>
          </cell>
          <cell r="B866">
            <v>1126.65</v>
          </cell>
          <cell r="C866">
            <v>1135.6</v>
          </cell>
          <cell r="D866">
            <v>1115.41</v>
          </cell>
          <cell r="E866">
            <v>1115.41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1.11556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1108.09</v>
          </cell>
          <cell r="E868">
            <v>1113.11</v>
          </cell>
          <cell r="F868">
            <v>1.11311</v>
          </cell>
        </row>
        <row r="869">
          <cell r="A869">
            <v>41753</v>
          </cell>
          <cell r="B869">
            <v>1111.84</v>
          </cell>
          <cell r="C869">
            <v>1119.6</v>
          </cell>
          <cell r="D869">
            <v>1108.37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</v>
          </cell>
          <cell r="F871">
            <v>1.07239</v>
          </cell>
        </row>
        <row r="872">
          <cell r="A872">
            <v>41758</v>
          </cell>
          <cell r="B872">
            <v>1072.33</v>
          </cell>
          <cell r="C872">
            <v>1085.59</v>
          </cell>
          <cell r="D872">
            <v>1072.16</v>
          </cell>
          <cell r="E872">
            <v>1084.51</v>
          </cell>
          <cell r="F872">
            <v>1.08451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1073.34</v>
          </cell>
          <cell r="E874">
            <v>1083.97</v>
          </cell>
          <cell r="F874">
            <v>1.08397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1079.86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</v>
          </cell>
          <cell r="C876">
            <v>1082.36</v>
          </cell>
          <cell r="D876">
            <v>1072.4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</v>
          </cell>
          <cell r="F878">
            <v>1.07038</v>
          </cell>
        </row>
        <row r="879">
          <cell r="A879">
            <v>41771</v>
          </cell>
          <cell r="B879">
            <v>1080.67</v>
          </cell>
          <cell r="C879">
            <v>1096.37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1097.09</v>
          </cell>
          <cell r="F880">
            <v>1.09709</v>
          </cell>
        </row>
        <row r="881">
          <cell r="A881">
            <v>41773</v>
          </cell>
          <cell r="B881">
            <v>1098.2</v>
          </cell>
          <cell r="C881">
            <v>1102.37</v>
          </cell>
          <cell r="D881">
            <v>1094.85</v>
          </cell>
          <cell r="E881">
            <v>1096.37</v>
          </cell>
          <cell r="F881">
            <v>1.09637</v>
          </cell>
        </row>
        <row r="882">
          <cell r="A882">
            <v>41774</v>
          </cell>
          <cell r="B882">
            <v>1094.15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1.08032</v>
          </cell>
        </row>
        <row r="883">
          <cell r="A883">
            <v>41775</v>
          </cell>
          <cell r="B883">
            <v>1079.1</v>
          </cell>
          <cell r="C883">
            <v>1084.62</v>
          </cell>
          <cell r="D883">
            <v>1074.45</v>
          </cell>
          <cell r="E883">
            <v>1083.1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1064.59</v>
          </cell>
          <cell r="E884">
            <v>1070.55</v>
          </cell>
          <cell r="F884">
            <v>1.07055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1070.6</v>
          </cell>
          <cell r="E885">
            <v>1072.58</v>
          </cell>
          <cell r="F885">
            <v>1.07258</v>
          </cell>
        </row>
        <row r="886">
          <cell r="A886">
            <v>41780</v>
          </cell>
          <cell r="B886">
            <v>1068.4</v>
          </cell>
          <cell r="C886">
            <v>1082.27</v>
          </cell>
          <cell r="D886">
            <v>1062.41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</v>
          </cell>
          <cell r="D887">
            <v>1080.14</v>
          </cell>
          <cell r="E887">
            <v>1080.64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</v>
          </cell>
          <cell r="F889">
            <v>1.09538</v>
          </cell>
        </row>
        <row r="890">
          <cell r="A890">
            <v>41786</v>
          </cell>
          <cell r="B890">
            <v>1095.13</v>
          </cell>
          <cell r="C890">
            <v>1098.78</v>
          </cell>
          <cell r="D890">
            <v>1090.56</v>
          </cell>
          <cell r="E890">
            <v>1091.38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</v>
          </cell>
          <cell r="C892">
            <v>1110.29</v>
          </cell>
          <cell r="D892">
            <v>1099.39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</v>
          </cell>
          <cell r="C893">
            <v>1102.99</v>
          </cell>
          <cell r="D893">
            <v>1093.74</v>
          </cell>
          <cell r="E893">
            <v>1098.63</v>
          </cell>
          <cell r="F893">
            <v>1.09863</v>
          </cell>
        </row>
        <row r="894">
          <cell r="A894">
            <v>41793</v>
          </cell>
          <cell r="B894">
            <v>1100.21</v>
          </cell>
          <cell r="C894">
            <v>1105.62</v>
          </cell>
          <cell r="D894">
            <v>1094.47</v>
          </cell>
          <cell r="E894">
            <v>1094.69</v>
          </cell>
          <cell r="F894">
            <v>1.09469</v>
          </cell>
        </row>
        <row r="895">
          <cell r="A895">
            <v>41794</v>
          </cell>
          <cell r="B895">
            <v>1094.21</v>
          </cell>
          <cell r="C895">
            <v>1094.39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</v>
          </cell>
          <cell r="D896">
            <v>1081.55</v>
          </cell>
          <cell r="E896">
            <v>1096.14</v>
          </cell>
          <cell r="F896">
            <v>1.09614</v>
          </cell>
        </row>
        <row r="897">
          <cell r="A897">
            <v>41796</v>
          </cell>
          <cell r="B897">
            <v>1094.65</v>
          </cell>
          <cell r="C897">
            <v>1095.65</v>
          </cell>
          <cell r="D897">
            <v>1084.15</v>
          </cell>
          <cell r="E897">
            <v>1090.07</v>
          </cell>
          <cell r="F897">
            <v>1.09007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1089.12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</v>
          </cell>
          <cell r="F900">
            <v>1.11064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1.10332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</v>
          </cell>
          <cell r="E902">
            <v>1113.7</v>
          </cell>
          <cell r="F902">
            <v>1.1137</v>
          </cell>
        </row>
        <row r="903">
          <cell r="A903">
            <v>41806</v>
          </cell>
          <cell r="B903">
            <v>1114.61</v>
          </cell>
          <cell r="C903">
            <v>1119.85</v>
          </cell>
          <cell r="D903">
            <v>1111.04</v>
          </cell>
          <cell r="E903">
            <v>1117.63</v>
          </cell>
          <cell r="F903">
            <v>1.11763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1104.12</v>
          </cell>
          <cell r="C905">
            <v>1105.79</v>
          </cell>
          <cell r="D905">
            <v>1096.98</v>
          </cell>
          <cell r="E905">
            <v>1097.85</v>
          </cell>
          <cell r="F905">
            <v>1.09785</v>
          </cell>
        </row>
        <row r="906">
          <cell r="A906">
            <v>41809</v>
          </cell>
          <cell r="B906">
            <v>1098.12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1083.62</v>
          </cell>
          <cell r="F907">
            <v>1.08362</v>
          </cell>
        </row>
        <row r="908">
          <cell r="A908">
            <v>41813</v>
          </cell>
          <cell r="B908">
            <v>1083.86</v>
          </cell>
          <cell r="C908">
            <v>1092.26</v>
          </cell>
          <cell r="D908">
            <v>1083.86</v>
          </cell>
          <cell r="E908">
            <v>1087.05</v>
          </cell>
          <cell r="F908">
            <v>1.08705</v>
          </cell>
        </row>
        <row r="909">
          <cell r="A909">
            <v>41814</v>
          </cell>
          <cell r="B909">
            <v>1086.74</v>
          </cell>
          <cell r="C909">
            <v>1096.85</v>
          </cell>
          <cell r="D909">
            <v>1085.41</v>
          </cell>
          <cell r="E909">
            <v>1096.1</v>
          </cell>
          <cell r="F909">
            <v>1.0961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</v>
          </cell>
          <cell r="E910">
            <v>1090.59</v>
          </cell>
          <cell r="F910">
            <v>1.09059</v>
          </cell>
        </row>
        <row r="911">
          <cell r="A911">
            <v>41816</v>
          </cell>
          <cell r="B911">
            <v>1092</v>
          </cell>
          <cell r="C911">
            <v>1100.65</v>
          </cell>
          <cell r="D911">
            <v>1091.79</v>
          </cell>
          <cell r="E911">
            <v>1098.89</v>
          </cell>
          <cell r="F911">
            <v>1.09889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1.09852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1100.87</v>
          </cell>
          <cell r="E915">
            <v>1109.4</v>
          </cell>
          <cell r="F915">
            <v>1.1094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</v>
          </cell>
          <cell r="E916">
            <v>1115.53</v>
          </cell>
          <cell r="F916">
            <v>1.11553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1112.84</v>
          </cell>
          <cell r="F917">
            <v>1.11284</v>
          </cell>
        </row>
        <row r="918">
          <cell r="A918">
            <v>41827</v>
          </cell>
          <cell r="B918">
            <v>1112.3</v>
          </cell>
          <cell r="C918">
            <v>1116.16</v>
          </cell>
          <cell r="D918">
            <v>1107.22</v>
          </cell>
          <cell r="E918">
            <v>1112.18</v>
          </cell>
          <cell r="F918">
            <v>1.11218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</v>
          </cell>
          <cell r="E919">
            <v>1115.89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</v>
          </cell>
          <cell r="D920">
            <v>1100.89</v>
          </cell>
          <cell r="E920">
            <v>1101.02</v>
          </cell>
          <cell r="F920">
            <v>1.10102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1102.62</v>
          </cell>
          <cell r="F921">
            <v>1.10262</v>
          </cell>
        </row>
        <row r="922">
          <cell r="A922">
            <v>41831</v>
          </cell>
          <cell r="B922">
            <v>1100.8</v>
          </cell>
          <cell r="C922">
            <v>1113.39</v>
          </cell>
          <cell r="D922">
            <v>1100.15</v>
          </cell>
          <cell r="E922">
            <v>1112.59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</v>
          </cell>
        </row>
        <row r="925">
          <cell r="A925">
            <v>41836</v>
          </cell>
          <cell r="B925">
            <v>1134.35</v>
          </cell>
          <cell r="C925">
            <v>1140.11</v>
          </cell>
          <cell r="D925">
            <v>1132.85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1130.12</v>
          </cell>
          <cell r="F926">
            <v>1.13012</v>
          </cell>
        </row>
        <row r="927">
          <cell r="A927">
            <v>41838</v>
          </cell>
          <cell r="B927">
            <v>1124.17</v>
          </cell>
          <cell r="C927">
            <v>1145.66</v>
          </cell>
          <cell r="D927">
            <v>1122.71</v>
          </cell>
          <cell r="E927">
            <v>1138.98</v>
          </cell>
          <cell r="F927">
            <v>1.13898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</v>
          </cell>
        </row>
        <row r="929">
          <cell r="A929">
            <v>41842</v>
          </cell>
          <cell r="B929">
            <v>1134.82</v>
          </cell>
          <cell r="C929">
            <v>1151.63</v>
          </cell>
          <cell r="D929">
            <v>1133.64</v>
          </cell>
          <cell r="E929">
            <v>1148.24</v>
          </cell>
          <cell r="F929">
            <v>1.14824</v>
          </cell>
        </row>
        <row r="930">
          <cell r="A930">
            <v>41843</v>
          </cell>
          <cell r="B930">
            <v>1147.26</v>
          </cell>
          <cell r="C930">
            <v>1154.63</v>
          </cell>
          <cell r="D930">
            <v>1144.51</v>
          </cell>
          <cell r="E930">
            <v>1148.38</v>
          </cell>
          <cell r="F930">
            <v>1.14838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</v>
          </cell>
          <cell r="F931">
            <v>1.1689</v>
          </cell>
        </row>
        <row r="932">
          <cell r="A932">
            <v>41845</v>
          </cell>
          <cell r="B932">
            <v>1170.91</v>
          </cell>
          <cell r="C932">
            <v>1179.53</v>
          </cell>
          <cell r="D932">
            <v>1167.91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</v>
          </cell>
          <cell r="D933">
            <v>1183.67</v>
          </cell>
          <cell r="E933">
            <v>1202.4</v>
          </cell>
          <cell r="F933">
            <v>1.2024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</v>
          </cell>
        </row>
        <row r="935">
          <cell r="A935">
            <v>41850</v>
          </cell>
          <cell r="B935">
            <v>1197.84</v>
          </cell>
          <cell r="C935">
            <v>1200.58</v>
          </cell>
          <cell r="D935">
            <v>1188.13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</v>
          </cell>
          <cell r="D936">
            <v>1189.49</v>
          </cell>
          <cell r="E936">
            <v>1204.59</v>
          </cell>
          <cell r="F936">
            <v>1.20459</v>
          </cell>
        </row>
        <row r="937">
          <cell r="A937">
            <v>41852</v>
          </cell>
          <cell r="B937">
            <v>1200.37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1215.12</v>
          </cell>
          <cell r="F938">
            <v>1.21512</v>
          </cell>
        </row>
        <row r="939">
          <cell r="A939">
            <v>41856</v>
          </cell>
          <cell r="B939">
            <v>1216.62</v>
          </cell>
          <cell r="C939">
            <v>1218.12</v>
          </cell>
          <cell r="D939">
            <v>1206.44</v>
          </cell>
          <cell r="E939">
            <v>1213.41</v>
          </cell>
          <cell r="F939">
            <v>1.21341</v>
          </cell>
        </row>
        <row r="940">
          <cell r="A940">
            <v>41857</v>
          </cell>
          <cell r="B940">
            <v>1208.58</v>
          </cell>
          <cell r="C940">
            <v>1213.63</v>
          </cell>
          <cell r="D940">
            <v>1197.52</v>
          </cell>
          <cell r="E940">
            <v>1211.03</v>
          </cell>
          <cell r="F940">
            <v>1.21103</v>
          </cell>
        </row>
        <row r="941">
          <cell r="A941">
            <v>41858</v>
          </cell>
          <cell r="B941">
            <v>1209.63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1.19383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</v>
          </cell>
          <cell r="C945">
            <v>1210.3</v>
          </cell>
          <cell r="D945">
            <v>1194.58</v>
          </cell>
          <cell r="E945">
            <v>1203.91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1210.37</v>
          </cell>
          <cell r="D946">
            <v>1195.58</v>
          </cell>
          <cell r="E946">
            <v>1196.88</v>
          </cell>
          <cell r="F946">
            <v>1.19688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1209.62</v>
          </cell>
          <cell r="F947">
            <v>1.20962</v>
          </cell>
        </row>
        <row r="948">
          <cell r="A948">
            <v>41869</v>
          </cell>
          <cell r="B948">
            <v>1213.74</v>
          </cell>
          <cell r="C948">
            <v>1217.87</v>
          </cell>
          <cell r="D948">
            <v>1208.63</v>
          </cell>
          <cell r="E948">
            <v>1216.94</v>
          </cell>
          <cell r="F948">
            <v>1.21694</v>
          </cell>
        </row>
        <row r="949">
          <cell r="A949">
            <v>41870</v>
          </cell>
          <cell r="B949">
            <v>1217.66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1.21456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1216.85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1219.34</v>
          </cell>
          <cell r="D951">
            <v>1202</v>
          </cell>
          <cell r="E951">
            <v>1214.32</v>
          </cell>
          <cell r="F951">
            <v>1.21432</v>
          </cell>
        </row>
        <row r="952">
          <cell r="A952">
            <v>41873</v>
          </cell>
          <cell r="B952">
            <v>1214.86</v>
          </cell>
          <cell r="C952">
            <v>1220.38</v>
          </cell>
          <cell r="D952">
            <v>1210.93</v>
          </cell>
          <cell r="E952">
            <v>1218.89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</v>
          </cell>
          <cell r="F953">
            <v>1.2109</v>
          </cell>
        </row>
        <row r="954">
          <cell r="A954">
            <v>41877</v>
          </cell>
          <cell r="B954">
            <v>1207.4</v>
          </cell>
          <cell r="C954">
            <v>1213.84</v>
          </cell>
          <cell r="D954">
            <v>1190.79</v>
          </cell>
          <cell r="E954">
            <v>1194.88</v>
          </cell>
          <cell r="F954">
            <v>1.19488</v>
          </cell>
        </row>
        <row r="955">
          <cell r="A955">
            <v>41878</v>
          </cell>
          <cell r="B955">
            <v>1193.14</v>
          </cell>
          <cell r="C955">
            <v>1200.49</v>
          </cell>
          <cell r="D955">
            <v>1192.05</v>
          </cell>
          <cell r="E955">
            <v>1199.1</v>
          </cell>
          <cell r="F955">
            <v>1.1991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1.20674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</v>
          </cell>
        </row>
        <row r="959">
          <cell r="A959">
            <v>41884</v>
          </cell>
          <cell r="B959">
            <v>1217.81</v>
          </cell>
          <cell r="C959">
            <v>1229.65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1230.36</v>
          </cell>
          <cell r="C960">
            <v>1245.42</v>
          </cell>
          <cell r="D960">
            <v>1230.36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1257.62</v>
          </cell>
          <cell r="F961">
            <v>1.25762</v>
          </cell>
        </row>
        <row r="962">
          <cell r="A962">
            <v>41887</v>
          </cell>
          <cell r="B962">
            <v>1260.64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</v>
          </cell>
          <cell r="D963">
            <v>1259.73</v>
          </cell>
          <cell r="E963">
            <v>1266.08</v>
          </cell>
          <cell r="F963">
            <v>1.26608</v>
          </cell>
        </row>
        <row r="964">
          <cell r="A964">
            <v>41892</v>
          </cell>
          <cell r="B964">
            <v>1262.42</v>
          </cell>
          <cell r="C964">
            <v>1264.15</v>
          </cell>
          <cell r="D964">
            <v>1255.28</v>
          </cell>
          <cell r="E964">
            <v>1261.4</v>
          </cell>
          <cell r="F964">
            <v>1.2614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</v>
          </cell>
          <cell r="D966">
            <v>1256.58</v>
          </cell>
          <cell r="E966">
            <v>1271.16</v>
          </cell>
          <cell r="F966">
            <v>1.27116</v>
          </cell>
        </row>
        <row r="967">
          <cell r="A967">
            <v>41897</v>
          </cell>
          <cell r="B967">
            <v>1268.89</v>
          </cell>
          <cell r="C967">
            <v>1274.1</v>
          </cell>
          <cell r="D967">
            <v>1261.85</v>
          </cell>
          <cell r="E967">
            <v>1273.84</v>
          </cell>
          <cell r="F967">
            <v>1.27384</v>
          </cell>
        </row>
        <row r="968">
          <cell r="A968">
            <v>41898</v>
          </cell>
          <cell r="B968">
            <v>1275.34</v>
          </cell>
          <cell r="C968">
            <v>1277.55</v>
          </cell>
          <cell r="D968">
            <v>1242.13</v>
          </cell>
          <cell r="E968">
            <v>1243.04</v>
          </cell>
          <cell r="F968">
            <v>1.24304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</v>
          </cell>
        </row>
        <row r="970">
          <cell r="A970">
            <v>41900</v>
          </cell>
          <cell r="B970">
            <v>1251.34</v>
          </cell>
          <cell r="C970">
            <v>1258.49</v>
          </cell>
          <cell r="D970">
            <v>1248.89</v>
          </cell>
          <cell r="E970">
            <v>1256.19</v>
          </cell>
          <cell r="F970">
            <v>1.25619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</v>
          </cell>
          <cell r="E971">
            <v>1266.11</v>
          </cell>
          <cell r="F971">
            <v>1.26611</v>
          </cell>
        </row>
        <row r="972">
          <cell r="A972">
            <v>41904</v>
          </cell>
          <cell r="B972">
            <v>1262.38</v>
          </cell>
          <cell r="C972">
            <v>1262.38</v>
          </cell>
          <cell r="D972">
            <v>1239.88</v>
          </cell>
          <cell r="E972">
            <v>1241.51</v>
          </cell>
          <cell r="F972">
            <v>1.24151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</v>
          </cell>
          <cell r="E974">
            <v>1270.11</v>
          </cell>
          <cell r="F974">
            <v>1.27011</v>
          </cell>
        </row>
        <row r="975">
          <cell r="A975">
            <v>41907</v>
          </cell>
          <cell r="B975">
            <v>1274.82</v>
          </cell>
          <cell r="C975">
            <v>1286.91</v>
          </cell>
          <cell r="D975">
            <v>1268.63</v>
          </cell>
          <cell r="E975">
            <v>1272.49</v>
          </cell>
          <cell r="F975">
            <v>1.27249</v>
          </cell>
        </row>
        <row r="976">
          <cell r="A976">
            <v>41908</v>
          </cell>
          <cell r="B976">
            <v>1269.56</v>
          </cell>
          <cell r="C976">
            <v>1276.86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</v>
          </cell>
          <cell r="D980">
            <v>1287.8</v>
          </cell>
          <cell r="E980">
            <v>1299.02</v>
          </cell>
          <cell r="F980">
            <v>1.29902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</v>
          </cell>
          <cell r="C982">
            <v>1292.55</v>
          </cell>
          <cell r="D982">
            <v>1275.59</v>
          </cell>
          <cell r="E982">
            <v>1291.67</v>
          </cell>
          <cell r="F982">
            <v>1.29167</v>
          </cell>
        </row>
        <row r="983">
          <cell r="A983">
            <v>41926</v>
          </cell>
          <cell r="B983">
            <v>1288.88</v>
          </cell>
          <cell r="C983">
            <v>1295.41</v>
          </cell>
          <cell r="D983">
            <v>1278.35</v>
          </cell>
          <cell r="E983">
            <v>1282.69</v>
          </cell>
          <cell r="F983">
            <v>1.28269</v>
          </cell>
        </row>
        <row r="984">
          <cell r="A984">
            <v>41927</v>
          </cell>
          <cell r="B984">
            <v>1283.91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</v>
          </cell>
          <cell r="F985">
            <v>1.28039</v>
          </cell>
        </row>
        <row r="986">
          <cell r="A986">
            <v>41929</v>
          </cell>
          <cell r="B986">
            <v>1276.46</v>
          </cell>
          <cell r="C986">
            <v>1282.14</v>
          </cell>
          <cell r="D986">
            <v>1257.9</v>
          </cell>
          <cell r="E986">
            <v>1272.29</v>
          </cell>
          <cell r="F986">
            <v>1.27229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</v>
          </cell>
          <cell r="E987">
            <v>1277.85</v>
          </cell>
          <cell r="F987">
            <v>1.27785</v>
          </cell>
        </row>
        <row r="988">
          <cell r="A988">
            <v>41933</v>
          </cell>
          <cell r="B988">
            <v>1276.36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1255.87</v>
          </cell>
          <cell r="F989">
            <v>1.25587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1.23999</v>
          </cell>
        </row>
        <row r="991">
          <cell r="A991">
            <v>41936</v>
          </cell>
          <cell r="B991">
            <v>1240.97</v>
          </cell>
          <cell r="C991">
            <v>1244.12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</v>
          </cell>
          <cell r="C992">
            <v>1236.33</v>
          </cell>
          <cell r="D992">
            <v>1226.41</v>
          </cell>
          <cell r="E992">
            <v>1234.09</v>
          </cell>
          <cell r="F992">
            <v>1.23409</v>
          </cell>
        </row>
        <row r="993">
          <cell r="A993">
            <v>41940</v>
          </cell>
          <cell r="B993">
            <v>1236.64</v>
          </cell>
          <cell r="C993">
            <v>1261.07</v>
          </cell>
          <cell r="D993">
            <v>1236.64</v>
          </cell>
          <cell r="E993">
            <v>1261.07</v>
          </cell>
          <cell r="F993">
            <v>1.26107</v>
          </cell>
        </row>
        <row r="994">
          <cell r="A994">
            <v>41941</v>
          </cell>
          <cell r="B994">
            <v>1265.43</v>
          </cell>
          <cell r="C994">
            <v>1280.63</v>
          </cell>
          <cell r="D994">
            <v>1261.61</v>
          </cell>
          <cell r="E994">
            <v>1278.21</v>
          </cell>
          <cell r="F994">
            <v>1.27821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1.28306</v>
          </cell>
        </row>
        <row r="996">
          <cell r="A996">
            <v>41943</v>
          </cell>
          <cell r="B996">
            <v>1284.62</v>
          </cell>
          <cell r="C996">
            <v>1299.77</v>
          </cell>
          <cell r="D996">
            <v>1284.21</v>
          </cell>
          <cell r="E996">
            <v>1298.38</v>
          </cell>
          <cell r="F996">
            <v>1.29838</v>
          </cell>
        </row>
        <row r="997">
          <cell r="A997">
            <v>41946</v>
          </cell>
          <cell r="B997">
            <v>1303.1</v>
          </cell>
          <cell r="C997">
            <v>1310.97</v>
          </cell>
          <cell r="D997">
            <v>1298.13</v>
          </cell>
          <cell r="E997">
            <v>1304.29</v>
          </cell>
          <cell r="F997">
            <v>1.30429</v>
          </cell>
        </row>
        <row r="998">
          <cell r="A998">
            <v>41947</v>
          </cell>
          <cell r="B998">
            <v>1304.1</v>
          </cell>
          <cell r="C998">
            <v>1317.08</v>
          </cell>
          <cell r="D998">
            <v>1300.12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1.30903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1297.12</v>
          </cell>
          <cell r="E1000">
            <v>1311.1</v>
          </cell>
          <cell r="F1000">
            <v>1.3111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1.30178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</v>
          </cell>
          <cell r="E1002">
            <v>1329.49</v>
          </cell>
          <cell r="F1002">
            <v>1.32949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1.32261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1.32371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1309.36</v>
          </cell>
          <cell r="E1008">
            <v>1313.78</v>
          </cell>
          <cell r="F1008">
            <v>1.31378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1.31028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1.36726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1.51304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1.59911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1.61275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1.62994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1.65654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1.65087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1.57727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1.7768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1.70735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1.75312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1.67108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1.73961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1.74531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1.74802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1.72504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1.71453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1.68155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1.64502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1.66962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1.70057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1.73785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1.77008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1.77381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1.76536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1.74334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1.81807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1.93362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</v>
          </cell>
          <cell r="D1095">
            <v>1993.93</v>
          </cell>
          <cell r="E1095">
            <v>2048.07</v>
          </cell>
          <cell r="F1095">
            <v>2.04807</v>
          </cell>
        </row>
        <row r="1096">
          <cell r="A1096">
            <v>42094</v>
          </cell>
          <cell r="B1096">
            <v>2077.55</v>
          </cell>
          <cell r="C1096">
            <v>2080.74</v>
          </cell>
          <cell r="D1096">
            <v>2019.93</v>
          </cell>
          <cell r="E1096">
            <v>2025.07</v>
          </cell>
          <cell r="F1096">
            <v>2.02507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2.07781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</v>
          </cell>
        </row>
        <row r="1101">
          <cell r="A1101">
            <v>42102</v>
          </cell>
          <cell r="B1101">
            <v>2139.72</v>
          </cell>
          <cell r="C1101">
            <v>2142.78</v>
          </cell>
          <cell r="D1101">
            <v>2088.1</v>
          </cell>
          <cell r="E1101">
            <v>2128.61</v>
          </cell>
          <cell r="F1101">
            <v>2.12861</v>
          </cell>
        </row>
        <row r="1102">
          <cell r="A1102">
            <v>42103</v>
          </cell>
          <cell r="B1102">
            <v>2133.78</v>
          </cell>
          <cell r="C1102">
            <v>2133.78</v>
          </cell>
          <cell r="D1102">
            <v>2070.37</v>
          </cell>
          <cell r="E1102">
            <v>2120.85</v>
          </cell>
          <cell r="F1102">
            <v>2.12085</v>
          </cell>
        </row>
        <row r="1103">
          <cell r="A1103">
            <v>42104</v>
          </cell>
          <cell r="B1103">
            <v>2111.12</v>
          </cell>
          <cell r="C1103">
            <v>2158.45</v>
          </cell>
          <cell r="D1103">
            <v>2102.75</v>
          </cell>
          <cell r="E1103">
            <v>2154.01</v>
          </cell>
          <cell r="F1103">
            <v>2.15401</v>
          </cell>
        </row>
        <row r="1104">
          <cell r="A1104">
            <v>42107</v>
          </cell>
          <cell r="B1104">
            <v>2174.2</v>
          </cell>
          <cell r="C1104">
            <v>2196.38</v>
          </cell>
          <cell r="D1104">
            <v>2164.24</v>
          </cell>
          <cell r="E1104">
            <v>2191.14</v>
          </cell>
          <cell r="F1104">
            <v>2.19114</v>
          </cell>
        </row>
        <row r="1105">
          <cell r="A1105">
            <v>42108</v>
          </cell>
          <cell r="B1105">
            <v>2198.91</v>
          </cell>
          <cell r="C1105">
            <v>2211.49</v>
          </cell>
          <cell r="D1105">
            <v>2170.28</v>
          </cell>
          <cell r="E1105">
            <v>2185.07</v>
          </cell>
          <cell r="F1105">
            <v>2.18507</v>
          </cell>
        </row>
        <row r="1106">
          <cell r="A1106">
            <v>42109</v>
          </cell>
          <cell r="B1106">
            <v>2186.81</v>
          </cell>
          <cell r="C1106">
            <v>2187.3</v>
          </cell>
          <cell r="D1106">
            <v>2137.4</v>
          </cell>
          <cell r="E1106">
            <v>2147.01</v>
          </cell>
          <cell r="F1106">
            <v>2.14701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2130.2</v>
          </cell>
          <cell r="E1107">
            <v>2224.23</v>
          </cell>
          <cell r="F1107">
            <v>2.22423</v>
          </cell>
        </row>
        <row r="1108">
          <cell r="A1108">
            <v>42111</v>
          </cell>
          <cell r="B1108">
            <v>2259.51</v>
          </cell>
          <cell r="C1108">
            <v>2303.9</v>
          </cell>
          <cell r="D1108">
            <v>2259.51</v>
          </cell>
          <cell r="E1108">
            <v>2286.14</v>
          </cell>
          <cell r="F1108">
            <v>2.28614</v>
          </cell>
        </row>
        <row r="1109">
          <cell r="A1109">
            <v>42114</v>
          </cell>
          <cell r="B1109">
            <v>2289.21</v>
          </cell>
          <cell r="C1109">
            <v>2342.93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2.33215</v>
          </cell>
        </row>
        <row r="1111">
          <cell r="A1111">
            <v>42116</v>
          </cell>
          <cell r="B1111">
            <v>2358.26</v>
          </cell>
          <cell r="C1111">
            <v>2386.59</v>
          </cell>
          <cell r="D1111">
            <v>2355.82</v>
          </cell>
          <cell r="E1111">
            <v>2381.94</v>
          </cell>
          <cell r="F1111">
            <v>2.38194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2397.72</v>
          </cell>
          <cell r="F1112">
            <v>2.39772</v>
          </cell>
        </row>
        <row r="1113">
          <cell r="A1113">
            <v>42118</v>
          </cell>
          <cell r="B1113">
            <v>2363.4</v>
          </cell>
          <cell r="C1113">
            <v>2403.18</v>
          </cell>
          <cell r="D1113">
            <v>2345.78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2.39652</v>
          </cell>
        </row>
        <row r="1116">
          <cell r="A1116">
            <v>42123</v>
          </cell>
          <cell r="B1116">
            <v>2383.95</v>
          </cell>
          <cell r="C1116">
            <v>2427.17</v>
          </cell>
          <cell r="D1116">
            <v>2365.98</v>
          </cell>
          <cell r="E1116">
            <v>2414.8</v>
          </cell>
          <cell r="F1116">
            <v>2.4148</v>
          </cell>
        </row>
        <row r="1117">
          <cell r="A1117">
            <v>42124</v>
          </cell>
          <cell r="B1117">
            <v>2417.51</v>
          </cell>
          <cell r="C1117">
            <v>2441.72</v>
          </cell>
          <cell r="D1117">
            <v>2410.29</v>
          </cell>
          <cell r="E1117">
            <v>2411.98</v>
          </cell>
          <cell r="F1117">
            <v>2.41198</v>
          </cell>
        </row>
        <row r="1118">
          <cell r="A1118">
            <v>42128</v>
          </cell>
          <cell r="B1118">
            <v>2409.22</v>
          </cell>
          <cell r="C1118">
            <v>2436.15</v>
          </cell>
          <cell r="D1118">
            <v>2381.38</v>
          </cell>
          <cell r="E1118">
            <v>2420.76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2.30289</v>
          </cell>
        </row>
        <row r="1120">
          <cell r="A1120">
            <v>42130</v>
          </cell>
          <cell r="B1120">
            <v>2314.46</v>
          </cell>
          <cell r="C1120">
            <v>2343.57</v>
          </cell>
          <cell r="D1120">
            <v>2242.27</v>
          </cell>
          <cell r="E1120">
            <v>2266.16</v>
          </cell>
          <cell r="F1120">
            <v>2.26616</v>
          </cell>
        </row>
        <row r="1121">
          <cell r="A1121">
            <v>42131</v>
          </cell>
          <cell r="B1121">
            <v>2257.95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</v>
          </cell>
        </row>
        <row r="1122">
          <cell r="A1122">
            <v>42132</v>
          </cell>
          <cell r="B1122">
            <v>2254.96</v>
          </cell>
          <cell r="C1122">
            <v>2286.57</v>
          </cell>
          <cell r="D1122">
            <v>2235.17</v>
          </cell>
          <cell r="E1122">
            <v>2286.38</v>
          </cell>
          <cell r="F1122">
            <v>2.28638</v>
          </cell>
        </row>
        <row r="1123">
          <cell r="A1123">
            <v>42135</v>
          </cell>
          <cell r="B1123">
            <v>2304.26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</v>
          </cell>
        </row>
        <row r="1125">
          <cell r="A1125">
            <v>42137</v>
          </cell>
          <cell r="B1125">
            <v>2401.95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2.39844</v>
          </cell>
        </row>
        <row r="1126">
          <cell r="A1126">
            <v>42138</v>
          </cell>
          <cell r="B1126">
            <v>2393.91</v>
          </cell>
          <cell r="C1126">
            <v>2419.43</v>
          </cell>
          <cell r="D1126">
            <v>2383.42</v>
          </cell>
          <cell r="E1126">
            <v>2406</v>
          </cell>
          <cell r="F1126">
            <v>2.406</v>
          </cell>
        </row>
        <row r="1127">
          <cell r="A1127">
            <v>42139</v>
          </cell>
          <cell r="B1127">
            <v>2402.24</v>
          </cell>
          <cell r="C1127">
            <v>2402.24</v>
          </cell>
          <cell r="D1127">
            <v>2334.3</v>
          </cell>
          <cell r="E1127">
            <v>2349.97</v>
          </cell>
          <cell r="F1127">
            <v>2.34997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</v>
          </cell>
          <cell r="F1128">
            <v>2.34855</v>
          </cell>
        </row>
        <row r="1129">
          <cell r="A1129">
            <v>42143</v>
          </cell>
          <cell r="B1129">
            <v>2349.96</v>
          </cell>
          <cell r="C1129">
            <v>2412.7</v>
          </cell>
          <cell r="D1129">
            <v>2347.66</v>
          </cell>
          <cell r="E1129">
            <v>2412.6</v>
          </cell>
          <cell r="F1129">
            <v>2.4126</v>
          </cell>
        </row>
        <row r="1130">
          <cell r="A1130">
            <v>42144</v>
          </cell>
          <cell r="B1130">
            <v>2421.14</v>
          </cell>
          <cell r="C1130">
            <v>2477.55</v>
          </cell>
          <cell r="D1130">
            <v>2421.14</v>
          </cell>
          <cell r="E1130">
            <v>2434.02</v>
          </cell>
          <cell r="F1130">
            <v>2.43402</v>
          </cell>
        </row>
        <row r="1131">
          <cell r="A1131">
            <v>42145</v>
          </cell>
          <cell r="B1131">
            <v>2436.51</v>
          </cell>
          <cell r="C1131">
            <v>2502.26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2556.95</v>
          </cell>
          <cell r="D1132">
            <v>2500.77</v>
          </cell>
          <cell r="E1132">
            <v>2556.82</v>
          </cell>
          <cell r="F1132">
            <v>2.55682</v>
          </cell>
        </row>
        <row r="1133">
          <cell r="A1133">
            <v>42149</v>
          </cell>
          <cell r="B1133">
            <v>2551.93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2611.24</v>
          </cell>
          <cell r="E1134">
            <v>2687.39</v>
          </cell>
          <cell r="F1134">
            <v>2.68739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</v>
          </cell>
          <cell r="E1136">
            <v>2503.28</v>
          </cell>
          <cell r="F1136">
            <v>2.50328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2.51104</v>
          </cell>
        </row>
        <row r="1138">
          <cell r="A1138">
            <v>42156</v>
          </cell>
          <cell r="B1138">
            <v>2526.78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2603.43</v>
          </cell>
          <cell r="E1139">
            <v>2668.5</v>
          </cell>
          <cell r="F1139">
            <v>2.6685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2.71566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2.73196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2.6437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</v>
          </cell>
          <cell r="F1153">
            <v>2.55482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2545.7</v>
          </cell>
          <cell r="F1155">
            <v>2.5457</v>
          </cell>
        </row>
        <row r="1156">
          <cell r="A1156">
            <v>42181</v>
          </cell>
          <cell r="B1156">
            <v>2472.2</v>
          </cell>
          <cell r="C1156">
            <v>2494.57</v>
          </cell>
          <cell r="D1156">
            <v>2318.56</v>
          </cell>
          <cell r="E1156">
            <v>2341.41</v>
          </cell>
          <cell r="F1156">
            <v>2.34141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</v>
          </cell>
        </row>
        <row r="1158">
          <cell r="A1158">
            <v>42185</v>
          </cell>
          <cell r="B1158">
            <v>2253.97</v>
          </cell>
          <cell r="C1158">
            <v>2399.76</v>
          </cell>
          <cell r="D1158">
            <v>2152.59</v>
          </cell>
          <cell r="E1158">
            <v>2395.03</v>
          </cell>
          <cell r="F1158">
            <v>2.39503</v>
          </cell>
        </row>
        <row r="1159">
          <cell r="A1159">
            <v>42186</v>
          </cell>
          <cell r="B1159">
            <v>2363.22</v>
          </cell>
          <cell r="C1159">
            <v>2429.21</v>
          </cell>
          <cell r="D1159">
            <v>2272.49</v>
          </cell>
          <cell r="E1159">
            <v>2282.22</v>
          </cell>
          <cell r="F1159">
            <v>2.28222</v>
          </cell>
        </row>
        <row r="1160">
          <cell r="A1160">
            <v>42187</v>
          </cell>
          <cell r="B1160">
            <v>2291.92</v>
          </cell>
          <cell r="C1160">
            <v>2302.03</v>
          </cell>
          <cell r="D1160">
            <v>2130.97</v>
          </cell>
          <cell r="E1160">
            <v>2172.7</v>
          </cell>
          <cell r="F1160">
            <v>2.1727</v>
          </cell>
        </row>
        <row r="1161">
          <cell r="A1161">
            <v>42188</v>
          </cell>
          <cell r="B1161">
            <v>2108.95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2.07216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1.98474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1.87204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</v>
          </cell>
        </row>
        <row r="1166">
          <cell r="A1166">
            <v>42195</v>
          </cell>
          <cell r="B1166">
            <v>2032.94</v>
          </cell>
          <cell r="C1166">
            <v>2140.32</v>
          </cell>
          <cell r="D1166">
            <v>2022.36</v>
          </cell>
          <cell r="E1166">
            <v>2114.67</v>
          </cell>
          <cell r="F1166">
            <v>2.11467</v>
          </cell>
        </row>
        <row r="1167">
          <cell r="A1167">
            <v>42198</v>
          </cell>
          <cell r="B1167">
            <v>2148.94</v>
          </cell>
          <cell r="C1167">
            <v>2218.93</v>
          </cell>
          <cell r="D1167">
            <v>2115.55</v>
          </cell>
          <cell r="E1167">
            <v>2198.46</v>
          </cell>
          <cell r="F1167">
            <v>2.19846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2161.22</v>
          </cell>
          <cell r="F1168">
            <v>2.16122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</v>
          </cell>
          <cell r="F1169">
            <v>2.07928</v>
          </cell>
        </row>
        <row r="1170">
          <cell r="A1170">
            <v>42201</v>
          </cell>
          <cell r="B1170">
            <v>2065.3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2.11292</v>
          </cell>
        </row>
        <row r="1171">
          <cell r="A1171">
            <v>42202</v>
          </cell>
          <cell r="B1171">
            <v>2129.76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2.21377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</v>
          </cell>
          <cell r="E1173">
            <v>2215.99</v>
          </cell>
          <cell r="F1173">
            <v>2.21599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</v>
          </cell>
          <cell r="D1175">
            <v>2222.66</v>
          </cell>
          <cell r="E1175">
            <v>2291.34</v>
          </cell>
          <cell r="F1175">
            <v>2.29134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</v>
          </cell>
          <cell r="F1178">
            <v>2.06051</v>
          </cell>
        </row>
        <row r="1179">
          <cell r="A1179">
            <v>42214</v>
          </cell>
          <cell r="B1179">
            <v>2082.2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</v>
          </cell>
        </row>
        <row r="1180">
          <cell r="A1180">
            <v>42215</v>
          </cell>
          <cell r="B1180">
            <v>2128.24</v>
          </cell>
          <cell r="C1180">
            <v>2160.03</v>
          </cell>
          <cell r="D1180">
            <v>2062.31</v>
          </cell>
          <cell r="E1180">
            <v>2067.9</v>
          </cell>
          <cell r="F1180">
            <v>2.0679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2.05483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2134.93</v>
          </cell>
          <cell r="F1183">
            <v>2.13493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2.1054</v>
          </cell>
        </row>
        <row r="1185">
          <cell r="A1185">
            <v>42222</v>
          </cell>
          <cell r="B1185">
            <v>2064.68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</v>
          </cell>
          <cell r="C1186">
            <v>2145.07</v>
          </cell>
          <cell r="D1186">
            <v>2105.05</v>
          </cell>
          <cell r="E1186">
            <v>2136.98</v>
          </cell>
          <cell r="F1186">
            <v>2.13698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</v>
          </cell>
          <cell r="E1187">
            <v>2237.35</v>
          </cell>
          <cell r="F1187">
            <v>2.23735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2220.97</v>
          </cell>
          <cell r="E1188">
            <v>2242.25</v>
          </cell>
          <cell r="F1188">
            <v>2.24225</v>
          </cell>
        </row>
        <row r="1189">
          <cell r="A1189">
            <v>42228</v>
          </cell>
          <cell r="B1189">
            <v>2215.06</v>
          </cell>
          <cell r="C1189">
            <v>2255.47</v>
          </cell>
          <cell r="D1189">
            <v>2209.47</v>
          </cell>
          <cell r="E1189">
            <v>2213.23</v>
          </cell>
          <cell r="F1189">
            <v>2.21323</v>
          </cell>
        </row>
        <row r="1190">
          <cell r="A1190">
            <v>42229</v>
          </cell>
          <cell r="B1190">
            <v>2210.68</v>
          </cell>
          <cell r="C1190">
            <v>2262.43</v>
          </cell>
          <cell r="D1190">
            <v>2193.88</v>
          </cell>
          <cell r="E1190">
            <v>2262.32</v>
          </cell>
          <cell r="F1190">
            <v>2.26232</v>
          </cell>
        </row>
        <row r="1191">
          <cell r="A1191">
            <v>42230</v>
          </cell>
          <cell r="B1191">
            <v>2277.55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2.13312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</v>
          </cell>
        </row>
        <row r="1195">
          <cell r="A1195">
            <v>42236</v>
          </cell>
          <cell r="B1195">
            <v>2135.24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1.82381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1.7548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1.82486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1.73734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1.78312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1.77205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1.79002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1.87811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1.93131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1.87787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2.03203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2.03806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2.01721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2.03036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2.03752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2.0346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2.05116</v>
          </cell>
        </row>
        <row r="1258">
          <cell r="A1258">
            <v>42334</v>
          </cell>
          <cell r="B1258">
            <v>2059.61</v>
          </cell>
          <cell r="C1258">
            <v>2063.24</v>
          </cell>
          <cell r="D1258">
            <v>2038.24</v>
          </cell>
          <cell r="E1258">
            <v>2038.46</v>
          </cell>
          <cell r="F1258">
            <v>2.03846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</v>
          </cell>
          <cell r="D1264">
            <v>2023.45</v>
          </cell>
          <cell r="E1264">
            <v>2028.9</v>
          </cell>
          <cell r="F1264">
            <v>2.0289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2.04173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2.02282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2.02836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</v>
          </cell>
        </row>
        <row r="1274">
          <cell r="A1274">
            <v>42356</v>
          </cell>
          <cell r="B1274">
            <v>2082.76</v>
          </cell>
          <cell r="C1274">
            <v>2106.57</v>
          </cell>
          <cell r="D1274">
            <v>2075.43</v>
          </cell>
          <cell r="E1274">
            <v>2089.87</v>
          </cell>
          <cell r="F1274">
            <v>2.08987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2151.43</v>
          </cell>
          <cell r="F1275">
            <v>2.15143</v>
          </cell>
        </row>
        <row r="1276">
          <cell r="A1276">
            <v>42360</v>
          </cell>
          <cell r="B1276">
            <v>2167.78</v>
          </cell>
          <cell r="C1276">
            <v>2173.21</v>
          </cell>
          <cell r="D1276">
            <v>2149.99</v>
          </cell>
          <cell r="E1276">
            <v>2170.33</v>
          </cell>
          <cell r="F1276">
            <v>2.17033</v>
          </cell>
        </row>
        <row r="1277">
          <cell r="A1277">
            <v>42361</v>
          </cell>
          <cell r="B1277">
            <v>2172.43</v>
          </cell>
          <cell r="C1277">
            <v>2192.63</v>
          </cell>
          <cell r="D1277">
            <v>2160.72</v>
          </cell>
          <cell r="E1277">
            <v>2165.57</v>
          </cell>
          <cell r="F1277">
            <v>2.16557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2129.68</v>
          </cell>
          <cell r="E1278">
            <v>2151.52</v>
          </cell>
          <cell r="F1278">
            <v>2.15152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</v>
          </cell>
          <cell r="E1279">
            <v>2153.5</v>
          </cell>
          <cell r="F1279">
            <v>2.1535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2081.68</v>
          </cell>
          <cell r="E1281">
            <v>2108.74</v>
          </cell>
          <cell r="F1281">
            <v>2.10874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</v>
          </cell>
          <cell r="F1282">
            <v>2.12078</v>
          </cell>
        </row>
        <row r="1283">
          <cell r="A1283">
            <v>42369</v>
          </cell>
          <cell r="B1283">
            <v>2114.17</v>
          </cell>
          <cell r="C1283">
            <v>2118.68</v>
          </cell>
          <cell r="D1283">
            <v>2089.6</v>
          </cell>
          <cell r="E1283">
            <v>2090.22</v>
          </cell>
          <cell r="F1283">
            <v>2.09022</v>
          </cell>
        </row>
        <row r="1284">
          <cell r="A1284">
            <v>42373</v>
          </cell>
          <cell r="B1284">
            <v>2088.8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1.95047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1.77334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1.77961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1.77548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1.72375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1.62087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1.68312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1.70256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1.71823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1.60306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1.59604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1.6723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1.68131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1.69355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1.67061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1.66952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1.72486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1.74761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1.69986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1.74578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1.75381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1.76036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1.73731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1.73035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1.74137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1.69705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1.71134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1.71481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1.69636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1.7046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1.68803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1.74606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1.74733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1.6988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1.71996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1.73211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1.78286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1.84762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1.84383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1.85275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1.85885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1.82937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1.83556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1.80777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1.87007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1.88553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1.88902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1.89311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1.90248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1.92883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1.91661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1.88362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1.88231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1.8923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1.86651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1.91197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1.89287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1.91705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1.93257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1.92786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1.91746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1.91522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1.94081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1.96853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1.99436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2.02127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2.03483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2.02403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1.9933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2.00615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1.9646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1.97361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1.99727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1.9993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1.9723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2.00899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2.03131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2057.18</v>
          </cell>
          <cell r="D1553">
            <v>2047.45</v>
          </cell>
          <cell r="E1553">
            <v>2054.43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</v>
          </cell>
          <cell r="C1555">
            <v>2064.18</v>
          </cell>
          <cell r="D1555">
            <v>2048.32</v>
          </cell>
          <cell r="E1555">
            <v>2064.07</v>
          </cell>
          <cell r="F1555">
            <v>2.06407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2092.97</v>
          </cell>
          <cell r="D1558">
            <v>2082.8</v>
          </cell>
          <cell r="E1558">
            <v>2090.82</v>
          </cell>
          <cell r="F1558">
            <v>2.09082</v>
          </cell>
        </row>
        <row r="1559">
          <cell r="A1559">
            <v>42788</v>
          </cell>
          <cell r="B1559">
            <v>2090.35</v>
          </cell>
          <cell r="C1559">
            <v>2104.93</v>
          </cell>
          <cell r="D1559">
            <v>2087.43</v>
          </cell>
          <cell r="E1559">
            <v>2102.41</v>
          </cell>
          <cell r="F1559">
            <v>2.10241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2099.2</v>
          </cell>
          <cell r="D1561">
            <v>2080.02</v>
          </cell>
          <cell r="E1561">
            <v>2097.65</v>
          </cell>
          <cell r="F1561">
            <v>2.09765</v>
          </cell>
        </row>
        <row r="1562">
          <cell r="A1562">
            <v>42793</v>
          </cell>
          <cell r="B1562">
            <v>2098.82</v>
          </cell>
          <cell r="C1562">
            <v>2098.82</v>
          </cell>
          <cell r="D1562">
            <v>2074.02</v>
          </cell>
          <cell r="E1562">
            <v>2076.27</v>
          </cell>
          <cell r="F1562">
            <v>2.07627</v>
          </cell>
        </row>
        <row r="1563">
          <cell r="A1563">
            <v>42794</v>
          </cell>
          <cell r="B1563">
            <v>2078.68</v>
          </cell>
          <cell r="C1563">
            <v>2086.9</v>
          </cell>
          <cell r="D1563">
            <v>2076.07</v>
          </cell>
          <cell r="E1563">
            <v>2085.07</v>
          </cell>
          <cell r="F1563">
            <v>2.08507</v>
          </cell>
        </row>
        <row r="1564">
          <cell r="A1564">
            <v>42795</v>
          </cell>
          <cell r="B1564">
            <v>2084.3</v>
          </cell>
          <cell r="C1564">
            <v>2097.76</v>
          </cell>
          <cell r="D1564">
            <v>2082.57</v>
          </cell>
          <cell r="E1564">
            <v>2091.5</v>
          </cell>
          <cell r="F1564">
            <v>2.0915</v>
          </cell>
        </row>
        <row r="1565">
          <cell r="A1565">
            <v>42796</v>
          </cell>
          <cell r="B1565">
            <v>2093.74</v>
          </cell>
          <cell r="C1565">
            <v>2096.01</v>
          </cell>
          <cell r="D1565">
            <v>2076.33</v>
          </cell>
          <cell r="E1565">
            <v>2077.54</v>
          </cell>
          <cell r="F1565">
            <v>2.07754</v>
          </cell>
        </row>
        <row r="1566">
          <cell r="A1566">
            <v>42797</v>
          </cell>
          <cell r="B1566">
            <v>2072.03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</v>
          </cell>
        </row>
        <row r="1567">
          <cell r="A1567">
            <v>42800</v>
          </cell>
          <cell r="B1567">
            <v>2077.7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2.09277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2.09662</v>
          </cell>
        </row>
        <row r="1569">
          <cell r="A1569">
            <v>42802</v>
          </cell>
          <cell r="B1569">
            <v>2096.89</v>
          </cell>
          <cell r="C1569">
            <v>2103.97</v>
          </cell>
          <cell r="D1569">
            <v>2091.5</v>
          </cell>
          <cell r="E1569">
            <v>2098.55</v>
          </cell>
          <cell r="F1569">
            <v>2.09855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2080.93</v>
          </cell>
          <cell r="F1570">
            <v>2.08093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</v>
          </cell>
          <cell r="E1571">
            <v>2085.91</v>
          </cell>
          <cell r="F1571">
            <v>2.08591</v>
          </cell>
        </row>
        <row r="1572">
          <cell r="A1572">
            <v>42807</v>
          </cell>
          <cell r="B1572">
            <v>2085.94</v>
          </cell>
          <cell r="C1572">
            <v>2107.74</v>
          </cell>
          <cell r="D1572">
            <v>2076.92</v>
          </cell>
          <cell r="E1572">
            <v>2107.43</v>
          </cell>
          <cell r="F1572">
            <v>2.10743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2.1066</v>
          </cell>
        </row>
        <row r="1574">
          <cell r="A1574">
            <v>42809</v>
          </cell>
          <cell r="B1574">
            <v>2104.11</v>
          </cell>
          <cell r="C1574">
            <v>2113.45</v>
          </cell>
          <cell r="D1574">
            <v>2099.07</v>
          </cell>
          <cell r="E1574">
            <v>2111.63</v>
          </cell>
          <cell r="F1574">
            <v>2.11163</v>
          </cell>
        </row>
        <row r="1575">
          <cell r="A1575">
            <v>42810</v>
          </cell>
          <cell r="B1575">
            <v>2122.57</v>
          </cell>
          <cell r="C1575">
            <v>2128.32</v>
          </cell>
          <cell r="D1575">
            <v>2115.01</v>
          </cell>
          <cell r="E1575">
            <v>2121.5</v>
          </cell>
          <cell r="F1575">
            <v>2.1215</v>
          </cell>
        </row>
        <row r="1576">
          <cell r="A1576">
            <v>42811</v>
          </cell>
          <cell r="B1576">
            <v>2123.94</v>
          </cell>
          <cell r="C1576">
            <v>2125.7</v>
          </cell>
          <cell r="D1576">
            <v>2104.64</v>
          </cell>
          <cell r="E1576">
            <v>2105.98</v>
          </cell>
          <cell r="F1576">
            <v>2.10598</v>
          </cell>
        </row>
        <row r="1577">
          <cell r="A1577">
            <v>42814</v>
          </cell>
          <cell r="B1577">
            <v>2106.52</v>
          </cell>
          <cell r="C1577">
            <v>2111.24</v>
          </cell>
          <cell r="D1577">
            <v>2094.48</v>
          </cell>
          <cell r="E1577">
            <v>2109.82</v>
          </cell>
          <cell r="F1577">
            <v>2.10982</v>
          </cell>
        </row>
        <row r="1578">
          <cell r="A1578">
            <v>42815</v>
          </cell>
          <cell r="B1578">
            <v>2109.01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</v>
          </cell>
        </row>
        <row r="1579">
          <cell r="A1579">
            <v>42816</v>
          </cell>
          <cell r="B1579">
            <v>2117.41</v>
          </cell>
          <cell r="C1579">
            <v>2128.93</v>
          </cell>
          <cell r="D1579">
            <v>2108.2</v>
          </cell>
          <cell r="E1579">
            <v>2122.49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</v>
          </cell>
          <cell r="D1580">
            <v>2112.3</v>
          </cell>
          <cell r="E1580">
            <v>2130.28</v>
          </cell>
          <cell r="F1580">
            <v>2.13028</v>
          </cell>
        </row>
        <row r="1581">
          <cell r="A1581">
            <v>42818</v>
          </cell>
          <cell r="B1581">
            <v>2130.72</v>
          </cell>
          <cell r="C1581">
            <v>2150.09</v>
          </cell>
          <cell r="D1581">
            <v>2129.22</v>
          </cell>
          <cell r="E1581">
            <v>2145.83</v>
          </cell>
          <cell r="F1581">
            <v>2.14583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2130.74</v>
          </cell>
          <cell r="E1582">
            <v>2131.27</v>
          </cell>
          <cell r="F1582">
            <v>2.13127</v>
          </cell>
        </row>
        <row r="1583">
          <cell r="A1583">
            <v>42822</v>
          </cell>
          <cell r="B1583">
            <v>2132.76</v>
          </cell>
          <cell r="C1583">
            <v>2133.65</v>
          </cell>
          <cell r="D1583">
            <v>2117.54</v>
          </cell>
          <cell r="E1583">
            <v>2122.72</v>
          </cell>
          <cell r="F1583">
            <v>2.12272</v>
          </cell>
        </row>
        <row r="1584">
          <cell r="A1584">
            <v>42823</v>
          </cell>
          <cell r="B1584">
            <v>2123.74</v>
          </cell>
          <cell r="C1584">
            <v>2131.87</v>
          </cell>
          <cell r="D1584">
            <v>2111.14</v>
          </cell>
          <cell r="E1584">
            <v>2119.76</v>
          </cell>
          <cell r="F1584">
            <v>2.11976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2101.2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2.11462</v>
          </cell>
        </row>
        <row r="1587">
          <cell r="A1587">
            <v>42830</v>
          </cell>
          <cell r="B1587">
            <v>2133.31</v>
          </cell>
          <cell r="C1587">
            <v>2145.99</v>
          </cell>
          <cell r="D1587">
            <v>2128.67</v>
          </cell>
          <cell r="E1587">
            <v>2142.91</v>
          </cell>
          <cell r="F1587">
            <v>2.14291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2.15479</v>
          </cell>
        </row>
        <row r="1591">
          <cell r="A1591">
            <v>42836</v>
          </cell>
          <cell r="B1591">
            <v>2152.18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2.16362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</v>
          </cell>
          <cell r="F1593">
            <v>2.17453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2154.68</v>
          </cell>
          <cell r="F1594">
            <v>2.15468</v>
          </cell>
        </row>
        <row r="1595">
          <cell r="A1595">
            <v>42842</v>
          </cell>
          <cell r="B1595">
            <v>2143.05</v>
          </cell>
          <cell r="C1595">
            <v>2154.25</v>
          </cell>
          <cell r="D1595">
            <v>2136.23</v>
          </cell>
          <cell r="E1595">
            <v>2149.24</v>
          </cell>
          <cell r="F1595">
            <v>2.14924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</v>
          </cell>
          <cell r="C1597">
            <v>2147.72</v>
          </cell>
          <cell r="D1597">
            <v>2119.75</v>
          </cell>
          <cell r="E1597">
            <v>2141.43</v>
          </cell>
          <cell r="F1597">
            <v>2.14143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2140.22</v>
          </cell>
          <cell r="E1598">
            <v>2155.82</v>
          </cell>
          <cell r="F1598">
            <v>2.15582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2096.7</v>
          </cell>
          <cell r="E1600">
            <v>2108.53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2123.7</v>
          </cell>
          <cell r="D1601">
            <v>2103.73</v>
          </cell>
          <cell r="E1601">
            <v>2119.6</v>
          </cell>
          <cell r="F1601">
            <v>2.1196</v>
          </cell>
        </row>
        <row r="1602">
          <cell r="A1602">
            <v>42851</v>
          </cell>
          <cell r="B1602">
            <v>2116.16</v>
          </cell>
          <cell r="C1602">
            <v>2131.57</v>
          </cell>
          <cell r="D1602">
            <v>2109.84</v>
          </cell>
          <cell r="E1602">
            <v>2114.48</v>
          </cell>
          <cell r="F1602">
            <v>2.11448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</v>
          </cell>
          <cell r="F1603">
            <v>2.11005</v>
          </cell>
        </row>
        <row r="1604">
          <cell r="A1604">
            <v>42853</v>
          </cell>
          <cell r="B1604">
            <v>2108.45</v>
          </cell>
          <cell r="C1604">
            <v>2109.72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2.10164</v>
          </cell>
        </row>
        <row r="1607">
          <cell r="A1607">
            <v>42859</v>
          </cell>
          <cell r="B1607">
            <v>2098.33</v>
          </cell>
          <cell r="C1607">
            <v>2105.53</v>
          </cell>
          <cell r="D1607">
            <v>2087.96</v>
          </cell>
          <cell r="E1607">
            <v>2093.94</v>
          </cell>
          <cell r="F1607">
            <v>2.09394</v>
          </cell>
        </row>
        <row r="1608">
          <cell r="A1608">
            <v>42860</v>
          </cell>
          <cell r="B1608">
            <v>2090.19</v>
          </cell>
          <cell r="C1608">
            <v>2092.7</v>
          </cell>
          <cell r="D1608">
            <v>2078.33</v>
          </cell>
          <cell r="E1608">
            <v>2081.02</v>
          </cell>
          <cell r="F1608">
            <v>2.08102</v>
          </cell>
        </row>
        <row r="1609">
          <cell r="A1609">
            <v>42863</v>
          </cell>
          <cell r="B1609">
            <v>2075.76</v>
          </cell>
          <cell r="C1609">
            <v>2081.5</v>
          </cell>
          <cell r="D1609">
            <v>2055.11</v>
          </cell>
          <cell r="E1609">
            <v>2056.95</v>
          </cell>
          <cell r="F1609">
            <v>2.05695</v>
          </cell>
        </row>
        <row r="1610">
          <cell r="A1610">
            <v>42864</v>
          </cell>
          <cell r="B1610">
            <v>2046.5</v>
          </cell>
          <cell r="C1610">
            <v>2055.2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2.02036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2.03408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</v>
          </cell>
          <cell r="F1614">
            <v>2.05907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2.08621</v>
          </cell>
        </row>
        <row r="1616">
          <cell r="A1616">
            <v>42872</v>
          </cell>
          <cell r="B1616">
            <v>2082.45</v>
          </cell>
          <cell r="C1616">
            <v>2089</v>
          </cell>
          <cell r="D1616">
            <v>2072.73</v>
          </cell>
          <cell r="E1616">
            <v>2074.05</v>
          </cell>
          <cell r="F1616">
            <v>2.07405</v>
          </cell>
        </row>
        <row r="1617">
          <cell r="A1617">
            <v>42873</v>
          </cell>
          <cell r="B1617">
            <v>2059.3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2.07033</v>
          </cell>
        </row>
        <row r="1621">
          <cell r="A1621">
            <v>42879</v>
          </cell>
          <cell r="B1621">
            <v>2062.15</v>
          </cell>
          <cell r="C1621">
            <v>2074.53</v>
          </cell>
          <cell r="D1621">
            <v>2043.66</v>
          </cell>
          <cell r="E1621">
            <v>2074.46</v>
          </cell>
          <cell r="F1621">
            <v>2.07446</v>
          </cell>
        </row>
        <row r="1622">
          <cell r="A1622">
            <v>42880</v>
          </cell>
          <cell r="B1622">
            <v>2070.8</v>
          </cell>
          <cell r="C1622">
            <v>2102.22</v>
          </cell>
          <cell r="D1622">
            <v>2069.04</v>
          </cell>
          <cell r="E1622">
            <v>2098.65</v>
          </cell>
          <cell r="F1622">
            <v>2.09865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2090.7</v>
          </cell>
          <cell r="F1623">
            <v>2.0907</v>
          </cell>
        </row>
        <row r="1624">
          <cell r="A1624">
            <v>42886</v>
          </cell>
          <cell r="B1624">
            <v>2105.7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2.0934</v>
          </cell>
        </row>
        <row r="1625">
          <cell r="A1625">
            <v>42887</v>
          </cell>
          <cell r="B1625">
            <v>2087.93</v>
          </cell>
          <cell r="C1625">
            <v>2097.24</v>
          </cell>
          <cell r="D1625">
            <v>2086.32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2.09087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</v>
          </cell>
          <cell r="F1628">
            <v>2.10553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2136.72</v>
          </cell>
          <cell r="F1629">
            <v>2.13672</v>
          </cell>
        </row>
        <row r="1630">
          <cell r="A1630">
            <v>42894</v>
          </cell>
          <cell r="B1630">
            <v>2136.22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2168.43</v>
          </cell>
          <cell r="D1631">
            <v>2153.39</v>
          </cell>
          <cell r="E1631">
            <v>2164.98</v>
          </cell>
          <cell r="F1631">
            <v>2.16498</v>
          </cell>
        </row>
        <row r="1632">
          <cell r="A1632">
            <v>42898</v>
          </cell>
          <cell r="B1632">
            <v>2162.8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2.16889</v>
          </cell>
        </row>
        <row r="1633">
          <cell r="A1633">
            <v>42899</v>
          </cell>
          <cell r="B1633">
            <v>2166.3</v>
          </cell>
          <cell r="C1633">
            <v>2173.72</v>
          </cell>
          <cell r="D1633">
            <v>2158.91</v>
          </cell>
          <cell r="E1633">
            <v>2173.32</v>
          </cell>
          <cell r="F1633">
            <v>2.17332</v>
          </cell>
        </row>
        <row r="1634">
          <cell r="A1634">
            <v>42900</v>
          </cell>
          <cell r="B1634">
            <v>2167.41</v>
          </cell>
          <cell r="C1634">
            <v>2168.74</v>
          </cell>
          <cell r="D1634">
            <v>2141.71</v>
          </cell>
          <cell r="E1634">
            <v>2145.72</v>
          </cell>
          <cell r="F1634">
            <v>2.14572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2.14464</v>
          </cell>
        </row>
        <row r="1636">
          <cell r="A1636">
            <v>42902</v>
          </cell>
          <cell r="B1636">
            <v>2139.1</v>
          </cell>
          <cell r="C1636">
            <v>2145.8</v>
          </cell>
          <cell r="D1636">
            <v>2130.13</v>
          </cell>
          <cell r="E1636">
            <v>2133.98</v>
          </cell>
          <cell r="F1636">
            <v>2.13398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2159.2</v>
          </cell>
          <cell r="F1637">
            <v>2.1592</v>
          </cell>
        </row>
        <row r="1638">
          <cell r="A1638">
            <v>42906</v>
          </cell>
          <cell r="B1638">
            <v>2164.08</v>
          </cell>
          <cell r="C1638">
            <v>2166.24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2189.74</v>
          </cell>
          <cell r="D1639">
            <v>2156.22</v>
          </cell>
          <cell r="E1639">
            <v>2189.47</v>
          </cell>
          <cell r="F1639">
            <v>2.18947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2.17739</v>
          </cell>
        </row>
        <row r="1641">
          <cell r="A1641">
            <v>42909</v>
          </cell>
          <cell r="B1641">
            <v>2176.47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</v>
          </cell>
        </row>
        <row r="1642">
          <cell r="A1642">
            <v>42912</v>
          </cell>
          <cell r="B1642">
            <v>2209.47</v>
          </cell>
          <cell r="C1642">
            <v>2246.11</v>
          </cell>
          <cell r="D1642">
            <v>2209.47</v>
          </cell>
          <cell r="E1642">
            <v>2241.75</v>
          </cell>
          <cell r="F1642">
            <v>2.24175</v>
          </cell>
        </row>
        <row r="1643">
          <cell r="A1643">
            <v>42913</v>
          </cell>
          <cell r="B1643">
            <v>2240.75</v>
          </cell>
          <cell r="C1643">
            <v>2247.8</v>
          </cell>
          <cell r="D1643">
            <v>2230.3</v>
          </cell>
          <cell r="E1643">
            <v>2247.38</v>
          </cell>
          <cell r="F1643">
            <v>2.24738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2225.93</v>
          </cell>
          <cell r="F1644">
            <v>2.22593</v>
          </cell>
        </row>
        <row r="1645">
          <cell r="A1645">
            <v>42915</v>
          </cell>
          <cell r="B1645">
            <v>2230.47</v>
          </cell>
          <cell r="C1645">
            <v>2234.97</v>
          </cell>
          <cell r="D1645">
            <v>2222.64</v>
          </cell>
          <cell r="E1645">
            <v>2234.31</v>
          </cell>
          <cell r="F1645">
            <v>2.23431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2240.74</v>
          </cell>
          <cell r="F1646">
            <v>2.24074</v>
          </cell>
        </row>
        <row r="1647">
          <cell r="A1647">
            <v>42919</v>
          </cell>
          <cell r="B1647">
            <v>2239.78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2.23789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2.21729</v>
          </cell>
        </row>
        <row r="1649">
          <cell r="A1649">
            <v>42921</v>
          </cell>
          <cell r="B1649">
            <v>2212.71</v>
          </cell>
          <cell r="C1649">
            <v>2237.07</v>
          </cell>
          <cell r="D1649">
            <v>2208.42</v>
          </cell>
          <cell r="E1649">
            <v>2237</v>
          </cell>
          <cell r="F1649">
            <v>2.237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</v>
          </cell>
          <cell r="E1651">
            <v>2238.76</v>
          </cell>
          <cell r="F1651">
            <v>2.23876</v>
          </cell>
        </row>
        <row r="1652">
          <cell r="A1652">
            <v>42926</v>
          </cell>
          <cell r="B1652">
            <v>2237.16</v>
          </cell>
          <cell r="C1652">
            <v>2247.55</v>
          </cell>
          <cell r="D1652">
            <v>2229</v>
          </cell>
          <cell r="E1652">
            <v>2237.44</v>
          </cell>
          <cell r="F1652">
            <v>2.23744</v>
          </cell>
        </row>
        <row r="1653">
          <cell r="A1653">
            <v>42927</v>
          </cell>
          <cell r="B1653">
            <v>2230.95</v>
          </cell>
          <cell r="C1653">
            <v>2254.67</v>
          </cell>
          <cell r="D1653">
            <v>2229.58</v>
          </cell>
          <cell r="E1653">
            <v>2235.43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</v>
          </cell>
          <cell r="D1654">
            <v>2212.35</v>
          </cell>
          <cell r="E1654">
            <v>2228.77</v>
          </cell>
          <cell r="F1654">
            <v>2.22877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2.23479</v>
          </cell>
        </row>
        <row r="1656">
          <cell r="A1656">
            <v>42930</v>
          </cell>
          <cell r="B1656">
            <v>2233.33</v>
          </cell>
          <cell r="C1656">
            <v>2240.07</v>
          </cell>
          <cell r="D1656">
            <v>2222.06</v>
          </cell>
          <cell r="E1656">
            <v>2239.06</v>
          </cell>
          <cell r="F1656">
            <v>2.23906</v>
          </cell>
        </row>
        <row r="1657">
          <cell r="A1657">
            <v>42933</v>
          </cell>
          <cell r="B1657">
            <v>2236.45</v>
          </cell>
          <cell r="C1657">
            <v>2241.51</v>
          </cell>
          <cell r="D1657">
            <v>2173.07</v>
          </cell>
          <cell r="E1657">
            <v>2189.44</v>
          </cell>
          <cell r="F1657">
            <v>2.18944</v>
          </cell>
        </row>
        <row r="1658">
          <cell r="A1658">
            <v>42934</v>
          </cell>
          <cell r="B1658">
            <v>2181.83</v>
          </cell>
          <cell r="C1658">
            <v>2195.99</v>
          </cell>
          <cell r="D1658">
            <v>2167.56</v>
          </cell>
          <cell r="E1658">
            <v>2193.56</v>
          </cell>
          <cell r="F1658">
            <v>2.19356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2221.93</v>
          </cell>
          <cell r="E1660">
            <v>2243.01</v>
          </cell>
          <cell r="F1660">
            <v>2.24301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</v>
          </cell>
          <cell r="F1661">
            <v>2.23855</v>
          </cell>
        </row>
        <row r="1662">
          <cell r="A1662">
            <v>42940</v>
          </cell>
          <cell r="B1662">
            <v>2236.24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2.23335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</v>
          </cell>
          <cell r="E1664">
            <v>2237.34</v>
          </cell>
          <cell r="F1664">
            <v>2.23734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2.24023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2.27316</v>
          </cell>
        </row>
        <row r="1668">
          <cell r="A1668">
            <v>42948</v>
          </cell>
          <cell r="B1668">
            <v>2273.67</v>
          </cell>
          <cell r="C1668">
            <v>2286.47</v>
          </cell>
          <cell r="D1668">
            <v>2272.72</v>
          </cell>
          <cell r="E1668">
            <v>2285.63</v>
          </cell>
          <cell r="F1668">
            <v>2.28563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</v>
          </cell>
        </row>
        <row r="1670">
          <cell r="A1670">
            <v>42950</v>
          </cell>
          <cell r="B1670">
            <v>2266.57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2.25777</v>
          </cell>
        </row>
        <row r="1671">
          <cell r="A1671">
            <v>42951</v>
          </cell>
          <cell r="B1671">
            <v>2256.52</v>
          </cell>
          <cell r="C1671">
            <v>2265.53</v>
          </cell>
          <cell r="D1671">
            <v>2246.32</v>
          </cell>
          <cell r="E1671">
            <v>2246.8</v>
          </cell>
          <cell r="F1671">
            <v>2.2468</v>
          </cell>
        </row>
        <row r="1672">
          <cell r="A1672">
            <v>42954</v>
          </cell>
          <cell r="B1672">
            <v>2243.66</v>
          </cell>
          <cell r="C1672">
            <v>2267.97</v>
          </cell>
          <cell r="D1672">
            <v>2234.8</v>
          </cell>
          <cell r="E1672">
            <v>2267.87</v>
          </cell>
          <cell r="F1672">
            <v>2.26787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2265.7</v>
          </cell>
          <cell r="F1673">
            <v>2.2657</v>
          </cell>
        </row>
        <row r="1674">
          <cell r="A1674">
            <v>42956</v>
          </cell>
          <cell r="B1674">
            <v>2262.43</v>
          </cell>
          <cell r="C1674">
            <v>2276.8</v>
          </cell>
          <cell r="D1674">
            <v>2255.07</v>
          </cell>
          <cell r="E1674">
            <v>2274.02</v>
          </cell>
          <cell r="F1674">
            <v>2.27402</v>
          </cell>
        </row>
        <row r="1675">
          <cell r="A1675">
            <v>42957</v>
          </cell>
          <cell r="B1675">
            <v>2272.81</v>
          </cell>
          <cell r="C1675">
            <v>2278.97</v>
          </cell>
          <cell r="D1675">
            <v>2244.28</v>
          </cell>
          <cell r="E1675">
            <v>2260.4</v>
          </cell>
          <cell r="F1675">
            <v>2.2604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</v>
          </cell>
          <cell r="E1678">
            <v>2255.23</v>
          </cell>
          <cell r="F1678">
            <v>2.25523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</v>
          </cell>
        </row>
        <row r="1680">
          <cell r="A1680">
            <v>42964</v>
          </cell>
          <cell r="B1680">
            <v>2251.03</v>
          </cell>
          <cell r="C1680">
            <v>2260.64</v>
          </cell>
          <cell r="D1680">
            <v>2248.99</v>
          </cell>
          <cell r="E1680">
            <v>2260.28</v>
          </cell>
          <cell r="F1680">
            <v>2.26028</v>
          </cell>
        </row>
        <row r="1681">
          <cell r="A1681">
            <v>42965</v>
          </cell>
          <cell r="B1681">
            <v>2249.12</v>
          </cell>
          <cell r="C1681">
            <v>2272.72</v>
          </cell>
          <cell r="D1681">
            <v>2245.17</v>
          </cell>
          <cell r="E1681">
            <v>2268.41</v>
          </cell>
          <cell r="F1681">
            <v>2.26841</v>
          </cell>
        </row>
        <row r="1682">
          <cell r="A1682">
            <v>42968</v>
          </cell>
          <cell r="B1682">
            <v>2275.45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</v>
          </cell>
        </row>
        <row r="1683">
          <cell r="A1683">
            <v>42969</v>
          </cell>
          <cell r="B1683">
            <v>2285.44</v>
          </cell>
          <cell r="C1683">
            <v>2292.74</v>
          </cell>
          <cell r="D1683">
            <v>2277.78</v>
          </cell>
          <cell r="E1683">
            <v>2290.74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</v>
          </cell>
        </row>
        <row r="1685">
          <cell r="A1685">
            <v>42971</v>
          </cell>
          <cell r="B1685">
            <v>2282.41</v>
          </cell>
          <cell r="C1685">
            <v>2285.82</v>
          </cell>
          <cell r="D1685">
            <v>2264.78</v>
          </cell>
          <cell r="E1685">
            <v>2270.59</v>
          </cell>
          <cell r="F1685">
            <v>2.27059</v>
          </cell>
        </row>
        <row r="1686">
          <cell r="A1686">
            <v>42972</v>
          </cell>
          <cell r="B1686">
            <v>2269.85</v>
          </cell>
          <cell r="C1686">
            <v>2294.45</v>
          </cell>
          <cell r="D1686">
            <v>2269.48</v>
          </cell>
          <cell r="E1686">
            <v>2293</v>
          </cell>
          <cell r="F1686">
            <v>2.293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</v>
          </cell>
          <cell r="C1688">
            <v>2322.07</v>
          </cell>
          <cell r="D1688">
            <v>2310.47</v>
          </cell>
          <cell r="E1688">
            <v>2315.46</v>
          </cell>
          <cell r="F1688">
            <v>2.31546</v>
          </cell>
        </row>
        <row r="1689">
          <cell r="A1689">
            <v>42977</v>
          </cell>
          <cell r="B1689">
            <v>2310.93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2309.95</v>
          </cell>
          <cell r="F1690">
            <v>2.30995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</v>
          </cell>
          <cell r="E1691">
            <v>2311.11</v>
          </cell>
          <cell r="F1691">
            <v>2.31111</v>
          </cell>
        </row>
        <row r="1692">
          <cell r="A1692">
            <v>42982</v>
          </cell>
          <cell r="B1692">
            <v>2308.93</v>
          </cell>
          <cell r="C1692">
            <v>2318.53</v>
          </cell>
          <cell r="D1692">
            <v>2298.52</v>
          </cell>
          <cell r="E1692">
            <v>2317.74</v>
          </cell>
          <cell r="F1692">
            <v>2.31774</v>
          </cell>
        </row>
        <row r="1693">
          <cell r="A1693">
            <v>42983</v>
          </cell>
          <cell r="B1693">
            <v>2318.94</v>
          </cell>
          <cell r="C1693">
            <v>2325.78</v>
          </cell>
          <cell r="D1693">
            <v>2314.96</v>
          </cell>
          <cell r="E1693">
            <v>2322.41</v>
          </cell>
          <cell r="F1693">
            <v>2.32241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2329.22</v>
          </cell>
          <cell r="F1694">
            <v>2.32922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2.33154</v>
          </cell>
        </row>
        <row r="1696">
          <cell r="A1696">
            <v>42986</v>
          </cell>
          <cell r="B1696">
            <v>2333.71</v>
          </cell>
          <cell r="C1696">
            <v>2341.32</v>
          </cell>
          <cell r="D1696">
            <v>2326.3</v>
          </cell>
          <cell r="E1696">
            <v>2334.81</v>
          </cell>
          <cell r="F1696">
            <v>2.33481</v>
          </cell>
        </row>
        <row r="1697">
          <cell r="A1697">
            <v>42989</v>
          </cell>
          <cell r="B1697">
            <v>2336.07</v>
          </cell>
          <cell r="C1697">
            <v>2346.34</v>
          </cell>
          <cell r="D1697">
            <v>2331.74</v>
          </cell>
          <cell r="E1697">
            <v>2339.9</v>
          </cell>
          <cell r="F1697">
            <v>2.3399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</v>
          </cell>
          <cell r="F1698">
            <v>2.34228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2.35567</v>
          </cell>
        </row>
        <row r="1701">
          <cell r="A1701">
            <v>42993</v>
          </cell>
          <cell r="B1701">
            <v>2353.34</v>
          </cell>
          <cell r="C1701">
            <v>2364.8</v>
          </cell>
          <cell r="D1701">
            <v>2348.36</v>
          </cell>
          <cell r="E1701">
            <v>2353.6</v>
          </cell>
          <cell r="F1701">
            <v>2.3536</v>
          </cell>
        </row>
        <row r="1702">
          <cell r="A1702">
            <v>42996</v>
          </cell>
          <cell r="B1702">
            <v>2352.47</v>
          </cell>
          <cell r="C1702">
            <v>2366.74</v>
          </cell>
          <cell r="D1702">
            <v>2352.47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2348.49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2312.43</v>
          </cell>
          <cell r="E1707">
            <v>2315.84</v>
          </cell>
          <cell r="F1707">
            <v>2.31584</v>
          </cell>
        </row>
        <row r="1708">
          <cell r="A1708">
            <v>43004</v>
          </cell>
          <cell r="B1708">
            <v>2312.78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2.31866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</v>
          </cell>
          <cell r="D1710">
            <v>2323.22</v>
          </cell>
          <cell r="E1710">
            <v>2331.72</v>
          </cell>
          <cell r="F1710">
            <v>2.33172</v>
          </cell>
        </row>
        <row r="1711">
          <cell r="A1711">
            <v>43007</v>
          </cell>
          <cell r="B1711">
            <v>2331.93</v>
          </cell>
          <cell r="C1711">
            <v>2347.78</v>
          </cell>
          <cell r="D1711">
            <v>2331.93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2380.93</v>
          </cell>
          <cell r="C1712">
            <v>2387.38</v>
          </cell>
          <cell r="D1712">
            <v>2370.57</v>
          </cell>
          <cell r="E1712">
            <v>2375.74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</v>
          </cell>
          <cell r="D1714">
            <v>2371.96</v>
          </cell>
          <cell r="E1714">
            <v>2377.68</v>
          </cell>
          <cell r="F1714">
            <v>2.37768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</v>
          </cell>
          <cell r="F1716">
            <v>2.40201</v>
          </cell>
        </row>
        <row r="1717">
          <cell r="A1717">
            <v>43024</v>
          </cell>
          <cell r="B1717">
            <v>2401.26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2.37835</v>
          </cell>
        </row>
        <row r="1718">
          <cell r="A1718">
            <v>43025</v>
          </cell>
          <cell r="B1718">
            <v>2376.68</v>
          </cell>
          <cell r="C1718">
            <v>2390.28</v>
          </cell>
          <cell r="D1718">
            <v>2373.37</v>
          </cell>
          <cell r="E1718">
            <v>2383.5</v>
          </cell>
          <cell r="F1718">
            <v>2.3835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2.37498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2368.99</v>
          </cell>
          <cell r="E1721">
            <v>2386.18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2403.43</v>
          </cell>
          <cell r="D1723">
            <v>2390.33</v>
          </cell>
          <cell r="E1723">
            <v>2402.61</v>
          </cell>
          <cell r="F1723">
            <v>2.40261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</v>
          </cell>
          <cell r="F1725">
            <v>2.43376</v>
          </cell>
        </row>
        <row r="1726">
          <cell r="A1726">
            <v>43035</v>
          </cell>
          <cell r="B1726">
            <v>2432.88</v>
          </cell>
          <cell r="C1726">
            <v>2452.93</v>
          </cell>
          <cell r="D1726">
            <v>2431.37</v>
          </cell>
          <cell r="E1726">
            <v>2451.04</v>
          </cell>
          <cell r="F1726">
            <v>2.45104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2443.45</v>
          </cell>
          <cell r="F1728">
            <v>2.44345</v>
          </cell>
        </row>
        <row r="1729">
          <cell r="A1729">
            <v>43040</v>
          </cell>
          <cell r="B1729">
            <v>2443.45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2.43708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2428.7</v>
          </cell>
          <cell r="F1730">
            <v>2.4287</v>
          </cell>
        </row>
        <row r="1731">
          <cell r="A1731">
            <v>43042</v>
          </cell>
          <cell r="B1731">
            <v>2422.69</v>
          </cell>
          <cell r="C1731">
            <v>2427.7</v>
          </cell>
          <cell r="D1731">
            <v>2395.48</v>
          </cell>
          <cell r="E1731">
            <v>2415.37</v>
          </cell>
          <cell r="F1731">
            <v>2.41537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</v>
          </cell>
          <cell r="E1732">
            <v>2444.77</v>
          </cell>
          <cell r="F1732">
            <v>2.44477</v>
          </cell>
        </row>
        <row r="1733">
          <cell r="A1733">
            <v>43046</v>
          </cell>
          <cell r="B1733">
            <v>2445.76</v>
          </cell>
          <cell r="C1733">
            <v>2464.63</v>
          </cell>
          <cell r="D1733">
            <v>2442.88</v>
          </cell>
          <cell r="E1733">
            <v>2459.7</v>
          </cell>
          <cell r="F1733">
            <v>2.4597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</v>
          </cell>
          <cell r="C1735">
            <v>2478.76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2.50214</v>
          </cell>
        </row>
        <row r="1737">
          <cell r="A1737">
            <v>43052</v>
          </cell>
          <cell r="B1737">
            <v>2505.33</v>
          </cell>
          <cell r="C1737">
            <v>2523.82</v>
          </cell>
          <cell r="D1737">
            <v>2503.47</v>
          </cell>
          <cell r="E1737">
            <v>2523.36</v>
          </cell>
          <cell r="F1737">
            <v>2.52336</v>
          </cell>
        </row>
        <row r="1738">
          <cell r="A1738">
            <v>43053</v>
          </cell>
          <cell r="B1738">
            <v>2520.26</v>
          </cell>
          <cell r="C1738">
            <v>2520.26</v>
          </cell>
          <cell r="D1738">
            <v>2497.96</v>
          </cell>
          <cell r="E1738">
            <v>2513.28</v>
          </cell>
          <cell r="F1738">
            <v>2.51328</v>
          </cell>
        </row>
        <row r="1739">
          <cell r="A1739">
            <v>43054</v>
          </cell>
          <cell r="B1739">
            <v>2503.56</v>
          </cell>
          <cell r="C1739">
            <v>2517.45</v>
          </cell>
          <cell r="D1739">
            <v>2483</v>
          </cell>
          <cell r="E1739">
            <v>2493.98</v>
          </cell>
          <cell r="F1739">
            <v>2.49398</v>
          </cell>
        </row>
        <row r="1740">
          <cell r="A1740">
            <v>43055</v>
          </cell>
          <cell r="B1740">
            <v>2488.04</v>
          </cell>
          <cell r="C1740">
            <v>2521.24</v>
          </cell>
          <cell r="D1740">
            <v>2487.45</v>
          </cell>
          <cell r="E1740">
            <v>2518.19</v>
          </cell>
          <cell r="F1740">
            <v>2.51819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</v>
          </cell>
          <cell r="E1742">
            <v>2510.07</v>
          </cell>
          <cell r="F1742">
            <v>2.51007</v>
          </cell>
        </row>
        <row r="1743">
          <cell r="A1743">
            <v>43060</v>
          </cell>
          <cell r="B1743">
            <v>2500.26</v>
          </cell>
          <cell r="C1743">
            <v>2544.26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2465.45</v>
          </cell>
          <cell r="F1745">
            <v>2.46545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</v>
          </cell>
          <cell r="E1746">
            <v>2471.28</v>
          </cell>
          <cell r="F1746">
            <v>2.47128</v>
          </cell>
        </row>
        <row r="1747">
          <cell r="A1747">
            <v>43066</v>
          </cell>
          <cell r="B1747">
            <v>2461.3</v>
          </cell>
          <cell r="C1747">
            <v>2461.3</v>
          </cell>
          <cell r="D1747">
            <v>2423.2</v>
          </cell>
          <cell r="E1747">
            <v>2429.58</v>
          </cell>
          <cell r="F1747">
            <v>2.42958</v>
          </cell>
        </row>
        <row r="1748">
          <cell r="A1748">
            <v>43067</v>
          </cell>
          <cell r="B1748">
            <v>2421.06</v>
          </cell>
          <cell r="C1748">
            <v>2443.18</v>
          </cell>
          <cell r="D1748">
            <v>2411.86</v>
          </cell>
          <cell r="E1748">
            <v>2443.18</v>
          </cell>
          <cell r="F1748">
            <v>2.44318</v>
          </cell>
        </row>
        <row r="1749">
          <cell r="A1749">
            <v>43068</v>
          </cell>
          <cell r="B1749">
            <v>2443.26</v>
          </cell>
          <cell r="C1749">
            <v>2461.44</v>
          </cell>
          <cell r="D1749">
            <v>2418.53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</v>
          </cell>
          <cell r="D1751">
            <v>2414.98</v>
          </cell>
          <cell r="E1751">
            <v>2422.32</v>
          </cell>
          <cell r="F1751">
            <v>2.42232</v>
          </cell>
        </row>
        <row r="1752">
          <cell r="A1752">
            <v>43073</v>
          </cell>
          <cell r="B1752">
            <v>2416.7</v>
          </cell>
          <cell r="C1752">
            <v>2444.06</v>
          </cell>
          <cell r="D1752">
            <v>2411.51</v>
          </cell>
          <cell r="E1752">
            <v>2430.82</v>
          </cell>
          <cell r="F1752">
            <v>2.43082</v>
          </cell>
        </row>
        <row r="1753">
          <cell r="A1753">
            <v>43074</v>
          </cell>
          <cell r="B1753">
            <v>2422.2</v>
          </cell>
          <cell r="C1753">
            <v>2433.6</v>
          </cell>
          <cell r="D1753">
            <v>2412.63</v>
          </cell>
          <cell r="E1753">
            <v>2416.8</v>
          </cell>
          <cell r="F1753">
            <v>2.4168</v>
          </cell>
        </row>
        <row r="1754">
          <cell r="A1754">
            <v>43075</v>
          </cell>
          <cell r="B1754">
            <v>2409.13</v>
          </cell>
          <cell r="C1754">
            <v>2419.24</v>
          </cell>
          <cell r="D1754">
            <v>2381.04</v>
          </cell>
          <cell r="E1754">
            <v>2410.91</v>
          </cell>
          <cell r="F1754">
            <v>2.41091</v>
          </cell>
        </row>
        <row r="1755">
          <cell r="A1755">
            <v>43076</v>
          </cell>
          <cell r="B1755">
            <v>2404.65</v>
          </cell>
          <cell r="C1755">
            <v>2416.78</v>
          </cell>
          <cell r="D1755">
            <v>2384.34</v>
          </cell>
          <cell r="E1755">
            <v>2391.44</v>
          </cell>
          <cell r="F1755">
            <v>2.39144</v>
          </cell>
        </row>
        <row r="1756">
          <cell r="A1756">
            <v>43077</v>
          </cell>
          <cell r="B1756">
            <v>2385.26</v>
          </cell>
          <cell r="C1756">
            <v>2415.37</v>
          </cell>
          <cell r="D1756">
            <v>2379.72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2412.18</v>
          </cell>
          <cell r="E1757">
            <v>2446.94</v>
          </cell>
          <cell r="F1757">
            <v>2.44694</v>
          </cell>
        </row>
        <row r="1758">
          <cell r="A1758">
            <v>43081</v>
          </cell>
          <cell r="B1758">
            <v>2446.33</v>
          </cell>
          <cell r="C1758">
            <v>2448.47</v>
          </cell>
          <cell r="D1758">
            <v>2414.51</v>
          </cell>
          <cell r="E1758">
            <v>2414.69</v>
          </cell>
          <cell r="F1758">
            <v>2.41469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2449.68</v>
          </cell>
          <cell r="F1759">
            <v>2.44968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2438.43</v>
          </cell>
          <cell r="E1760">
            <v>2450.36</v>
          </cell>
          <cell r="F1760">
            <v>2.45036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2419.68</v>
          </cell>
          <cell r="F1761">
            <v>2.41968</v>
          </cell>
        </row>
        <row r="1762">
          <cell r="A1762">
            <v>43087</v>
          </cell>
          <cell r="B1762">
            <v>2421.11</v>
          </cell>
          <cell r="C1762">
            <v>2439.22</v>
          </cell>
          <cell r="D1762">
            <v>2410.16</v>
          </cell>
          <cell r="E1762">
            <v>2422.99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2.45523</v>
          </cell>
        </row>
        <row r="1764">
          <cell r="A1764">
            <v>43089</v>
          </cell>
          <cell r="B1764">
            <v>2457.26</v>
          </cell>
          <cell r="C1764">
            <v>2466.54</v>
          </cell>
          <cell r="D1764">
            <v>2449.57</v>
          </cell>
          <cell r="E1764">
            <v>2455.31</v>
          </cell>
          <cell r="F1764">
            <v>2.45531</v>
          </cell>
        </row>
        <row r="1765">
          <cell r="A1765">
            <v>43090</v>
          </cell>
          <cell r="B1765">
            <v>2451.48</v>
          </cell>
          <cell r="C1765">
            <v>2488.68</v>
          </cell>
          <cell r="D1765">
            <v>2448.25</v>
          </cell>
          <cell r="E1765">
            <v>2481.58</v>
          </cell>
          <cell r="F1765">
            <v>2.48158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</v>
          </cell>
          <cell r="E1766">
            <v>2485.74</v>
          </cell>
          <cell r="F1766">
            <v>2.48574</v>
          </cell>
        </row>
        <row r="1767">
          <cell r="A1767">
            <v>43094</v>
          </cell>
          <cell r="B1767">
            <v>2488.93</v>
          </cell>
          <cell r="C1767">
            <v>2514.59</v>
          </cell>
          <cell r="D1767">
            <v>2473.04</v>
          </cell>
          <cell r="E1767">
            <v>2481.55</v>
          </cell>
          <cell r="F1767">
            <v>2.48155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</v>
          </cell>
          <cell r="C1769">
            <v>2492.75</v>
          </cell>
          <cell r="D1769">
            <v>2459.3</v>
          </cell>
          <cell r="E1769">
            <v>2462.13</v>
          </cell>
          <cell r="F1769">
            <v>2.46213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2483.74</v>
          </cell>
          <cell r="F1770">
            <v>2.48374</v>
          </cell>
        </row>
        <row r="1771">
          <cell r="A1771">
            <v>43098</v>
          </cell>
          <cell r="B1771">
            <v>2485.8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2.49158</v>
          </cell>
        </row>
        <row r="1772">
          <cell r="A1772">
            <v>43102</v>
          </cell>
          <cell r="B1772">
            <v>2496.55</v>
          </cell>
          <cell r="C1772">
            <v>2519.22</v>
          </cell>
          <cell r="D1772">
            <v>2496.55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</v>
          </cell>
          <cell r="D1773">
            <v>2516.19</v>
          </cell>
          <cell r="E1773">
            <v>2538.12</v>
          </cell>
          <cell r="F1773">
            <v>2.53812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2.54967</v>
          </cell>
        </row>
        <row r="1775">
          <cell r="A1775">
            <v>43105</v>
          </cell>
          <cell r="B1775">
            <v>2552.05</v>
          </cell>
          <cell r="C1775">
            <v>2578.93</v>
          </cell>
          <cell r="D1775">
            <v>2546.03</v>
          </cell>
          <cell r="E1775">
            <v>2565.39</v>
          </cell>
          <cell r="F1775">
            <v>2.56539</v>
          </cell>
        </row>
        <row r="1776">
          <cell r="A1776">
            <v>43108</v>
          </cell>
          <cell r="B1776">
            <v>2571.69</v>
          </cell>
          <cell r="C1776">
            <v>2590.18</v>
          </cell>
          <cell r="D1776">
            <v>2563.91</v>
          </cell>
          <cell r="E1776">
            <v>2583.09</v>
          </cell>
          <cell r="F1776">
            <v>2.58309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</v>
          </cell>
          <cell r="C1778">
            <v>2605.24</v>
          </cell>
          <cell r="D1778">
            <v>2580.67</v>
          </cell>
          <cell r="E1778">
            <v>2604.21</v>
          </cell>
          <cell r="F1778">
            <v>2.60421</v>
          </cell>
        </row>
        <row r="1779">
          <cell r="A1779">
            <v>43111</v>
          </cell>
          <cell r="B1779">
            <v>2597.03</v>
          </cell>
          <cell r="C1779">
            <v>2603.13</v>
          </cell>
          <cell r="D1779">
            <v>2581.84</v>
          </cell>
          <cell r="E1779">
            <v>2600.47</v>
          </cell>
          <cell r="F1779">
            <v>2.60047</v>
          </cell>
        </row>
        <row r="1780">
          <cell r="A1780">
            <v>43112</v>
          </cell>
          <cell r="B1780">
            <v>2595.68</v>
          </cell>
          <cell r="C1780">
            <v>2609.95</v>
          </cell>
          <cell r="D1780">
            <v>2592.8</v>
          </cell>
          <cell r="E1780">
            <v>2606.01</v>
          </cell>
          <cell r="F1780">
            <v>2.60601</v>
          </cell>
        </row>
        <row r="1781">
          <cell r="A1781">
            <v>43115</v>
          </cell>
          <cell r="B1781">
            <v>2610.55</v>
          </cell>
          <cell r="C1781">
            <v>2634.27</v>
          </cell>
          <cell r="D1781">
            <v>2594.95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2.61764</v>
          </cell>
        </row>
        <row r="1784">
          <cell r="A1784">
            <v>43118</v>
          </cell>
          <cell r="B1784">
            <v>2618.74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2.67073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2.67066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</v>
          </cell>
        </row>
        <row r="1792">
          <cell r="A1792">
            <v>43130</v>
          </cell>
          <cell r="B1792">
            <v>2614.45</v>
          </cell>
          <cell r="C1792">
            <v>2625.45</v>
          </cell>
          <cell r="D1792">
            <v>2597.57</v>
          </cell>
          <cell r="E1792">
            <v>2600.26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2613.49</v>
          </cell>
          <cell r="D1793">
            <v>2576.23</v>
          </cell>
          <cell r="E1793">
            <v>2602.61</v>
          </cell>
          <cell r="F1793">
            <v>2.60261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</v>
          </cell>
          <cell r="E1794">
            <v>2562.72</v>
          </cell>
          <cell r="F1794">
            <v>2.56272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</v>
          </cell>
        </row>
        <row r="1796">
          <cell r="A1796">
            <v>43136</v>
          </cell>
          <cell r="B1796">
            <v>2543.45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2.49814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</v>
          </cell>
          <cell r="E1798">
            <v>2430.57</v>
          </cell>
          <cell r="F1798">
            <v>2.43057</v>
          </cell>
        </row>
        <row r="1799">
          <cell r="A1799">
            <v>43139</v>
          </cell>
          <cell r="B1799">
            <v>2418.28</v>
          </cell>
          <cell r="C1799">
            <v>2453.39</v>
          </cell>
          <cell r="D1799">
            <v>2401.23</v>
          </cell>
          <cell r="E1799">
            <v>2424.7</v>
          </cell>
          <cell r="F1799">
            <v>2.4247</v>
          </cell>
        </row>
        <row r="1800">
          <cell r="A1800">
            <v>43140</v>
          </cell>
          <cell r="B1800">
            <v>2353.29</v>
          </cell>
          <cell r="C1800">
            <v>2359.8</v>
          </cell>
          <cell r="D1800">
            <v>2280.2</v>
          </cell>
          <cell r="E1800">
            <v>2324.4</v>
          </cell>
          <cell r="F1800">
            <v>2.3244</v>
          </cell>
        </row>
        <row r="1801">
          <cell r="A1801">
            <v>43143</v>
          </cell>
          <cell r="B1801">
            <v>2330.53</v>
          </cell>
          <cell r="C1801">
            <v>2376.87</v>
          </cell>
          <cell r="D1801">
            <v>2327.24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</v>
          </cell>
          <cell r="C1802">
            <v>2422.24</v>
          </cell>
          <cell r="D1802">
            <v>2387.01</v>
          </cell>
          <cell r="E1802">
            <v>2392.8</v>
          </cell>
          <cell r="F1802">
            <v>2.3928</v>
          </cell>
        </row>
        <row r="1803">
          <cell r="A1803">
            <v>43145</v>
          </cell>
          <cell r="B1803">
            <v>2396.89</v>
          </cell>
          <cell r="C1803">
            <v>2416.26</v>
          </cell>
          <cell r="D1803">
            <v>2385.11</v>
          </cell>
          <cell r="E1803">
            <v>2413.8</v>
          </cell>
          <cell r="F1803">
            <v>2.4138</v>
          </cell>
        </row>
        <row r="1804">
          <cell r="A1804">
            <v>43153</v>
          </cell>
          <cell r="B1804">
            <v>2443.24</v>
          </cell>
          <cell r="C1804">
            <v>2472.36</v>
          </cell>
          <cell r="D1804">
            <v>2441.7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</v>
          </cell>
          <cell r="F1806">
            <v>2.50757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2.46341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2472.95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2.46121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</v>
          </cell>
        </row>
        <row r="1812">
          <cell r="A1812">
            <v>43165</v>
          </cell>
          <cell r="B1812">
            <v>2466.48</v>
          </cell>
          <cell r="C1812">
            <v>2488.45</v>
          </cell>
          <cell r="D1812">
            <v>2444.92</v>
          </cell>
          <cell r="E1812">
            <v>2487.89</v>
          </cell>
          <cell r="F1812">
            <v>2.48789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</v>
          </cell>
          <cell r="E1813">
            <v>2468.78</v>
          </cell>
          <cell r="F1813">
            <v>2.46878</v>
          </cell>
        </row>
        <row r="1814">
          <cell r="A1814">
            <v>43167</v>
          </cell>
          <cell r="B1814">
            <v>2469.95</v>
          </cell>
          <cell r="C1814">
            <v>2495.18</v>
          </cell>
          <cell r="D1814">
            <v>2466.1</v>
          </cell>
          <cell r="E1814">
            <v>2495.04</v>
          </cell>
          <cell r="F1814">
            <v>2.49504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2.51514</v>
          </cell>
        </row>
        <row r="1816">
          <cell r="A1816">
            <v>43171</v>
          </cell>
          <cell r="B1816">
            <v>2529.05</v>
          </cell>
          <cell r="C1816">
            <v>2540.72</v>
          </cell>
          <cell r="D1816">
            <v>2522.14</v>
          </cell>
          <cell r="E1816">
            <v>2536.75</v>
          </cell>
          <cell r="F1816">
            <v>2.53675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2.51812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2503.24</v>
          </cell>
          <cell r="E1818">
            <v>2508.65</v>
          </cell>
          <cell r="F1818">
            <v>2.50865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2498.2</v>
          </cell>
          <cell r="E1819">
            <v>2517.33</v>
          </cell>
          <cell r="F1819">
            <v>2.51733</v>
          </cell>
        </row>
        <row r="1820">
          <cell r="A1820">
            <v>43175</v>
          </cell>
          <cell r="B1820">
            <v>2519.49</v>
          </cell>
          <cell r="C1820">
            <v>2524.79</v>
          </cell>
          <cell r="D1820">
            <v>2494.53</v>
          </cell>
          <cell r="E1820">
            <v>2494.96</v>
          </cell>
          <cell r="F1820">
            <v>2.49496</v>
          </cell>
        </row>
        <row r="1821">
          <cell r="A1821">
            <v>43178</v>
          </cell>
          <cell r="B1821">
            <v>2492.09</v>
          </cell>
          <cell r="C1821">
            <v>2498.07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</v>
          </cell>
          <cell r="D1822">
            <v>2460.16</v>
          </cell>
          <cell r="E1822">
            <v>2484.93</v>
          </cell>
          <cell r="F1822">
            <v>2.48493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2465.49</v>
          </cell>
          <cell r="E1823">
            <v>2472.97</v>
          </cell>
          <cell r="F1823">
            <v>2.47297</v>
          </cell>
        </row>
        <row r="1824">
          <cell r="A1824">
            <v>43181</v>
          </cell>
          <cell r="B1824">
            <v>2473.38</v>
          </cell>
          <cell r="C1824">
            <v>2481.26</v>
          </cell>
          <cell r="D1824">
            <v>2438.35</v>
          </cell>
          <cell r="E1824">
            <v>2451.86</v>
          </cell>
          <cell r="F1824">
            <v>2.45186</v>
          </cell>
        </row>
        <row r="1825">
          <cell r="A1825">
            <v>43182</v>
          </cell>
          <cell r="B1825">
            <v>2374.39</v>
          </cell>
          <cell r="C1825">
            <v>2390.99</v>
          </cell>
          <cell r="D1825">
            <v>2322.82</v>
          </cell>
          <cell r="E1825">
            <v>2375.16</v>
          </cell>
          <cell r="F1825">
            <v>2.37516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2.36611</v>
          </cell>
        </row>
        <row r="1827">
          <cell r="A1827">
            <v>43186</v>
          </cell>
          <cell r="B1827">
            <v>2393.17</v>
          </cell>
          <cell r="C1827">
            <v>2400.28</v>
          </cell>
          <cell r="D1827">
            <v>2370.57</v>
          </cell>
          <cell r="E1827">
            <v>2394.88</v>
          </cell>
          <cell r="F1827">
            <v>2.39488</v>
          </cell>
        </row>
        <row r="1828">
          <cell r="A1828">
            <v>43187</v>
          </cell>
          <cell r="B1828">
            <v>2365.64</v>
          </cell>
          <cell r="C1828">
            <v>2386.51</v>
          </cell>
          <cell r="D1828">
            <v>2346.25</v>
          </cell>
          <cell r="E1828">
            <v>2349.32</v>
          </cell>
          <cell r="F1828">
            <v>2.34932</v>
          </cell>
        </row>
        <row r="1829">
          <cell r="A1829">
            <v>43188</v>
          </cell>
          <cell r="B1829">
            <v>2357.91</v>
          </cell>
          <cell r="C1829">
            <v>2404.93</v>
          </cell>
          <cell r="D1829">
            <v>2332.36</v>
          </cell>
          <cell r="E1829">
            <v>2391.74</v>
          </cell>
          <cell r="F1829">
            <v>2.39174</v>
          </cell>
        </row>
        <row r="1830">
          <cell r="A1830">
            <v>43189</v>
          </cell>
          <cell r="B1830">
            <v>2392.51</v>
          </cell>
          <cell r="C1830">
            <v>2408.99</v>
          </cell>
          <cell r="D1830">
            <v>2387.77</v>
          </cell>
          <cell r="E1830">
            <v>2398.24</v>
          </cell>
          <cell r="F1830">
            <v>2.39824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2390.49</v>
          </cell>
          <cell r="E1831">
            <v>2400.37</v>
          </cell>
          <cell r="F1831">
            <v>2.40037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</v>
          </cell>
          <cell r="E1832">
            <v>2390.7</v>
          </cell>
          <cell r="F1832">
            <v>2.3907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2385.68</v>
          </cell>
          <cell r="E1833">
            <v>2389.01</v>
          </cell>
          <cell r="F1833">
            <v>2.38901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2.37877</v>
          </cell>
        </row>
        <row r="1835">
          <cell r="A1835">
            <v>43200</v>
          </cell>
          <cell r="B1835">
            <v>2383.2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</v>
          </cell>
        </row>
        <row r="1836">
          <cell r="A1836">
            <v>43201</v>
          </cell>
          <cell r="B1836">
            <v>2425.26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2.43225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2.40644</v>
          </cell>
        </row>
        <row r="1838">
          <cell r="A1838">
            <v>43203</v>
          </cell>
          <cell r="B1838">
            <v>2419.47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</v>
          </cell>
          <cell r="C1839">
            <v>2391.81</v>
          </cell>
          <cell r="D1839">
            <v>2343.34</v>
          </cell>
          <cell r="E1839">
            <v>2358.22</v>
          </cell>
          <cell r="F1839">
            <v>2.35822</v>
          </cell>
        </row>
        <row r="1840">
          <cell r="A1840">
            <v>43207</v>
          </cell>
          <cell r="B1840">
            <v>2360.18</v>
          </cell>
          <cell r="C1840">
            <v>2363.95</v>
          </cell>
          <cell r="D1840">
            <v>2320.07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2329.74</v>
          </cell>
          <cell r="F1841">
            <v>2.32974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</v>
          </cell>
          <cell r="E1842">
            <v>2352.64</v>
          </cell>
          <cell r="F1842">
            <v>2.35264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2324.43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2313.47</v>
          </cell>
          <cell r="E1844">
            <v>2331.99</v>
          </cell>
          <cell r="F1844">
            <v>2.33199</v>
          </cell>
        </row>
        <row r="1845">
          <cell r="A1845">
            <v>43214</v>
          </cell>
          <cell r="B1845">
            <v>2336.44</v>
          </cell>
          <cell r="C1845">
            <v>2382.68</v>
          </cell>
          <cell r="D1845">
            <v>2336.44</v>
          </cell>
          <cell r="E1845">
            <v>2372.92</v>
          </cell>
          <cell r="F1845">
            <v>2.37292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2359.49</v>
          </cell>
          <cell r="E1846">
            <v>2366.4</v>
          </cell>
          <cell r="F1846">
            <v>2.3664</v>
          </cell>
        </row>
        <row r="1847">
          <cell r="A1847">
            <v>43216</v>
          </cell>
          <cell r="B1847">
            <v>2361.26</v>
          </cell>
          <cell r="C1847">
            <v>2367.35</v>
          </cell>
          <cell r="D1847">
            <v>2312.32</v>
          </cell>
          <cell r="E1847">
            <v>2319.31</v>
          </cell>
          <cell r="F1847">
            <v>2.31931</v>
          </cell>
        </row>
        <row r="1848">
          <cell r="A1848">
            <v>43217</v>
          </cell>
          <cell r="B1848">
            <v>2332.01</v>
          </cell>
          <cell r="C1848">
            <v>2335.03</v>
          </cell>
          <cell r="D1848">
            <v>2290.38</v>
          </cell>
          <cell r="E1848">
            <v>2311.9</v>
          </cell>
          <cell r="F1848">
            <v>2.3119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2298.72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</v>
          </cell>
          <cell r="C1851">
            <v>2337.3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2328.72</v>
          </cell>
          <cell r="C1852">
            <v>2367.46</v>
          </cell>
          <cell r="D1852">
            <v>2324.53</v>
          </cell>
          <cell r="E1852">
            <v>2367.33</v>
          </cell>
          <cell r="F1852">
            <v>2.36733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</v>
          </cell>
          <cell r="E1853">
            <v>2390.03</v>
          </cell>
          <cell r="F1853">
            <v>2.39003</v>
          </cell>
        </row>
        <row r="1854">
          <cell r="A1854">
            <v>43229</v>
          </cell>
          <cell r="B1854">
            <v>2388.36</v>
          </cell>
          <cell r="C1854">
            <v>2391.99</v>
          </cell>
          <cell r="D1854">
            <v>2379.32</v>
          </cell>
          <cell r="E1854">
            <v>2390.01</v>
          </cell>
          <cell r="F1854">
            <v>2.39001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2385.99</v>
          </cell>
          <cell r="F1856">
            <v>2.38599</v>
          </cell>
        </row>
        <row r="1857">
          <cell r="A1857">
            <v>43234</v>
          </cell>
          <cell r="B1857">
            <v>2385.76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2409.43</v>
          </cell>
          <cell r="C1858">
            <v>2421.34</v>
          </cell>
          <cell r="D1858">
            <v>2396.67</v>
          </cell>
          <cell r="E1858">
            <v>2420.93</v>
          </cell>
          <cell r="F1858">
            <v>2.42093</v>
          </cell>
        </row>
        <row r="1859">
          <cell r="A1859">
            <v>43236</v>
          </cell>
          <cell r="B1859">
            <v>2412.28</v>
          </cell>
          <cell r="C1859">
            <v>2427.07</v>
          </cell>
          <cell r="D1859">
            <v>2405.54</v>
          </cell>
          <cell r="E1859">
            <v>2407.99</v>
          </cell>
          <cell r="F1859">
            <v>2.40799</v>
          </cell>
        </row>
        <row r="1860">
          <cell r="A1860">
            <v>43237</v>
          </cell>
          <cell r="B1860">
            <v>2408.54</v>
          </cell>
          <cell r="C1860">
            <v>2410.03</v>
          </cell>
          <cell r="D1860">
            <v>2389.45</v>
          </cell>
          <cell r="E1860">
            <v>2393.56</v>
          </cell>
          <cell r="F1860">
            <v>2.39356</v>
          </cell>
        </row>
        <row r="1861">
          <cell r="A1861">
            <v>43238</v>
          </cell>
          <cell r="B1861">
            <v>2390.53</v>
          </cell>
          <cell r="C1861">
            <v>2419.82</v>
          </cell>
          <cell r="D1861">
            <v>2383.2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</v>
          </cell>
          <cell r="F1862">
            <v>2.42901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</v>
          </cell>
          <cell r="E1865">
            <v>2379.64</v>
          </cell>
          <cell r="F1865">
            <v>2.37964</v>
          </cell>
        </row>
        <row r="1866">
          <cell r="A1866">
            <v>43245</v>
          </cell>
          <cell r="B1866">
            <v>2379.32</v>
          </cell>
          <cell r="C1866">
            <v>2395.49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2399.45</v>
          </cell>
          <cell r="D1867">
            <v>2371.93</v>
          </cell>
          <cell r="E1867">
            <v>2391.55</v>
          </cell>
          <cell r="F1867">
            <v>2.39155</v>
          </cell>
        </row>
        <row r="1868">
          <cell r="A1868">
            <v>43249</v>
          </cell>
          <cell r="B1868">
            <v>2383.81</v>
          </cell>
          <cell r="C1868">
            <v>2393.76</v>
          </cell>
          <cell r="D1868">
            <v>2371.81</v>
          </cell>
          <cell r="E1868">
            <v>2373.45</v>
          </cell>
          <cell r="F1868">
            <v>2.37345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2333.7</v>
          </cell>
          <cell r="C1870">
            <v>2368.96</v>
          </cell>
          <cell r="D1870">
            <v>2332.33</v>
          </cell>
          <cell r="E1870">
            <v>2367.57</v>
          </cell>
          <cell r="F1870">
            <v>2.36757</v>
          </cell>
        </row>
        <row r="1871">
          <cell r="A1871">
            <v>43252</v>
          </cell>
          <cell r="B1871">
            <v>2360</v>
          </cell>
          <cell r="C1871">
            <v>2375.22</v>
          </cell>
          <cell r="D1871">
            <v>2339.18</v>
          </cell>
          <cell r="E1871">
            <v>2349.93</v>
          </cell>
          <cell r="F1871">
            <v>2.34993</v>
          </cell>
        </row>
        <row r="1872">
          <cell r="A1872">
            <v>43255</v>
          </cell>
          <cell r="B1872">
            <v>2365.51</v>
          </cell>
          <cell r="C1872">
            <v>2383.54</v>
          </cell>
          <cell r="D1872">
            <v>2364.35</v>
          </cell>
          <cell r="E1872">
            <v>2376.78</v>
          </cell>
          <cell r="F1872">
            <v>2.37678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2408.95</v>
          </cell>
          <cell r="F1873">
            <v>2.40895</v>
          </cell>
        </row>
        <row r="1874">
          <cell r="A1874">
            <v>43257</v>
          </cell>
          <cell r="B1874">
            <v>2405.99</v>
          </cell>
          <cell r="C1874">
            <v>2412.68</v>
          </cell>
          <cell r="D1874">
            <v>2400.62</v>
          </cell>
          <cell r="E1874">
            <v>2408.25</v>
          </cell>
          <cell r="F1874">
            <v>2.40825</v>
          </cell>
        </row>
        <row r="1875">
          <cell r="A1875">
            <v>43258</v>
          </cell>
          <cell r="B1875">
            <v>2414.81</v>
          </cell>
          <cell r="C1875">
            <v>2417.45</v>
          </cell>
          <cell r="D1875">
            <v>2397.26</v>
          </cell>
          <cell r="E1875">
            <v>2401.82</v>
          </cell>
          <cell r="F1875">
            <v>2.40182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</v>
          </cell>
          <cell r="C1877">
            <v>2388.79</v>
          </cell>
          <cell r="D1877">
            <v>2363.8</v>
          </cell>
          <cell r="E1877">
            <v>2380.87</v>
          </cell>
          <cell r="F1877">
            <v>2.38087</v>
          </cell>
        </row>
        <row r="1878">
          <cell r="A1878">
            <v>43263</v>
          </cell>
          <cell r="B1878">
            <v>2383.79</v>
          </cell>
          <cell r="C1878">
            <v>2422.18</v>
          </cell>
          <cell r="D1878">
            <v>2378.99</v>
          </cell>
          <cell r="E1878">
            <v>2417.57</v>
          </cell>
          <cell r="F1878">
            <v>2.41757</v>
          </cell>
        </row>
        <row r="1879">
          <cell r="A1879">
            <v>43264</v>
          </cell>
          <cell r="B1879">
            <v>2411.22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</v>
          </cell>
        </row>
        <row r="1881">
          <cell r="A1881">
            <v>43266</v>
          </cell>
          <cell r="B1881">
            <v>2380</v>
          </cell>
          <cell r="C1881">
            <v>2388.76</v>
          </cell>
          <cell r="D1881">
            <v>2349.33</v>
          </cell>
          <cell r="E1881">
            <v>2360.66</v>
          </cell>
          <cell r="F1881">
            <v>2.36066</v>
          </cell>
        </row>
        <row r="1882">
          <cell r="A1882">
            <v>43270</v>
          </cell>
          <cell r="B1882">
            <v>2327.75</v>
          </cell>
          <cell r="C1882">
            <v>2329.95</v>
          </cell>
          <cell r="D1882">
            <v>2247.85</v>
          </cell>
          <cell r="E1882">
            <v>2275.06</v>
          </cell>
          <cell r="F1882">
            <v>2.27506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</v>
          </cell>
          <cell r="F1883">
            <v>2.27503</v>
          </cell>
        </row>
        <row r="1884">
          <cell r="A1884">
            <v>43272</v>
          </cell>
          <cell r="B1884">
            <v>2272.43</v>
          </cell>
          <cell r="C1884">
            <v>2302.89</v>
          </cell>
          <cell r="D1884">
            <v>2248.81</v>
          </cell>
          <cell r="E1884">
            <v>2250.28</v>
          </cell>
          <cell r="F1884">
            <v>2.25028</v>
          </cell>
        </row>
        <row r="1885">
          <cell r="A1885">
            <v>43273</v>
          </cell>
          <cell r="B1885">
            <v>2233.23</v>
          </cell>
          <cell r="C1885">
            <v>2264.68</v>
          </cell>
          <cell r="D1885">
            <v>2216.77</v>
          </cell>
          <cell r="E1885">
            <v>2264.51</v>
          </cell>
          <cell r="F1885">
            <v>2.26451</v>
          </cell>
        </row>
        <row r="1886">
          <cell r="A1886">
            <v>43276</v>
          </cell>
          <cell r="B1886">
            <v>2274.05</v>
          </cell>
          <cell r="C1886">
            <v>2279.83</v>
          </cell>
          <cell r="D1886">
            <v>2229.02</v>
          </cell>
          <cell r="E1886">
            <v>2229.05</v>
          </cell>
          <cell r="F1886">
            <v>2.22905</v>
          </cell>
        </row>
        <row r="1887">
          <cell r="A1887">
            <v>43277</v>
          </cell>
          <cell r="B1887">
            <v>2201.2</v>
          </cell>
          <cell r="C1887">
            <v>2214.56</v>
          </cell>
          <cell r="D1887">
            <v>2174.01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2148.7</v>
          </cell>
          <cell r="C1889">
            <v>2161.66</v>
          </cell>
          <cell r="D1889">
            <v>2117.2</v>
          </cell>
          <cell r="E1889">
            <v>2123.16</v>
          </cell>
          <cell r="F1889">
            <v>2.12316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2.12633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</v>
          </cell>
          <cell r="F1895">
            <v>2.07932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</v>
          </cell>
          <cell r="F1896">
            <v>2.1293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2.13848</v>
          </cell>
        </row>
        <row r="1898">
          <cell r="A1898">
            <v>43292</v>
          </cell>
          <cell r="B1898">
            <v>2100.29</v>
          </cell>
          <cell r="C1898">
            <v>2109.8</v>
          </cell>
          <cell r="D1898">
            <v>2076.83</v>
          </cell>
          <cell r="E1898">
            <v>2096.95</v>
          </cell>
          <cell r="F1898">
            <v>2.09695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2.14248</v>
          </cell>
        </row>
        <row r="1900">
          <cell r="A1900">
            <v>43294</v>
          </cell>
          <cell r="B1900">
            <v>2149.8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2.1506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2131.2</v>
          </cell>
          <cell r="E1901">
            <v>2142.11</v>
          </cell>
          <cell r="F1901">
            <v>2.14211</v>
          </cell>
        </row>
        <row r="1902">
          <cell r="A1902">
            <v>43298</v>
          </cell>
          <cell r="B1902">
            <v>2143.19</v>
          </cell>
          <cell r="C1902">
            <v>2145.97</v>
          </cell>
          <cell r="D1902">
            <v>2123.38</v>
          </cell>
          <cell r="E1902">
            <v>2145.55</v>
          </cell>
          <cell r="F1902">
            <v>2.14555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</v>
          </cell>
          <cell r="F1903">
            <v>2.1388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2.12829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2151.2</v>
          </cell>
          <cell r="F1905">
            <v>2.1512</v>
          </cell>
        </row>
        <row r="1906">
          <cell r="A1906">
            <v>43304</v>
          </cell>
          <cell r="B1906">
            <v>2141.76</v>
          </cell>
          <cell r="C1906">
            <v>2182.9</v>
          </cell>
          <cell r="D1906">
            <v>2138.17</v>
          </cell>
          <cell r="E1906">
            <v>2180.97</v>
          </cell>
          <cell r="F1906">
            <v>2.18097</v>
          </cell>
        </row>
        <row r="1907">
          <cell r="A1907">
            <v>43305</v>
          </cell>
          <cell r="B1907">
            <v>2186.18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2.21535</v>
          </cell>
        </row>
        <row r="1908">
          <cell r="A1908">
            <v>43306</v>
          </cell>
          <cell r="B1908">
            <v>2219.3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</v>
          </cell>
          <cell r="E1909">
            <v>2195.68</v>
          </cell>
          <cell r="F1909">
            <v>2.19568</v>
          </cell>
        </row>
        <row r="1910">
          <cell r="A1910">
            <v>43308</v>
          </cell>
          <cell r="B1910">
            <v>2193.18</v>
          </cell>
          <cell r="C1910">
            <v>2196.82</v>
          </cell>
          <cell r="D1910">
            <v>2176.44</v>
          </cell>
          <cell r="E1910">
            <v>2180.2</v>
          </cell>
          <cell r="F1910">
            <v>2.1802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</v>
          </cell>
          <cell r="F1913">
            <v>2.14157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2.08883</v>
          </cell>
        </row>
        <row r="1915">
          <cell r="A1915">
            <v>43315</v>
          </cell>
          <cell r="B1915">
            <v>2086.68</v>
          </cell>
          <cell r="C1915">
            <v>2094.98</v>
          </cell>
          <cell r="D1915">
            <v>2049.03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</v>
          </cell>
          <cell r="F1917">
            <v>2.0778</v>
          </cell>
        </row>
        <row r="1918">
          <cell r="A1918">
            <v>43320</v>
          </cell>
          <cell r="B1918">
            <v>2072.55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2095.49</v>
          </cell>
          <cell r="D1919">
            <v>2032.65</v>
          </cell>
          <cell r="E1919">
            <v>2087.22</v>
          </cell>
          <cell r="F1919">
            <v>2.08722</v>
          </cell>
        </row>
        <row r="1920">
          <cell r="A1920">
            <v>43322</v>
          </cell>
          <cell r="B1920">
            <v>2089.27</v>
          </cell>
          <cell r="C1920">
            <v>2103.53</v>
          </cell>
          <cell r="D1920">
            <v>2081.98</v>
          </cell>
          <cell r="E1920">
            <v>2096.5</v>
          </cell>
          <cell r="F1920">
            <v>2.0965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2.08741</v>
          </cell>
        </row>
        <row r="1922">
          <cell r="A1922">
            <v>43326</v>
          </cell>
          <cell r="B1922">
            <v>2087.45</v>
          </cell>
          <cell r="C1922">
            <v>2094.15</v>
          </cell>
          <cell r="D1922">
            <v>2074.2</v>
          </cell>
          <cell r="E1922">
            <v>2085.39</v>
          </cell>
          <cell r="F1922">
            <v>2.08539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2.03524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1.98975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2.01285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2.03006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</v>
          </cell>
          <cell r="C1932">
            <v>2092.85</v>
          </cell>
          <cell r="D1932">
            <v>2078.02</v>
          </cell>
          <cell r="E1932">
            <v>2085.72</v>
          </cell>
          <cell r="F1932">
            <v>2.08572</v>
          </cell>
        </row>
        <row r="1933">
          <cell r="A1933">
            <v>43341</v>
          </cell>
          <cell r="B1933">
            <v>2080.44</v>
          </cell>
          <cell r="C1933">
            <v>2082.99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</v>
          </cell>
          <cell r="E1934">
            <v>2052.34</v>
          </cell>
          <cell r="F1934">
            <v>2.05234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2.03605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2.05734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2.02361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1.98351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1.98535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2.02127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2.05252</v>
          </cell>
        </row>
        <row r="1950">
          <cell r="A1950">
            <v>43364</v>
          </cell>
          <cell r="B1950">
            <v>2060.17</v>
          </cell>
          <cell r="C1950">
            <v>2107.18</v>
          </cell>
          <cell r="D1950">
            <v>2051.63</v>
          </cell>
          <cell r="E1950">
            <v>2105.64</v>
          </cell>
          <cell r="F1950">
            <v>2.10564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</v>
          </cell>
          <cell r="E1952">
            <v>2104.18</v>
          </cell>
          <cell r="F1952">
            <v>2.10418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2087.95</v>
          </cell>
          <cell r="E1953">
            <v>2090.14</v>
          </cell>
          <cell r="F1953">
            <v>2.09014</v>
          </cell>
        </row>
        <row r="1954">
          <cell r="A1954">
            <v>43371</v>
          </cell>
          <cell r="B1954">
            <v>2094.49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2067.68</v>
          </cell>
          <cell r="D1955">
            <v>2024.45</v>
          </cell>
          <cell r="E1955">
            <v>2027.06</v>
          </cell>
          <cell r="F1955">
            <v>2.02706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1.81034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1.88612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1.8896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1.95484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1.96812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2.03604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1.9911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1.9873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2.00894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1.99721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1.95262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1.93612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1.95361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1.99358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1.95835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1.90187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1.86678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1.8886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1.91332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1.94376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1.9531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1.95755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2.03232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2.05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</v>
          </cell>
          <cell r="E2040">
            <v>2094.49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2084.45</v>
          </cell>
          <cell r="E2041">
            <v>2097.15</v>
          </cell>
          <cell r="F2041">
            <v>2.09715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</v>
          </cell>
          <cell r="D2045">
            <v>2098.23</v>
          </cell>
          <cell r="E2045">
            <v>2118.25</v>
          </cell>
          <cell r="F2045">
            <v>2.11825</v>
          </cell>
        </row>
        <row r="2046">
          <cell r="A2046">
            <v>43517</v>
          </cell>
          <cell r="B2046">
            <v>2117.68</v>
          </cell>
          <cell r="C2046">
            <v>2138.97</v>
          </cell>
          <cell r="D2046">
            <v>2099.01</v>
          </cell>
          <cell r="E2046">
            <v>2106.59</v>
          </cell>
          <cell r="F2046">
            <v>2.10659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</v>
          </cell>
          <cell r="E2047">
            <v>2148.02</v>
          </cell>
          <cell r="F2047">
            <v>2.14802</v>
          </cell>
        </row>
        <row r="2048">
          <cell r="A2048">
            <v>43521</v>
          </cell>
          <cell r="B2048">
            <v>2182.24</v>
          </cell>
          <cell r="C2048">
            <v>2267.32</v>
          </cell>
          <cell r="D2048">
            <v>2182.24</v>
          </cell>
          <cell r="E2048">
            <v>2267.32</v>
          </cell>
          <cell r="F2048">
            <v>2.26732</v>
          </cell>
        </row>
        <row r="2049">
          <cell r="A2049">
            <v>43522</v>
          </cell>
          <cell r="B2049">
            <v>2270.83</v>
          </cell>
          <cell r="C2049">
            <v>2292.22</v>
          </cell>
          <cell r="D2049">
            <v>2240.55</v>
          </cell>
          <cell r="E2049">
            <v>2249.77</v>
          </cell>
          <cell r="F2049">
            <v>2.24977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2248.68</v>
          </cell>
          <cell r="F2050">
            <v>2.24868</v>
          </cell>
        </row>
        <row r="2051">
          <cell r="A2051">
            <v>43524</v>
          </cell>
          <cell r="B2051">
            <v>2251.09</v>
          </cell>
          <cell r="C2051">
            <v>2265.93</v>
          </cell>
          <cell r="D2051">
            <v>2239.06</v>
          </cell>
          <cell r="E2051">
            <v>2249.44</v>
          </cell>
          <cell r="F2051">
            <v>2.24944</v>
          </cell>
        </row>
        <row r="2052">
          <cell r="A2052">
            <v>43525</v>
          </cell>
          <cell r="B2052">
            <v>2263.03</v>
          </cell>
          <cell r="C2052">
            <v>2280.34</v>
          </cell>
          <cell r="D2052">
            <v>2239.18</v>
          </cell>
          <cell r="E2052">
            <v>2280.34</v>
          </cell>
          <cell r="F2052">
            <v>2.28034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2323.95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2314.97</v>
          </cell>
          <cell r="E2054">
            <v>2361.13</v>
          </cell>
          <cell r="F2054">
            <v>2.36113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2.37714</v>
          </cell>
        </row>
        <row r="2056">
          <cell r="A2056">
            <v>43531</v>
          </cell>
          <cell r="B2056">
            <v>2367.53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2.35106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2369.97</v>
          </cell>
          <cell r="D2059">
            <v>2319.55</v>
          </cell>
          <cell r="E2059">
            <v>2345.67</v>
          </cell>
          <cell r="F2059">
            <v>2.34567</v>
          </cell>
        </row>
        <row r="2060">
          <cell r="A2060">
            <v>43537</v>
          </cell>
          <cell r="B2060">
            <v>2339.43</v>
          </cell>
          <cell r="C2060">
            <v>2352.81</v>
          </cell>
          <cell r="D2060">
            <v>2313.95</v>
          </cell>
          <cell r="E2060">
            <v>2327.73</v>
          </cell>
          <cell r="F2060">
            <v>2.32773</v>
          </cell>
        </row>
        <row r="2061">
          <cell r="A2061">
            <v>43538</v>
          </cell>
          <cell r="B2061">
            <v>2317.68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</v>
          </cell>
        </row>
        <row r="2062">
          <cell r="A2062">
            <v>43539</v>
          </cell>
          <cell r="B2062">
            <v>2319.91</v>
          </cell>
          <cell r="C2062">
            <v>2367.95</v>
          </cell>
          <cell r="D2062">
            <v>2319.24</v>
          </cell>
          <cell r="E2062">
            <v>2345.46</v>
          </cell>
          <cell r="F2062">
            <v>2.34546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2339.93</v>
          </cell>
          <cell r="E2063">
            <v>2408</v>
          </cell>
          <cell r="F2063">
            <v>2.408</v>
          </cell>
        </row>
        <row r="2064">
          <cell r="A2064">
            <v>43543</v>
          </cell>
          <cell r="B2064">
            <v>2413.64</v>
          </cell>
          <cell r="C2064">
            <v>2426.45</v>
          </cell>
          <cell r="D2064">
            <v>2389.02</v>
          </cell>
          <cell r="E2064">
            <v>2401.89</v>
          </cell>
          <cell r="F2064">
            <v>2.40189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2406.45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</v>
          </cell>
          <cell r="C2067">
            <v>2417.56</v>
          </cell>
          <cell r="D2067">
            <v>2382.68</v>
          </cell>
          <cell r="E2067">
            <v>2417.56</v>
          </cell>
          <cell r="F2067">
            <v>2.41756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2.38316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2.33566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2.36692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2.35377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2.50216</v>
          </cell>
        </row>
        <row r="2075">
          <cell r="A2075">
            <v>43558</v>
          </cell>
          <cell r="B2075">
            <v>2489.82</v>
          </cell>
          <cell r="C2075">
            <v>2540.29</v>
          </cell>
          <cell r="D2075">
            <v>2484.7</v>
          </cell>
          <cell r="E2075">
            <v>2536.07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2548.95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2616.97</v>
          </cell>
          <cell r="D2079">
            <v>2563.25</v>
          </cell>
          <cell r="E2079">
            <v>2602.49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</v>
          </cell>
          <cell r="F2080">
            <v>2.54803</v>
          </cell>
        </row>
        <row r="2081">
          <cell r="A2081">
            <v>43567</v>
          </cell>
          <cell r="B2081">
            <v>2553.54</v>
          </cell>
          <cell r="C2081">
            <v>2568.28</v>
          </cell>
          <cell r="D2081">
            <v>2536.43</v>
          </cell>
          <cell r="E2081">
            <v>2554.38</v>
          </cell>
          <cell r="F2081">
            <v>2.55438</v>
          </cell>
        </row>
        <row r="2082">
          <cell r="A2082">
            <v>43570</v>
          </cell>
          <cell r="B2082">
            <v>2603.25</v>
          </cell>
          <cell r="C2082">
            <v>2617.51</v>
          </cell>
          <cell r="D2082">
            <v>2536.06</v>
          </cell>
          <cell r="E2082">
            <v>2537.06</v>
          </cell>
          <cell r="F2082">
            <v>2.53706</v>
          </cell>
        </row>
        <row r="2083">
          <cell r="A2083">
            <v>43571</v>
          </cell>
          <cell r="B2083">
            <v>2527.23</v>
          </cell>
          <cell r="C2083">
            <v>2606.28</v>
          </cell>
          <cell r="D2083">
            <v>2513.75</v>
          </cell>
          <cell r="E2083">
            <v>2606.28</v>
          </cell>
          <cell r="F2083">
            <v>2.60628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2.62822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</v>
          </cell>
        </row>
        <row r="2086">
          <cell r="A2086">
            <v>43574</v>
          </cell>
          <cell r="B2086">
            <v>2594.53</v>
          </cell>
          <cell r="C2086">
            <v>2626.35</v>
          </cell>
          <cell r="D2086">
            <v>2575.53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</v>
          </cell>
        </row>
        <row r="2088">
          <cell r="A2088">
            <v>43578</v>
          </cell>
          <cell r="B2088">
            <v>2572.28</v>
          </cell>
          <cell r="C2088">
            <v>2572.79</v>
          </cell>
          <cell r="D2088">
            <v>2536.16</v>
          </cell>
          <cell r="E2088">
            <v>2544.99</v>
          </cell>
          <cell r="F2088">
            <v>2.54499</v>
          </cell>
        </row>
        <row r="2089">
          <cell r="A2089">
            <v>43579</v>
          </cell>
          <cell r="B2089">
            <v>2553.95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2420.68</v>
          </cell>
          <cell r="F2091">
            <v>2.42068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2403.93</v>
          </cell>
          <cell r="F2092">
            <v>2.40393</v>
          </cell>
        </row>
        <row r="2093">
          <cell r="A2093">
            <v>43585</v>
          </cell>
          <cell r="B2093">
            <v>2394.86</v>
          </cell>
          <cell r="C2093">
            <v>2426.57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2329.49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2274.72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2.29039</v>
          </cell>
        </row>
        <row r="2096">
          <cell r="A2096">
            <v>43593</v>
          </cell>
          <cell r="B2096">
            <v>2246.49</v>
          </cell>
          <cell r="C2096">
            <v>2304.64</v>
          </cell>
          <cell r="D2096">
            <v>2240.82</v>
          </cell>
          <cell r="E2096">
            <v>2269.27</v>
          </cell>
          <cell r="F2096">
            <v>2.26927</v>
          </cell>
        </row>
        <row r="2097">
          <cell r="A2097">
            <v>43594</v>
          </cell>
          <cell r="B2097">
            <v>2250.27</v>
          </cell>
          <cell r="C2097">
            <v>2269.47</v>
          </cell>
          <cell r="D2097">
            <v>2221.97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</v>
          </cell>
          <cell r="C2098">
            <v>2315.87</v>
          </cell>
          <cell r="D2098">
            <v>2213.03</v>
          </cell>
          <cell r="E2098">
            <v>2315.04</v>
          </cell>
          <cell r="F2098">
            <v>2.31504</v>
          </cell>
        </row>
        <row r="2099">
          <cell r="A2099">
            <v>43598</v>
          </cell>
          <cell r="B2099">
            <v>2282.43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2.28591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</v>
          </cell>
          <cell r="E2100">
            <v>2271.81</v>
          </cell>
          <cell r="F2100">
            <v>2.27181</v>
          </cell>
        </row>
        <row r="2101">
          <cell r="A2101">
            <v>43600</v>
          </cell>
          <cell r="B2101">
            <v>2291.77</v>
          </cell>
          <cell r="C2101">
            <v>2323.68</v>
          </cell>
          <cell r="D2101">
            <v>2286.55</v>
          </cell>
          <cell r="E2101">
            <v>2316.52</v>
          </cell>
          <cell r="F2101">
            <v>2.31652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2304.97</v>
          </cell>
          <cell r="E2102">
            <v>2331.76</v>
          </cell>
          <cell r="F2102">
            <v>2.33176</v>
          </cell>
        </row>
        <row r="2103">
          <cell r="A2103">
            <v>43602</v>
          </cell>
          <cell r="B2103">
            <v>2333.05</v>
          </cell>
          <cell r="C2103">
            <v>2333.7</v>
          </cell>
          <cell r="D2103">
            <v>2247.35</v>
          </cell>
          <cell r="E2103">
            <v>2257.02</v>
          </cell>
          <cell r="F2103">
            <v>2.25702</v>
          </cell>
        </row>
        <row r="2104">
          <cell r="A2104">
            <v>43605</v>
          </cell>
          <cell r="B2104">
            <v>2253.2</v>
          </cell>
          <cell r="C2104">
            <v>2258.16</v>
          </cell>
          <cell r="D2104">
            <v>2212.6</v>
          </cell>
          <cell r="E2104">
            <v>2247.03</v>
          </cell>
          <cell r="F2104">
            <v>2.24703</v>
          </cell>
        </row>
        <row r="2105">
          <cell r="A2105">
            <v>43606</v>
          </cell>
          <cell r="B2105">
            <v>2246.22</v>
          </cell>
          <cell r="C2105">
            <v>2299.19</v>
          </cell>
          <cell r="D2105">
            <v>2239.83</v>
          </cell>
          <cell r="E2105">
            <v>2284.07</v>
          </cell>
          <cell r="F2105">
            <v>2.28407</v>
          </cell>
        </row>
        <row r="2106">
          <cell r="A2106">
            <v>43607</v>
          </cell>
          <cell r="B2106">
            <v>2286.45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2.27416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2.23175</v>
          </cell>
        </row>
        <row r="2108">
          <cell r="A2108">
            <v>43609</v>
          </cell>
          <cell r="B2108">
            <v>2227.51</v>
          </cell>
          <cell r="C2108">
            <v>2251.77</v>
          </cell>
          <cell r="D2108">
            <v>2227.51</v>
          </cell>
          <cell r="E2108">
            <v>2239.87</v>
          </cell>
          <cell r="F2108">
            <v>2.23987</v>
          </cell>
        </row>
        <row r="2109">
          <cell r="A2109">
            <v>43612</v>
          </cell>
          <cell r="B2109">
            <v>2240.04</v>
          </cell>
          <cell r="C2109">
            <v>2281.45</v>
          </cell>
          <cell r="D2109">
            <v>2222.59</v>
          </cell>
          <cell r="E2109">
            <v>2276.93</v>
          </cell>
          <cell r="F2109">
            <v>2.27693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2287.68</v>
          </cell>
          <cell r="F2110">
            <v>2.28768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2.28358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</v>
          </cell>
          <cell r="F2113">
            <v>2.2623</v>
          </cell>
        </row>
        <row r="2114">
          <cell r="A2114">
            <v>43619</v>
          </cell>
          <cell r="B2114">
            <v>2265.76</v>
          </cell>
          <cell r="C2114">
            <v>2279.7</v>
          </cell>
          <cell r="D2114">
            <v>2241.33</v>
          </cell>
          <cell r="E2114">
            <v>2253.78</v>
          </cell>
          <cell r="F2114">
            <v>2.25378</v>
          </cell>
        </row>
        <row r="2115">
          <cell r="A2115">
            <v>43620</v>
          </cell>
          <cell r="B2115">
            <v>2255.43</v>
          </cell>
          <cell r="C2115">
            <v>2258</v>
          </cell>
          <cell r="D2115">
            <v>2220.43</v>
          </cell>
          <cell r="E2115">
            <v>2231.91</v>
          </cell>
          <cell r="F2115">
            <v>2.23191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2230.99</v>
          </cell>
          <cell r="E2116">
            <v>2235.66</v>
          </cell>
          <cell r="F2116">
            <v>2.23566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</v>
          </cell>
          <cell r="F2117">
            <v>2.19853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2205.74</v>
          </cell>
          <cell r="E2118">
            <v>2230.84</v>
          </cell>
          <cell r="F2118">
            <v>2.23084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2292.99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</v>
          </cell>
          <cell r="F2123">
            <v>2.25555</v>
          </cell>
        </row>
        <row r="2124">
          <cell r="A2124">
            <v>43634</v>
          </cell>
          <cell r="B2124">
            <v>2257.76</v>
          </cell>
          <cell r="C2124">
            <v>2264.2</v>
          </cell>
          <cell r="D2124">
            <v>2241.65</v>
          </cell>
          <cell r="E2124">
            <v>2256.81</v>
          </cell>
          <cell r="F2124">
            <v>2.25681</v>
          </cell>
        </row>
        <row r="2125">
          <cell r="A2125">
            <v>43635</v>
          </cell>
          <cell r="B2125">
            <v>2306.79</v>
          </cell>
          <cell r="C2125">
            <v>2313.72</v>
          </cell>
          <cell r="D2125">
            <v>2284.26</v>
          </cell>
          <cell r="E2125">
            <v>2285.97</v>
          </cell>
          <cell r="F2125">
            <v>2.28597</v>
          </cell>
        </row>
        <row r="2126">
          <cell r="A2126">
            <v>43636</v>
          </cell>
          <cell r="B2126">
            <v>2288.58</v>
          </cell>
          <cell r="C2126">
            <v>2354.55</v>
          </cell>
          <cell r="D2126">
            <v>2288.53</v>
          </cell>
          <cell r="E2126">
            <v>2354.41</v>
          </cell>
          <cell r="F2126">
            <v>2.35441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2365.7</v>
          </cell>
          <cell r="D2129">
            <v>2316.74</v>
          </cell>
          <cell r="E2129">
            <v>2343.6</v>
          </cell>
          <cell r="F2129">
            <v>2.3436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</v>
          </cell>
          <cell r="E2130">
            <v>2338.22</v>
          </cell>
          <cell r="F2130">
            <v>2.33822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</v>
          </cell>
        </row>
        <row r="2133">
          <cell r="A2133">
            <v>43647</v>
          </cell>
          <cell r="B2133">
            <v>2386.7</v>
          </cell>
          <cell r="C2133">
            <v>2411.74</v>
          </cell>
          <cell r="D2133">
            <v>2375.51</v>
          </cell>
          <cell r="E2133">
            <v>2411.74</v>
          </cell>
          <cell r="F2133">
            <v>2.41174</v>
          </cell>
        </row>
        <row r="2134">
          <cell r="A2134">
            <v>43648</v>
          </cell>
          <cell r="B2134">
            <v>2405.07</v>
          </cell>
          <cell r="C2134">
            <v>2411.32</v>
          </cell>
          <cell r="D2134">
            <v>2396.14</v>
          </cell>
          <cell r="E2134">
            <v>2406.68</v>
          </cell>
          <cell r="F2134">
            <v>2.40668</v>
          </cell>
        </row>
        <row r="2135">
          <cell r="A2135">
            <v>43649</v>
          </cell>
          <cell r="B2135">
            <v>2397.49</v>
          </cell>
          <cell r="C2135">
            <v>2405.37</v>
          </cell>
          <cell r="D2135">
            <v>2377.05</v>
          </cell>
          <cell r="E2135">
            <v>2387.6</v>
          </cell>
          <cell r="F2135">
            <v>2.3876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</v>
          </cell>
          <cell r="E2136">
            <v>2396.32</v>
          </cell>
          <cell r="F2136">
            <v>2.39632</v>
          </cell>
        </row>
        <row r="2137">
          <cell r="A2137">
            <v>43651</v>
          </cell>
          <cell r="B2137">
            <v>2395.07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2.33862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2335.97</v>
          </cell>
          <cell r="F2139">
            <v>2.33597</v>
          </cell>
        </row>
        <row r="2140">
          <cell r="A2140">
            <v>43656</v>
          </cell>
          <cell r="B2140">
            <v>2343.8</v>
          </cell>
          <cell r="C2140">
            <v>2346.22</v>
          </cell>
          <cell r="D2140">
            <v>2311.6</v>
          </cell>
          <cell r="E2140">
            <v>2320.4</v>
          </cell>
          <cell r="F2140">
            <v>2.3204</v>
          </cell>
        </row>
        <row r="2141">
          <cell r="A2141">
            <v>43657</v>
          </cell>
          <cell r="B2141">
            <v>2330.8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2.31281</v>
          </cell>
        </row>
        <row r="2142">
          <cell r="A2142">
            <v>43658</v>
          </cell>
          <cell r="B2142">
            <v>2312.57</v>
          </cell>
          <cell r="C2142">
            <v>2332.99</v>
          </cell>
          <cell r="D2142">
            <v>2307.58</v>
          </cell>
          <cell r="E2142">
            <v>2322.96</v>
          </cell>
          <cell r="F2142">
            <v>2.32296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2287.18</v>
          </cell>
          <cell r="E2143">
            <v>2341.06</v>
          </cell>
          <cell r="F2143">
            <v>2.34106</v>
          </cell>
        </row>
        <row r="2144">
          <cell r="A2144">
            <v>43662</v>
          </cell>
          <cell r="B2144">
            <v>2339.33</v>
          </cell>
          <cell r="C2144">
            <v>2344.45</v>
          </cell>
          <cell r="D2144">
            <v>2334.04</v>
          </cell>
          <cell r="E2144">
            <v>2340.21</v>
          </cell>
          <cell r="F2144">
            <v>2.34021</v>
          </cell>
        </row>
        <row r="2145">
          <cell r="A2145">
            <v>43663</v>
          </cell>
          <cell r="B2145">
            <v>2335.74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2.33937</v>
          </cell>
        </row>
        <row r="2146">
          <cell r="A2146">
            <v>43664</v>
          </cell>
          <cell r="B2146">
            <v>2329.03</v>
          </cell>
          <cell r="C2146">
            <v>2329.2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2.32839</v>
          </cell>
        </row>
        <row r="2148">
          <cell r="A2148">
            <v>43668</v>
          </cell>
          <cell r="B2148">
            <v>2334.3</v>
          </cell>
          <cell r="C2148">
            <v>2336.31</v>
          </cell>
          <cell r="D2148">
            <v>2293.04</v>
          </cell>
          <cell r="E2148">
            <v>2302.26</v>
          </cell>
          <cell r="F2148">
            <v>2.30226</v>
          </cell>
        </row>
        <row r="2149">
          <cell r="A2149">
            <v>43669</v>
          </cell>
          <cell r="B2149">
            <v>2304.95</v>
          </cell>
          <cell r="C2149">
            <v>2312.47</v>
          </cell>
          <cell r="D2149">
            <v>2295.91</v>
          </cell>
          <cell r="E2149">
            <v>2308.57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2.33146</v>
          </cell>
        </row>
        <row r="2151">
          <cell r="A2151">
            <v>43671</v>
          </cell>
          <cell r="B2151">
            <v>2330.48</v>
          </cell>
          <cell r="C2151">
            <v>2342.22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</v>
          </cell>
          <cell r="F2152">
            <v>2.34803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</v>
          </cell>
        </row>
        <row r="2154">
          <cell r="A2154">
            <v>43676</v>
          </cell>
          <cell r="B2154">
            <v>2342.08</v>
          </cell>
          <cell r="C2154">
            <v>2364.97</v>
          </cell>
          <cell r="D2154">
            <v>2342.08</v>
          </cell>
          <cell r="E2154">
            <v>2353.97</v>
          </cell>
          <cell r="F2154">
            <v>2.35397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</v>
          </cell>
          <cell r="F2156">
            <v>2.30876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</v>
          </cell>
          <cell r="E2157">
            <v>2271.41</v>
          </cell>
          <cell r="F2157">
            <v>2.27141</v>
          </cell>
        </row>
        <row r="2158">
          <cell r="A2158">
            <v>43682</v>
          </cell>
          <cell r="B2158">
            <v>2258.58</v>
          </cell>
          <cell r="C2158">
            <v>2264.47</v>
          </cell>
          <cell r="D2158">
            <v>2225.89</v>
          </cell>
          <cell r="E2158">
            <v>2226.52</v>
          </cell>
          <cell r="F2158">
            <v>2.22652</v>
          </cell>
        </row>
        <row r="2159">
          <cell r="A2159">
            <v>43683</v>
          </cell>
          <cell r="B2159">
            <v>2187.19</v>
          </cell>
          <cell r="C2159">
            <v>2193.32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</v>
          </cell>
          <cell r="C2160">
            <v>2195.93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2186.45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</v>
          </cell>
        </row>
        <row r="2163">
          <cell r="A2163">
            <v>43689</v>
          </cell>
          <cell r="B2163">
            <v>2169.33</v>
          </cell>
          <cell r="C2163">
            <v>2199.2</v>
          </cell>
          <cell r="D2163">
            <v>2166.22</v>
          </cell>
          <cell r="E2163">
            <v>2199.07</v>
          </cell>
          <cell r="F2163">
            <v>2.19907</v>
          </cell>
        </row>
        <row r="2164">
          <cell r="A2164">
            <v>43690</v>
          </cell>
          <cell r="B2164">
            <v>2183.74</v>
          </cell>
          <cell r="C2164">
            <v>2190.01</v>
          </cell>
          <cell r="D2164">
            <v>2172.71</v>
          </cell>
          <cell r="E2164">
            <v>2178.02</v>
          </cell>
          <cell r="F2164">
            <v>2.17802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2.18787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2190.22</v>
          </cell>
          <cell r="F2166">
            <v>2.19022</v>
          </cell>
        </row>
        <row r="2167">
          <cell r="A2167">
            <v>43693</v>
          </cell>
          <cell r="B2167">
            <v>2196.19</v>
          </cell>
          <cell r="C2167">
            <v>2219.22</v>
          </cell>
          <cell r="D2167">
            <v>2192.65</v>
          </cell>
          <cell r="E2167">
            <v>2202.53</v>
          </cell>
          <cell r="F2167">
            <v>2.20253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2.25648</v>
          </cell>
        </row>
        <row r="2169">
          <cell r="A2169">
            <v>43697</v>
          </cell>
          <cell r="B2169">
            <v>2256.07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2.25521</v>
          </cell>
        </row>
        <row r="2170">
          <cell r="A2170">
            <v>43698</v>
          </cell>
          <cell r="B2170">
            <v>2249.05</v>
          </cell>
          <cell r="C2170">
            <v>2258.84</v>
          </cell>
          <cell r="D2170">
            <v>2246.98</v>
          </cell>
          <cell r="E2170">
            <v>2251.95</v>
          </cell>
          <cell r="F2170">
            <v>2.25195</v>
          </cell>
        </row>
        <row r="2171">
          <cell r="A2171">
            <v>43699</v>
          </cell>
          <cell r="B2171">
            <v>2260.24</v>
          </cell>
          <cell r="C2171">
            <v>2261.03</v>
          </cell>
          <cell r="D2171">
            <v>2242.49</v>
          </cell>
          <cell r="E2171">
            <v>2258.16</v>
          </cell>
          <cell r="F2171">
            <v>2.25816</v>
          </cell>
        </row>
        <row r="2172">
          <cell r="A2172">
            <v>43700</v>
          </cell>
          <cell r="B2172">
            <v>2257.99</v>
          </cell>
          <cell r="C2172">
            <v>2269.01</v>
          </cell>
          <cell r="D2172">
            <v>2249.82</v>
          </cell>
          <cell r="E2172">
            <v>2263.57</v>
          </cell>
          <cell r="F2172">
            <v>2.26357</v>
          </cell>
        </row>
        <row r="2173">
          <cell r="A2173">
            <v>43703</v>
          </cell>
          <cell r="B2173">
            <v>2222.04</v>
          </cell>
          <cell r="C2173">
            <v>2239.2</v>
          </cell>
          <cell r="D2173">
            <v>2219.45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2.26604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</v>
          </cell>
        </row>
        <row r="2176">
          <cell r="A2176">
            <v>43706</v>
          </cell>
          <cell r="B2176">
            <v>2258.49</v>
          </cell>
          <cell r="C2176">
            <v>2259.97</v>
          </cell>
          <cell r="D2176">
            <v>2240.19</v>
          </cell>
          <cell r="E2176">
            <v>2250.7</v>
          </cell>
          <cell r="F2176">
            <v>2.2507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2.26941</v>
          </cell>
        </row>
        <row r="2180">
          <cell r="A2180">
            <v>43712</v>
          </cell>
          <cell r="B2180">
            <v>2267.3</v>
          </cell>
          <cell r="C2180">
            <v>2291.38</v>
          </cell>
          <cell r="D2180">
            <v>2263.99</v>
          </cell>
          <cell r="E2180">
            <v>2291.38</v>
          </cell>
          <cell r="F2180">
            <v>2.29138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2.31281</v>
          </cell>
        </row>
        <row r="2182">
          <cell r="A2182">
            <v>43714</v>
          </cell>
          <cell r="B2182">
            <v>2321.92</v>
          </cell>
          <cell r="C2182">
            <v>2330.22</v>
          </cell>
          <cell r="D2182">
            <v>2316.09</v>
          </cell>
          <cell r="E2182">
            <v>2330.22</v>
          </cell>
          <cell r="F2182">
            <v>2.33022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2347.22</v>
          </cell>
          <cell r="E2184">
            <v>2358.79</v>
          </cell>
          <cell r="F2184">
            <v>2.35879</v>
          </cell>
        </row>
        <row r="2185">
          <cell r="A2185">
            <v>43719</v>
          </cell>
          <cell r="B2185">
            <v>2363.16</v>
          </cell>
          <cell r="C2185">
            <v>2365.76</v>
          </cell>
          <cell r="D2185">
            <v>2339.38</v>
          </cell>
          <cell r="E2185">
            <v>2343.68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2.36487</v>
          </cell>
        </row>
        <row r="2188">
          <cell r="A2188">
            <v>43725</v>
          </cell>
          <cell r="B2188">
            <v>2361.53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</v>
          </cell>
          <cell r="D2191">
            <v>2334.6</v>
          </cell>
          <cell r="E2191">
            <v>2345.07</v>
          </cell>
          <cell r="F2191">
            <v>2.34507</v>
          </cell>
        </row>
        <row r="2192">
          <cell r="A2192">
            <v>43731</v>
          </cell>
          <cell r="B2192">
            <v>2339.32</v>
          </cell>
          <cell r="C2192">
            <v>2339.32</v>
          </cell>
          <cell r="D2192">
            <v>2303.12</v>
          </cell>
          <cell r="E2192">
            <v>2316.57</v>
          </cell>
          <cell r="F2192">
            <v>2.31657</v>
          </cell>
        </row>
        <row r="2193">
          <cell r="A2193">
            <v>43732</v>
          </cell>
          <cell r="B2193">
            <v>2319.01</v>
          </cell>
          <cell r="C2193">
            <v>2333.66</v>
          </cell>
          <cell r="D2193">
            <v>2309.46</v>
          </cell>
          <cell r="E2193">
            <v>2315.49</v>
          </cell>
          <cell r="F2193">
            <v>2.31549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2285.93</v>
          </cell>
          <cell r="E2194">
            <v>2287.78</v>
          </cell>
          <cell r="F2194">
            <v>2.28778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</v>
          </cell>
          <cell r="F2195">
            <v>2.26582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2266.2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2.25235</v>
          </cell>
        </row>
        <row r="2198">
          <cell r="A2198">
            <v>43746</v>
          </cell>
          <cell r="B2198">
            <v>2256.58</v>
          </cell>
          <cell r="C2198">
            <v>2284.47</v>
          </cell>
          <cell r="D2198">
            <v>2256.58</v>
          </cell>
          <cell r="E2198">
            <v>2267.73</v>
          </cell>
          <cell r="F2198">
            <v>2.26773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2291.74</v>
          </cell>
          <cell r="F2200">
            <v>2.29174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2.30564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</v>
          </cell>
          <cell r="F2202">
            <v>2.32478</v>
          </cell>
        </row>
        <row r="2203">
          <cell r="A2203">
            <v>43753</v>
          </cell>
          <cell r="B2203">
            <v>2325.93</v>
          </cell>
          <cell r="C2203">
            <v>2325.93</v>
          </cell>
          <cell r="D2203">
            <v>2307.28</v>
          </cell>
          <cell r="E2203">
            <v>2310.51</v>
          </cell>
          <cell r="F2203">
            <v>2.31051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2.30406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</v>
          </cell>
          <cell r="E2205">
            <v>2297.75</v>
          </cell>
          <cell r="F2205">
            <v>2.29775</v>
          </cell>
        </row>
        <row r="2206">
          <cell r="A2206">
            <v>43756</v>
          </cell>
          <cell r="B2206">
            <v>2303.92</v>
          </cell>
          <cell r="C2206">
            <v>2309.93</v>
          </cell>
          <cell r="D2206">
            <v>2265.8</v>
          </cell>
          <cell r="E2206">
            <v>2270.69</v>
          </cell>
          <cell r="F2206">
            <v>2.27069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2287.97</v>
          </cell>
          <cell r="F2208">
            <v>2.28797</v>
          </cell>
        </row>
        <row r="2209">
          <cell r="A2209">
            <v>43761</v>
          </cell>
          <cell r="B2209">
            <v>2283.38</v>
          </cell>
          <cell r="C2209">
            <v>2289.28</v>
          </cell>
          <cell r="D2209">
            <v>2269.03</v>
          </cell>
          <cell r="E2209">
            <v>2273.77</v>
          </cell>
          <cell r="F2209">
            <v>2.27377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</v>
          </cell>
          <cell r="E2210">
            <v>2272.08</v>
          </cell>
          <cell r="F2210">
            <v>2.27208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2284.97</v>
          </cell>
          <cell r="F2211">
            <v>2.28497</v>
          </cell>
        </row>
        <row r="2212">
          <cell r="A2212">
            <v>43766</v>
          </cell>
          <cell r="B2212">
            <v>2288.26</v>
          </cell>
          <cell r="C2212">
            <v>2300.47</v>
          </cell>
          <cell r="D2212">
            <v>2285.49</v>
          </cell>
          <cell r="E2212">
            <v>2299.9</v>
          </cell>
          <cell r="F2212">
            <v>2.2999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</v>
          </cell>
          <cell r="E2213">
            <v>2285.28</v>
          </cell>
          <cell r="F2213">
            <v>2.28528</v>
          </cell>
        </row>
        <row r="2214">
          <cell r="A2214">
            <v>43768</v>
          </cell>
          <cell r="B2214">
            <v>2279.53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</v>
          </cell>
        </row>
        <row r="2215">
          <cell r="A2215">
            <v>43769</v>
          </cell>
          <cell r="B2215">
            <v>2274.3</v>
          </cell>
          <cell r="C2215">
            <v>2276.35</v>
          </cell>
          <cell r="D2215">
            <v>2255.45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2304.97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</v>
          </cell>
          <cell r="D2217">
            <v>2312.75</v>
          </cell>
          <cell r="E2217">
            <v>2319.24</v>
          </cell>
          <cell r="F2217">
            <v>2.31924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</v>
          </cell>
        </row>
        <row r="2219">
          <cell r="A2219">
            <v>43775</v>
          </cell>
          <cell r="B2219">
            <v>2325.22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2304.72</v>
          </cell>
          <cell r="E2220">
            <v>2317.18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</v>
          </cell>
        </row>
        <row r="2222">
          <cell r="A2222">
            <v>43780</v>
          </cell>
          <cell r="B2222">
            <v>2298.3</v>
          </cell>
          <cell r="C2222">
            <v>2298.3</v>
          </cell>
          <cell r="D2222">
            <v>2258.73</v>
          </cell>
          <cell r="E2222">
            <v>2261.91</v>
          </cell>
          <cell r="F2222">
            <v>2.26191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</v>
          </cell>
        </row>
        <row r="2226">
          <cell r="A2226">
            <v>43784</v>
          </cell>
          <cell r="B2226">
            <v>2263.45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</v>
          </cell>
          <cell r="E2227">
            <v>2256.55</v>
          </cell>
          <cell r="F2227">
            <v>2.25655</v>
          </cell>
        </row>
        <row r="2228">
          <cell r="A2228">
            <v>43788</v>
          </cell>
          <cell r="B2228">
            <v>2255.03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2.28102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2256.68</v>
          </cell>
          <cell r="E2229">
            <v>2259.52</v>
          </cell>
          <cell r="F2229">
            <v>2.25952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2229.47</v>
          </cell>
          <cell r="E2231">
            <v>2238.97</v>
          </cell>
          <cell r="F2231">
            <v>2.23897</v>
          </cell>
        </row>
        <row r="2232">
          <cell r="A2232">
            <v>43794</v>
          </cell>
          <cell r="B2232">
            <v>2240.75</v>
          </cell>
          <cell r="C2232">
            <v>2272.8</v>
          </cell>
          <cell r="D2232">
            <v>2240.57</v>
          </cell>
          <cell r="E2232">
            <v>2272.68</v>
          </cell>
          <cell r="F2232">
            <v>2.27268</v>
          </cell>
        </row>
        <row r="2233">
          <cell r="A2233">
            <v>43795</v>
          </cell>
          <cell r="B2233">
            <v>2275.96</v>
          </cell>
          <cell r="C2233">
            <v>2281.53</v>
          </cell>
          <cell r="D2233">
            <v>2266.07</v>
          </cell>
          <cell r="E2233">
            <v>2275.84</v>
          </cell>
          <cell r="F2233">
            <v>2.27584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</v>
          </cell>
          <cell r="E2234">
            <v>2267.07</v>
          </cell>
          <cell r="F2234">
            <v>2.26707</v>
          </cell>
        </row>
        <row r="2235">
          <cell r="A2235">
            <v>43797</v>
          </cell>
          <cell r="B2235">
            <v>2268.57</v>
          </cell>
          <cell r="C2235">
            <v>2273.89</v>
          </cell>
          <cell r="D2235">
            <v>2258.22</v>
          </cell>
          <cell r="E2235">
            <v>2263.75</v>
          </cell>
          <cell r="F2235">
            <v>2.26375</v>
          </cell>
        </row>
        <row r="2236">
          <cell r="A2236">
            <v>43798</v>
          </cell>
          <cell r="B2236">
            <v>2261.09</v>
          </cell>
          <cell r="C2236">
            <v>2264.97</v>
          </cell>
          <cell r="D2236">
            <v>2239.95</v>
          </cell>
          <cell r="E2236">
            <v>2253.13</v>
          </cell>
          <cell r="F2236">
            <v>2.25313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2253.99</v>
          </cell>
          <cell r="E2239">
            <v>2263.65</v>
          </cell>
          <cell r="F2239">
            <v>2.26365</v>
          </cell>
        </row>
        <row r="2240">
          <cell r="A2240">
            <v>43804</v>
          </cell>
          <cell r="B2240">
            <v>2269.8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2.28041</v>
          </cell>
        </row>
        <row r="2241">
          <cell r="A2241">
            <v>43805</v>
          </cell>
          <cell r="B2241">
            <v>2282.18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2.29554</v>
          </cell>
        </row>
        <row r="2243">
          <cell r="A2243">
            <v>43809</v>
          </cell>
          <cell r="B2243">
            <v>2292.15</v>
          </cell>
          <cell r="C2243">
            <v>2297.7</v>
          </cell>
          <cell r="D2243">
            <v>2286.87</v>
          </cell>
          <cell r="E2243">
            <v>2297.09</v>
          </cell>
          <cell r="F2243">
            <v>2.29709</v>
          </cell>
        </row>
        <row r="2244">
          <cell r="A2244">
            <v>43810</v>
          </cell>
          <cell r="B2244">
            <v>2299.93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2.2966</v>
          </cell>
        </row>
        <row r="2245">
          <cell r="A2245">
            <v>43811</v>
          </cell>
          <cell r="B2245">
            <v>2297.43</v>
          </cell>
          <cell r="C2245">
            <v>2300.22</v>
          </cell>
          <cell r="D2245">
            <v>2290.55</v>
          </cell>
          <cell r="E2245">
            <v>2293.72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2.32713</v>
          </cell>
        </row>
        <row r="2247">
          <cell r="A2247">
            <v>43815</v>
          </cell>
          <cell r="B2247">
            <v>2331.89</v>
          </cell>
          <cell r="C2247">
            <v>2352.26</v>
          </cell>
          <cell r="D2247">
            <v>2326.07</v>
          </cell>
          <cell r="E2247">
            <v>2352.24</v>
          </cell>
          <cell r="F2247">
            <v>2.35224</v>
          </cell>
        </row>
        <row r="2248">
          <cell r="A2248">
            <v>43816</v>
          </cell>
          <cell r="B2248">
            <v>2353</v>
          </cell>
          <cell r="C2248">
            <v>2393.43</v>
          </cell>
          <cell r="D2248">
            <v>2350.5</v>
          </cell>
          <cell r="E2248">
            <v>2381.47</v>
          </cell>
          <cell r="F2248">
            <v>2.38147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2372.97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2377.97</v>
          </cell>
          <cell r="C2250">
            <v>2389.03</v>
          </cell>
          <cell r="D2250">
            <v>2376.07</v>
          </cell>
          <cell r="E2250">
            <v>2386.3</v>
          </cell>
          <cell r="F2250">
            <v>2.3863</v>
          </cell>
        </row>
        <row r="2251">
          <cell r="A2251">
            <v>43819</v>
          </cell>
          <cell r="B2251">
            <v>2389.04</v>
          </cell>
          <cell r="C2251">
            <v>2397.76</v>
          </cell>
          <cell r="D2251">
            <v>2376.96</v>
          </cell>
          <cell r="E2251">
            <v>2378.7</v>
          </cell>
          <cell r="F2251">
            <v>2.3787</v>
          </cell>
        </row>
        <row r="2252">
          <cell r="A2252">
            <v>43822</v>
          </cell>
          <cell r="B2252">
            <v>2378.85</v>
          </cell>
          <cell r="C2252">
            <v>2386.78</v>
          </cell>
          <cell r="D2252">
            <v>2345.1</v>
          </cell>
          <cell r="E2252">
            <v>2348.01</v>
          </cell>
          <cell r="F2252">
            <v>2.34801</v>
          </cell>
        </row>
        <row r="2253">
          <cell r="A2253">
            <v>43823</v>
          </cell>
          <cell r="B2253">
            <v>2349.78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2372.93</v>
          </cell>
          <cell r="E2254">
            <v>2383.03</v>
          </cell>
          <cell r="F2254">
            <v>2.38303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2.40563</v>
          </cell>
        </row>
        <row r="2256">
          <cell r="A2256">
            <v>43826</v>
          </cell>
          <cell r="B2256">
            <v>2405.7</v>
          </cell>
          <cell r="C2256">
            <v>2428.04</v>
          </cell>
          <cell r="D2256">
            <v>2402.21</v>
          </cell>
          <cell r="E2256">
            <v>2403.53</v>
          </cell>
          <cell r="F2256">
            <v>2.40353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2395.68</v>
          </cell>
          <cell r="E2257">
            <v>2435.34</v>
          </cell>
          <cell r="F2257">
            <v>2.43534</v>
          </cell>
        </row>
        <row r="2258">
          <cell r="A2258">
            <v>43830</v>
          </cell>
          <cell r="B2258">
            <v>2431.82</v>
          </cell>
          <cell r="C2258">
            <v>2448.03</v>
          </cell>
          <cell r="D2258">
            <v>2427.73</v>
          </cell>
          <cell r="E2258">
            <v>2445.01</v>
          </cell>
          <cell r="F2258">
            <v>2.44501</v>
          </cell>
        </row>
        <row r="2259">
          <cell r="A2259">
            <v>43832</v>
          </cell>
          <cell r="B2259">
            <v>2459.53</v>
          </cell>
          <cell r="C2259">
            <v>2484.94</v>
          </cell>
          <cell r="D2259">
            <v>2459.53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</v>
          </cell>
          <cell r="D2262">
            <v>2459.78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</v>
          </cell>
          <cell r="D2264">
            <v>2470</v>
          </cell>
          <cell r="E2264">
            <v>2486.49</v>
          </cell>
          <cell r="F2264">
            <v>2.48649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2464.97</v>
          </cell>
          <cell r="E2265">
            <v>2475.2</v>
          </cell>
          <cell r="F2265">
            <v>2.4752</v>
          </cell>
        </row>
        <row r="2266">
          <cell r="A2266">
            <v>43843</v>
          </cell>
          <cell r="B2266">
            <v>2481.74</v>
          </cell>
          <cell r="C2266">
            <v>2495.91</v>
          </cell>
          <cell r="D2266">
            <v>2466.97</v>
          </cell>
          <cell r="E2266">
            <v>2495.91</v>
          </cell>
          <cell r="F2266">
            <v>2.49591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2496.7</v>
          </cell>
          <cell r="D2268">
            <v>2467.88</v>
          </cell>
          <cell r="E2268">
            <v>2476.49</v>
          </cell>
          <cell r="F2268">
            <v>2.47649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2.46906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2.47652</v>
          </cell>
        </row>
        <row r="2271">
          <cell r="A2271">
            <v>43850</v>
          </cell>
          <cell r="B2271">
            <v>2480.55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</v>
          </cell>
        </row>
        <row r="2274">
          <cell r="A2274">
            <v>43853</v>
          </cell>
          <cell r="B2274">
            <v>2437.43</v>
          </cell>
          <cell r="C2274">
            <v>2443.72</v>
          </cell>
          <cell r="D2274">
            <v>2364.42</v>
          </cell>
          <cell r="E2274">
            <v>2381.2</v>
          </cell>
          <cell r="F2274">
            <v>2.3812</v>
          </cell>
        </row>
        <row r="2275">
          <cell r="A2275">
            <v>43864</v>
          </cell>
          <cell r="B2275">
            <v>2161.65</v>
          </cell>
          <cell r="C2275">
            <v>2195.78</v>
          </cell>
          <cell r="D2275">
            <v>2161.65</v>
          </cell>
          <cell r="E2275">
            <v>2182.67</v>
          </cell>
          <cell r="F2275">
            <v>2.18267</v>
          </cell>
        </row>
        <row r="2276">
          <cell r="A2276">
            <v>43865</v>
          </cell>
          <cell r="B2276">
            <v>2137.28</v>
          </cell>
          <cell r="C2276">
            <v>2231.04</v>
          </cell>
          <cell r="D2276">
            <v>2137.28</v>
          </cell>
          <cell r="E2276">
            <v>2226.97</v>
          </cell>
          <cell r="F2276">
            <v>2.22697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2268.24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</v>
          </cell>
        </row>
        <row r="2279">
          <cell r="A2279">
            <v>43868</v>
          </cell>
          <cell r="B2279">
            <v>2314.03</v>
          </cell>
          <cell r="C2279">
            <v>2321.45</v>
          </cell>
          <cell r="D2279">
            <v>2285.61</v>
          </cell>
          <cell r="E2279">
            <v>2321.07</v>
          </cell>
          <cell r="F2279">
            <v>2.32107</v>
          </cell>
        </row>
        <row r="2280">
          <cell r="A2280">
            <v>43871</v>
          </cell>
          <cell r="B2280">
            <v>2310.02</v>
          </cell>
          <cell r="C2280">
            <v>2352.2</v>
          </cell>
          <cell r="D2280">
            <v>2305.32</v>
          </cell>
          <cell r="E2280">
            <v>2351.37</v>
          </cell>
          <cell r="F2280">
            <v>2.35137</v>
          </cell>
        </row>
        <row r="2281">
          <cell r="A2281">
            <v>43872</v>
          </cell>
          <cell r="B2281">
            <v>2353.78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2365.7</v>
          </cell>
          <cell r="D2282">
            <v>2342.7</v>
          </cell>
          <cell r="E2282">
            <v>2364.91</v>
          </cell>
          <cell r="F2282">
            <v>2.36491</v>
          </cell>
        </row>
        <row r="2283">
          <cell r="A2283">
            <v>43874</v>
          </cell>
          <cell r="B2283">
            <v>2364.99</v>
          </cell>
          <cell r="C2283">
            <v>2378.59</v>
          </cell>
          <cell r="D2283">
            <v>2345.02</v>
          </cell>
          <cell r="E2283">
            <v>2356.68</v>
          </cell>
          <cell r="F2283">
            <v>2.35668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</v>
          </cell>
          <cell r="D2286">
            <v>2383.4</v>
          </cell>
          <cell r="E2286">
            <v>2411.44</v>
          </cell>
          <cell r="F2286">
            <v>2.41144</v>
          </cell>
        </row>
        <row r="2287">
          <cell r="A2287">
            <v>43880</v>
          </cell>
          <cell r="B2287">
            <v>2414.74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</v>
          </cell>
          <cell r="E2288">
            <v>2468.66</v>
          </cell>
          <cell r="F2288">
            <v>2.46866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2491.45</v>
          </cell>
          <cell r="D2290">
            <v>2461.64</v>
          </cell>
          <cell r="E2290">
            <v>2482.72</v>
          </cell>
          <cell r="F2290">
            <v>2.48272</v>
          </cell>
        </row>
        <row r="2291">
          <cell r="A2291">
            <v>43886</v>
          </cell>
          <cell r="B2291">
            <v>2449.18</v>
          </cell>
          <cell r="C2291">
            <v>2492.16</v>
          </cell>
          <cell r="D2291">
            <v>2420.28</v>
          </cell>
          <cell r="E2291">
            <v>2490.75</v>
          </cell>
          <cell r="F2291">
            <v>2.49075</v>
          </cell>
        </row>
        <row r="2292">
          <cell r="A2292">
            <v>43887</v>
          </cell>
          <cell r="B2292">
            <v>2466.49</v>
          </cell>
          <cell r="C2292">
            <v>2511.32</v>
          </cell>
          <cell r="D2292">
            <v>2461.14</v>
          </cell>
          <cell r="E2292">
            <v>2468.08</v>
          </cell>
          <cell r="F2292">
            <v>2.46808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</v>
          </cell>
        </row>
        <row r="2295">
          <cell r="A2295">
            <v>43892</v>
          </cell>
          <cell r="B2295">
            <v>2390.73</v>
          </cell>
          <cell r="C2295">
            <v>2483.03</v>
          </cell>
          <cell r="D2295">
            <v>2390.73</v>
          </cell>
          <cell r="E2295">
            <v>2471.53</v>
          </cell>
          <cell r="F2295">
            <v>2.47153</v>
          </cell>
        </row>
        <row r="2296">
          <cell r="A2296">
            <v>43893</v>
          </cell>
          <cell r="B2296">
            <v>2502.43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</v>
          </cell>
        </row>
        <row r="2298">
          <cell r="A2298">
            <v>43895</v>
          </cell>
          <cell r="B2298">
            <v>2512.45</v>
          </cell>
          <cell r="C2298">
            <v>2552.54</v>
          </cell>
          <cell r="D2298">
            <v>2506.51</v>
          </cell>
          <cell r="E2298">
            <v>2552.51</v>
          </cell>
          <cell r="F2298">
            <v>2.55251</v>
          </cell>
        </row>
        <row r="2299">
          <cell r="A2299">
            <v>43896</v>
          </cell>
          <cell r="B2299">
            <v>2519.98</v>
          </cell>
          <cell r="C2299">
            <v>2540.78</v>
          </cell>
          <cell r="D2299">
            <v>2509.02</v>
          </cell>
          <cell r="E2299">
            <v>2525.1</v>
          </cell>
          <cell r="F2299">
            <v>2.5251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2427.93</v>
          </cell>
          <cell r="F2300">
            <v>2.42793</v>
          </cell>
        </row>
        <row r="2301">
          <cell r="A2301">
            <v>43900</v>
          </cell>
          <cell r="B2301">
            <v>2398.93</v>
          </cell>
          <cell r="C2301">
            <v>2474.24</v>
          </cell>
          <cell r="D2301">
            <v>2376.25</v>
          </cell>
          <cell r="E2301">
            <v>2468.85</v>
          </cell>
          <cell r="F2301">
            <v>2.46885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2407.24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</v>
          </cell>
        </row>
        <row r="2304">
          <cell r="A2304">
            <v>43903</v>
          </cell>
          <cell r="B2304">
            <v>2278.53</v>
          </cell>
          <cell r="C2304">
            <v>2385.55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2364.45</v>
          </cell>
          <cell r="C2305">
            <v>2364.62</v>
          </cell>
          <cell r="D2305">
            <v>2244.25</v>
          </cell>
          <cell r="E2305">
            <v>2249.03</v>
          </cell>
          <cell r="F2305">
            <v>2.24903</v>
          </cell>
        </row>
        <row r="2306">
          <cell r="A2306">
            <v>43907</v>
          </cell>
          <cell r="B2306">
            <v>2253.51</v>
          </cell>
          <cell r="C2306">
            <v>2280.68</v>
          </cell>
          <cell r="D2306">
            <v>2180.12</v>
          </cell>
          <cell r="E2306">
            <v>2236.96</v>
          </cell>
          <cell r="F2306">
            <v>2.23696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2181.99</v>
          </cell>
          <cell r="E2307">
            <v>2181.99</v>
          </cell>
          <cell r="F2307">
            <v>2.18199</v>
          </cell>
        </row>
        <row r="2308">
          <cell r="A2308">
            <v>43909</v>
          </cell>
          <cell r="B2308">
            <v>2175.48</v>
          </cell>
          <cell r="C2308">
            <v>2194.05</v>
          </cell>
          <cell r="D2308">
            <v>2111.77</v>
          </cell>
          <cell r="E2308">
            <v>2166.19</v>
          </cell>
          <cell r="F2308">
            <v>2.16619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2.20056</v>
          </cell>
        </row>
        <row r="2310">
          <cell r="A2310">
            <v>43913</v>
          </cell>
          <cell r="B2310">
            <v>2133.03</v>
          </cell>
          <cell r="C2310">
            <v>2159.34</v>
          </cell>
          <cell r="D2310">
            <v>2110.7</v>
          </cell>
          <cell r="E2310">
            <v>2115.99</v>
          </cell>
          <cell r="F2310">
            <v>2.11599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2.18227</v>
          </cell>
        </row>
        <row r="2312">
          <cell r="A2312">
            <v>43915</v>
          </cell>
          <cell r="B2312">
            <v>2229.76</v>
          </cell>
          <cell r="C2312">
            <v>2249.31</v>
          </cell>
          <cell r="D2312">
            <v>2215.55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</v>
          </cell>
          <cell r="C2313">
            <v>2241.9</v>
          </cell>
          <cell r="D2313">
            <v>2214.82</v>
          </cell>
          <cell r="E2313">
            <v>2225.43</v>
          </cell>
          <cell r="F2313">
            <v>2.22543</v>
          </cell>
        </row>
        <row r="2314">
          <cell r="A2314">
            <v>43917</v>
          </cell>
          <cell r="B2314">
            <v>2252.65</v>
          </cell>
          <cell r="C2314">
            <v>2258.18</v>
          </cell>
          <cell r="D2314">
            <v>2220.91</v>
          </cell>
          <cell r="E2314">
            <v>2222.24</v>
          </cell>
          <cell r="F2314">
            <v>2.22224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2.19148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</v>
          </cell>
        </row>
        <row r="2317">
          <cell r="A2317">
            <v>43922</v>
          </cell>
          <cell r="B2317">
            <v>2190.01</v>
          </cell>
          <cell r="C2317">
            <v>2224.73</v>
          </cell>
          <cell r="D2317">
            <v>2183.68</v>
          </cell>
          <cell r="E2317">
            <v>2186.66</v>
          </cell>
          <cell r="F2317">
            <v>2.18666</v>
          </cell>
        </row>
        <row r="2318">
          <cell r="A2318">
            <v>43923</v>
          </cell>
          <cell r="B2318">
            <v>2174.28</v>
          </cell>
          <cell r="C2318">
            <v>2224.49</v>
          </cell>
          <cell r="D2318">
            <v>2173.96</v>
          </cell>
          <cell r="E2318">
            <v>2224.49</v>
          </cell>
          <cell r="F2318">
            <v>2.22449</v>
          </cell>
        </row>
        <row r="2319">
          <cell r="A2319">
            <v>43924</v>
          </cell>
          <cell r="B2319">
            <v>2221.59</v>
          </cell>
          <cell r="C2319">
            <v>2231.26</v>
          </cell>
          <cell r="D2319">
            <v>2204.78</v>
          </cell>
          <cell r="E2319">
            <v>2212.4</v>
          </cell>
          <cell r="F2319">
            <v>2.2124</v>
          </cell>
        </row>
        <row r="2320">
          <cell r="A2320">
            <v>43928</v>
          </cell>
          <cell r="B2320">
            <v>2251.59</v>
          </cell>
          <cell r="C2320">
            <v>2271.51</v>
          </cell>
          <cell r="D2320">
            <v>2248.89</v>
          </cell>
          <cell r="E2320">
            <v>2267.32</v>
          </cell>
          <cell r="F2320">
            <v>2.26732</v>
          </cell>
        </row>
        <row r="2321">
          <cell r="A2321">
            <v>43929</v>
          </cell>
          <cell r="B2321">
            <v>2261.25</v>
          </cell>
          <cell r="C2321">
            <v>2270.82</v>
          </cell>
          <cell r="D2321">
            <v>2249.8</v>
          </cell>
          <cell r="E2321">
            <v>2262.05</v>
          </cell>
          <cell r="F2321">
            <v>2.26205</v>
          </cell>
        </row>
        <row r="2322">
          <cell r="A2322">
            <v>43930</v>
          </cell>
          <cell r="B2322">
            <v>2274.39</v>
          </cell>
          <cell r="C2322">
            <v>2276.22</v>
          </cell>
          <cell r="D2322">
            <v>2262.48</v>
          </cell>
          <cell r="E2322">
            <v>2267.88</v>
          </cell>
          <cell r="F2322">
            <v>2.26788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</v>
          </cell>
          <cell r="F2323">
            <v>2.24405</v>
          </cell>
        </row>
        <row r="2324">
          <cell r="A2324">
            <v>43934</v>
          </cell>
          <cell r="B2324">
            <v>2237.62</v>
          </cell>
          <cell r="C2324">
            <v>2256.78</v>
          </cell>
          <cell r="D2324">
            <v>2231.83</v>
          </cell>
          <cell r="E2324">
            <v>2246.26</v>
          </cell>
          <cell r="F2324">
            <v>2.24626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</v>
          </cell>
          <cell r="E2325">
            <v>2280.86</v>
          </cell>
          <cell r="F2325">
            <v>2.28086</v>
          </cell>
        </row>
        <row r="2326">
          <cell r="A2326">
            <v>43936</v>
          </cell>
          <cell r="B2326">
            <v>2279.95</v>
          </cell>
          <cell r="C2326">
            <v>2286.52</v>
          </cell>
          <cell r="D2326">
            <v>2262.89</v>
          </cell>
          <cell r="E2326">
            <v>2267.93</v>
          </cell>
          <cell r="F2326">
            <v>2.26793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</v>
          </cell>
        </row>
        <row r="2328">
          <cell r="A2328">
            <v>43938</v>
          </cell>
          <cell r="B2328">
            <v>2286.32</v>
          </cell>
          <cell r="C2328">
            <v>2296.54</v>
          </cell>
          <cell r="D2328">
            <v>2277.72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2262.74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</v>
          </cell>
          <cell r="F2332">
            <v>2.27453</v>
          </cell>
        </row>
        <row r="2333">
          <cell r="A2333">
            <v>43945</v>
          </cell>
          <cell r="B2333">
            <v>2273.54</v>
          </cell>
          <cell r="C2333">
            <v>2281.24</v>
          </cell>
          <cell r="D2333">
            <v>2246.67</v>
          </cell>
          <cell r="E2333">
            <v>2253.08</v>
          </cell>
          <cell r="F2333">
            <v>2.25308</v>
          </cell>
        </row>
        <row r="2334">
          <cell r="A2334">
            <v>43948</v>
          </cell>
          <cell r="B2334">
            <v>2256.93</v>
          </cell>
          <cell r="C2334">
            <v>2268.58</v>
          </cell>
          <cell r="D2334">
            <v>2242.75</v>
          </cell>
          <cell r="E2334">
            <v>2253.82</v>
          </cell>
          <cell r="F2334">
            <v>2.25382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2193.93</v>
          </cell>
          <cell r="E2335">
            <v>2245.98</v>
          </cell>
          <cell r="F2335">
            <v>2.24598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2252.7</v>
          </cell>
          <cell r="F2336">
            <v>2.2527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2.29961</v>
          </cell>
        </row>
        <row r="2338">
          <cell r="A2338">
            <v>43957</v>
          </cell>
          <cell r="B2338">
            <v>2276.8</v>
          </cell>
          <cell r="C2338">
            <v>2328.53</v>
          </cell>
          <cell r="D2338">
            <v>2276.34</v>
          </cell>
          <cell r="E2338">
            <v>2328.51</v>
          </cell>
          <cell r="F2338">
            <v>2.32851</v>
          </cell>
        </row>
        <row r="2339">
          <cell r="A2339">
            <v>43958</v>
          </cell>
          <cell r="B2339">
            <v>2329.46</v>
          </cell>
          <cell r="C2339">
            <v>2331.97</v>
          </cell>
          <cell r="D2339">
            <v>2317.39</v>
          </cell>
          <cell r="E2339">
            <v>2324.06</v>
          </cell>
          <cell r="F2339">
            <v>2.32406</v>
          </cell>
        </row>
        <row r="2340">
          <cell r="A2340">
            <v>43959</v>
          </cell>
          <cell r="B2340">
            <v>2333.15</v>
          </cell>
          <cell r="C2340">
            <v>2354.68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2366.97</v>
          </cell>
          <cell r="D2341">
            <v>2335.73</v>
          </cell>
          <cell r="E2341">
            <v>2344.65</v>
          </cell>
          <cell r="F2341">
            <v>2.34465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</v>
          </cell>
          <cell r="F2342">
            <v>2.34678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</v>
          </cell>
          <cell r="E2343">
            <v>2351.44</v>
          </cell>
          <cell r="F2343">
            <v>2.35144</v>
          </cell>
        </row>
        <row r="2344">
          <cell r="A2344">
            <v>43965</v>
          </cell>
          <cell r="B2344">
            <v>2342.55</v>
          </cell>
          <cell r="C2344">
            <v>2342.55</v>
          </cell>
          <cell r="D2344">
            <v>2324.2</v>
          </cell>
          <cell r="E2344">
            <v>2324.79</v>
          </cell>
          <cell r="F2344">
            <v>2.32479</v>
          </cell>
        </row>
        <row r="2345">
          <cell r="A2345">
            <v>43966</v>
          </cell>
          <cell r="B2345">
            <v>2334.24</v>
          </cell>
          <cell r="C2345">
            <v>2336.65</v>
          </cell>
          <cell r="D2345">
            <v>2312.04</v>
          </cell>
          <cell r="E2345">
            <v>2315.99</v>
          </cell>
          <cell r="F2345">
            <v>2.31599</v>
          </cell>
        </row>
        <row r="2346">
          <cell r="A2346">
            <v>43969</v>
          </cell>
          <cell r="B2346">
            <v>2317.74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2339.18</v>
          </cell>
          <cell r="E2347">
            <v>2347.46</v>
          </cell>
          <cell r="F2347">
            <v>2.34746</v>
          </cell>
        </row>
        <row r="2348">
          <cell r="A2348">
            <v>43971</v>
          </cell>
          <cell r="B2348">
            <v>2349.72</v>
          </cell>
          <cell r="C2348">
            <v>2349.86</v>
          </cell>
          <cell r="D2348">
            <v>2332.1</v>
          </cell>
          <cell r="E2348">
            <v>2338.49</v>
          </cell>
          <cell r="F2348">
            <v>2.33849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2322.49</v>
          </cell>
          <cell r="E2349">
            <v>2326.37</v>
          </cell>
          <cell r="F2349">
            <v>2.32637</v>
          </cell>
        </row>
        <row r="2350">
          <cell r="A2350">
            <v>43973</v>
          </cell>
          <cell r="B2350">
            <v>2322.28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</v>
          </cell>
          <cell r="F2351">
            <v>2.27757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2286.99</v>
          </cell>
          <cell r="E2352">
            <v>2306.8</v>
          </cell>
          <cell r="F2352">
            <v>2.3068</v>
          </cell>
        </row>
        <row r="2353">
          <cell r="A2353">
            <v>43978</v>
          </cell>
          <cell r="B2353">
            <v>2308.28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</v>
          </cell>
          <cell r="F2354">
            <v>2.29857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2.307</v>
          </cell>
        </row>
        <row r="2356">
          <cell r="A2356">
            <v>43983</v>
          </cell>
          <cell r="B2356">
            <v>2324.88</v>
          </cell>
          <cell r="C2356">
            <v>2369.28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</v>
          </cell>
          <cell r="E2357">
            <v>2369.93</v>
          </cell>
          <cell r="F2357">
            <v>2.36993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</v>
          </cell>
          <cell r="E2358">
            <v>2370.76</v>
          </cell>
          <cell r="F2358">
            <v>2.37076</v>
          </cell>
        </row>
        <row r="2359">
          <cell r="A2359">
            <v>43986</v>
          </cell>
          <cell r="B2359">
            <v>2378.8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2.37315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</v>
          </cell>
          <cell r="E2360">
            <v>2382.31</v>
          </cell>
          <cell r="F2360">
            <v>2.38231</v>
          </cell>
        </row>
        <row r="2361">
          <cell r="A2361">
            <v>43990</v>
          </cell>
          <cell r="B2361">
            <v>2395.57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</v>
          </cell>
        </row>
        <row r="2362">
          <cell r="A2362">
            <v>43991</v>
          </cell>
          <cell r="B2362">
            <v>2399.35</v>
          </cell>
          <cell r="C2362">
            <v>2414.55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2412.93</v>
          </cell>
          <cell r="C2363">
            <v>2412.93</v>
          </cell>
          <cell r="D2363">
            <v>2398.46</v>
          </cell>
          <cell r="E2363">
            <v>2406.41</v>
          </cell>
          <cell r="F2363">
            <v>2.40641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2380.43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</v>
          </cell>
          <cell r="E2365">
            <v>2383.18</v>
          </cell>
          <cell r="F2365">
            <v>2.38318</v>
          </cell>
        </row>
        <row r="2366">
          <cell r="A2366">
            <v>43997</v>
          </cell>
          <cell r="B2366">
            <v>2369.39</v>
          </cell>
          <cell r="C2366">
            <v>2380.47</v>
          </cell>
          <cell r="D2366">
            <v>2351.7</v>
          </cell>
          <cell r="E2366">
            <v>2351.7</v>
          </cell>
          <cell r="F2366">
            <v>2.3517</v>
          </cell>
        </row>
        <row r="2367">
          <cell r="A2367">
            <v>43998</v>
          </cell>
          <cell r="B2367">
            <v>2375.26</v>
          </cell>
          <cell r="C2367">
            <v>2390.58</v>
          </cell>
          <cell r="D2367">
            <v>2372.83</v>
          </cell>
          <cell r="E2367">
            <v>2390.45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</v>
          </cell>
          <cell r="E2368">
            <v>2393.15</v>
          </cell>
          <cell r="F2368">
            <v>2.39315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2440.2</v>
          </cell>
          <cell r="D2370">
            <v>2405.31</v>
          </cell>
          <cell r="E2370">
            <v>2435.2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</v>
          </cell>
          <cell r="F2373">
            <v>2.45328</v>
          </cell>
        </row>
        <row r="2374">
          <cell r="A2374">
            <v>44011</v>
          </cell>
          <cell r="B2374">
            <v>2447.2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2467.22</v>
          </cell>
          <cell r="F2375">
            <v>2.46722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2.51612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2560.7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2.77374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2.81147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2.75954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2.76748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2.63891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2.73674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2.74598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2.75785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2.63996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2.6805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2.73675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2.78754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2.76794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2.74679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2.80012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2.77697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2.83913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2.79987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2.74622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2.70056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2.79443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2.7692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2.74947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2.71397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2.71593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2.77568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2.87199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2.8602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2.84204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2.80747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2.83056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2.85516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2.8396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2.94097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2.98575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2.97835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2.95822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2.92885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2.96114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2.9541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2.94792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2.96846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3.04247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3.02145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2.98866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3.03745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3.05319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3.08552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3.10296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3.08145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3.13268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3.23135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3.3202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3.32537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3.38624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3.32116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3.37477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3.38941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3.38012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3.45191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3.56622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3.43172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3.33443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3.28863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3.34984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3.23422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3.22143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3.17112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3.14306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3.17768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3.11412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3.02585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3.12443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3.14688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3.06472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3.07791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3.15372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3.1527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3.21298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3.12898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3.22287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3.22321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3.20965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3.21729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3.20396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3.30243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3.31886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3.27539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3.24495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3.22324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3.17635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3.19508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3.24197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3.24672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3.21425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3.2486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3.1436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3.16522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3.17745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3.18774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3.15899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3.15014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3.16185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3.11367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2.91868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2.99516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3.00866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3.02927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3.01143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3.03252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2.96413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2.98616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2.9825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2.92256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3.02066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3.04913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3.04222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3.00093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2.94142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2.95537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2.96404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2.96539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3.03291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3.01923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3.054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3.06074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3.0086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2.96933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2.95254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2.99875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2.98562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2.99066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2.99454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2.96422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3.00743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3.01375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2.98093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2.97568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3.1076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3.1117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3.08808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3.05652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3.05815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3.03131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3.01874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2.93566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2.95308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3.00702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2.97625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2.8737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2.90691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2.90915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2.89122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2.85898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2.91898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2.91049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2.87014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2.89143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2.85696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</v>
          </cell>
        </row>
        <row r="2780">
          <cell r="A2780">
            <v>44621</v>
          </cell>
          <cell r="B2780">
            <v>2872.05004882812</v>
          </cell>
          <cell r="C2780">
            <v>2893.92993164062</v>
          </cell>
          <cell r="D2780">
            <v>2869.36010742187</v>
          </cell>
          <cell r="E2780">
            <v>2891.8798828125</v>
          </cell>
          <cell r="F2780">
            <v>2.8918798828125</v>
          </cell>
        </row>
        <row r="2781">
          <cell r="A2781">
            <v>44622</v>
          </cell>
          <cell r="B2781">
            <v>2877.86010742187</v>
          </cell>
          <cell r="C2781">
            <v>2877.86010742187</v>
          </cell>
          <cell r="D2781">
            <v>2858.82006835938</v>
          </cell>
          <cell r="E2781">
            <v>2870.75</v>
          </cell>
          <cell r="F2781">
            <v>2.87075</v>
          </cell>
        </row>
        <row r="2782">
          <cell r="A2782">
            <v>44623</v>
          </cell>
          <cell r="B2782">
            <v>2880.67993164062</v>
          </cell>
          <cell r="C2782">
            <v>2884.1298828125</v>
          </cell>
          <cell r="D2782">
            <v>2848.34008789062</v>
          </cell>
          <cell r="E2782">
            <v>2852.46997070312</v>
          </cell>
          <cell r="F2782">
            <v>2.85246997070312</v>
          </cell>
        </row>
        <row r="2783">
          <cell r="A2783">
            <v>44624</v>
          </cell>
          <cell r="B2783">
            <v>2828.98999023437</v>
          </cell>
          <cell r="C2783">
            <v>2844.19995117188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</v>
          </cell>
          <cell r="C2784">
            <v>2805.63989257812</v>
          </cell>
          <cell r="D2784">
            <v>2727.6298828125</v>
          </cell>
          <cell r="E2784">
            <v>2737.53002929688</v>
          </cell>
          <cell r="F2784">
            <v>2.73753002929688</v>
          </cell>
        </row>
        <row r="2785">
          <cell r="A2785">
            <v>44628</v>
          </cell>
          <cell r="B2785">
            <v>2742.86010742187</v>
          </cell>
          <cell r="C2785">
            <v>2759.02001953125</v>
          </cell>
          <cell r="D2785">
            <v>2675.40991210937</v>
          </cell>
          <cell r="E2785">
            <v>2683.51000976562</v>
          </cell>
          <cell r="F2785">
            <v>2.68351000976562</v>
          </cell>
        </row>
        <row r="2786">
          <cell r="A2786">
            <v>44629</v>
          </cell>
          <cell r="B2786">
            <v>2695.61010742187</v>
          </cell>
          <cell r="C2786">
            <v>2709.2900390625</v>
          </cell>
          <cell r="D2786">
            <v>2560.90991210937</v>
          </cell>
          <cell r="E2786">
            <v>2657.88989257813</v>
          </cell>
          <cell r="F2786">
            <v>2.65788989257813</v>
          </cell>
        </row>
        <row r="2787">
          <cell r="A2787">
            <v>44630</v>
          </cell>
          <cell r="B2787">
            <v>2717.13989257813</v>
          </cell>
          <cell r="C2787">
            <v>2724.59008789062</v>
          </cell>
          <cell r="D2787">
            <v>2696.76000976562</v>
          </cell>
          <cell r="E2787">
            <v>2700.02001953125</v>
          </cell>
          <cell r="F2787">
            <v>2.70002001953125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</v>
          </cell>
        </row>
        <row r="2789">
          <cell r="A2789">
            <v>44634</v>
          </cell>
          <cell r="B2789">
            <v>2677.96997070312</v>
          </cell>
          <cell r="C2789">
            <v>2695.22998046875</v>
          </cell>
          <cell r="D2789">
            <v>2627.01000976562</v>
          </cell>
          <cell r="E2789">
            <v>2627.01000976562</v>
          </cell>
          <cell r="F2789">
            <v>2.62701000976562</v>
          </cell>
        </row>
        <row r="2790">
          <cell r="A2790">
            <v>44635</v>
          </cell>
          <cell r="B2790">
            <v>2595.55004882812</v>
          </cell>
          <cell r="C2790">
            <v>2608</v>
          </cell>
          <cell r="D2790">
            <v>2492.23999023437</v>
          </cell>
          <cell r="E2790">
            <v>2492.23999023437</v>
          </cell>
          <cell r="F2790">
            <v>2.49223999023437</v>
          </cell>
        </row>
        <row r="2791">
          <cell r="A2791">
            <v>44636</v>
          </cell>
          <cell r="B2791">
            <v>2534.5</v>
          </cell>
          <cell r="C2791">
            <v>2592.80004882812</v>
          </cell>
          <cell r="D2791">
            <v>2453.53002929687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</v>
          </cell>
        </row>
        <row r="2793">
          <cell r="A2793">
            <v>44638</v>
          </cell>
          <cell r="B2793">
            <v>2630.21997070312</v>
          </cell>
          <cell r="C2793">
            <v>2674.94995117187</v>
          </cell>
          <cell r="D2793">
            <v>2618.98999023437</v>
          </cell>
          <cell r="E2793">
            <v>2666.09008789062</v>
          </cell>
          <cell r="F2793">
            <v>2.66609008789062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</v>
          </cell>
          <cell r="E2794">
            <v>2657.55004882813</v>
          </cell>
          <cell r="F2794">
            <v>2.65755004882813</v>
          </cell>
        </row>
        <row r="2795">
          <cell r="A2795">
            <v>44642</v>
          </cell>
          <cell r="B2795">
            <v>2655.26000976562</v>
          </cell>
          <cell r="C2795">
            <v>2677.32006835937</v>
          </cell>
          <cell r="D2795">
            <v>2644.19995117187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</v>
          </cell>
          <cell r="C2796">
            <v>2683.080078125</v>
          </cell>
          <cell r="D2796">
            <v>2651.1201171875</v>
          </cell>
          <cell r="E2796">
            <v>2673.86010742187</v>
          </cell>
          <cell r="F2796">
            <v>2.67386010742187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</v>
          </cell>
        </row>
        <row r="2798">
          <cell r="A2798">
            <v>44645</v>
          </cell>
          <cell r="B2798">
            <v>2653.28002929687</v>
          </cell>
          <cell r="C2798">
            <v>2657.38989257812</v>
          </cell>
          <cell r="D2798">
            <v>2606.80004882812</v>
          </cell>
          <cell r="E2798">
            <v>2607.59008789062</v>
          </cell>
          <cell r="F2798">
            <v>2.60759008789062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</v>
          </cell>
          <cell r="E2799">
            <v>2598.05004882812</v>
          </cell>
          <cell r="F2799">
            <v>2.59805004882812</v>
          </cell>
        </row>
        <row r="2800">
          <cell r="A2800">
            <v>44649</v>
          </cell>
          <cell r="B2800">
            <v>2601.09008789063</v>
          </cell>
          <cell r="C2800">
            <v>2615.89990234375</v>
          </cell>
          <cell r="D2800">
            <v>2585.47998046875</v>
          </cell>
          <cell r="E2800">
            <v>2590.23999023437</v>
          </cell>
          <cell r="F2800">
            <v>2.59023999023437</v>
          </cell>
        </row>
        <row r="2801">
          <cell r="A2801">
            <v>44650</v>
          </cell>
          <cell r="B2801">
            <v>2607.94995117187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</v>
          </cell>
          <cell r="C2802">
            <v>2663.19995117188</v>
          </cell>
          <cell r="D2802">
            <v>2643.44995117187</v>
          </cell>
          <cell r="E2802">
            <v>2646.25</v>
          </cell>
          <cell r="F2802">
            <v>2.64625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2.6800400390625</v>
          </cell>
        </row>
        <row r="2804">
          <cell r="A2804">
            <v>44657</v>
          </cell>
          <cell r="B2804">
            <v>2666.77001953125</v>
          </cell>
          <cell r="C2804">
            <v>2681.76000976562</v>
          </cell>
          <cell r="D2804">
            <v>2654.89990234375</v>
          </cell>
          <cell r="E2804">
            <v>2672.31005859375</v>
          </cell>
          <cell r="F2804">
            <v>2.67231005859375</v>
          </cell>
        </row>
        <row r="2805">
          <cell r="A2805">
            <v>44658</v>
          </cell>
          <cell r="B2805">
            <v>2658.40991210937</v>
          </cell>
          <cell r="C2805">
            <v>2683.55004882812</v>
          </cell>
          <cell r="D2805">
            <v>2637.8798828125</v>
          </cell>
          <cell r="E2805">
            <v>2641.1298828125</v>
          </cell>
          <cell r="F2805">
            <v>2.6411298828125</v>
          </cell>
        </row>
        <row r="2806">
          <cell r="A2806">
            <v>44659</v>
          </cell>
          <cell r="B2806">
            <v>2645.01000976562</v>
          </cell>
          <cell r="C2806">
            <v>2658.81005859375</v>
          </cell>
          <cell r="D2806">
            <v>2621.88989257812</v>
          </cell>
          <cell r="E2806">
            <v>2653.7900390625</v>
          </cell>
          <cell r="F2806">
            <v>2.6537900390625</v>
          </cell>
        </row>
        <row r="2807">
          <cell r="A2807">
            <v>44662</v>
          </cell>
          <cell r="B2807">
            <v>2641.23999023437</v>
          </cell>
          <cell r="C2807">
            <v>2641.23999023437</v>
          </cell>
          <cell r="D2807">
            <v>2575.46997070312</v>
          </cell>
          <cell r="E2807">
            <v>2582.78002929687</v>
          </cell>
          <cell r="F2807">
            <v>2.58278002929687</v>
          </cell>
        </row>
        <row r="2808">
          <cell r="A2808">
            <v>44663</v>
          </cell>
          <cell r="B2808">
            <v>2587.15991210937</v>
          </cell>
          <cell r="C2808">
            <v>2626.2099609375</v>
          </cell>
          <cell r="D2808">
            <v>2565.11010742188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</v>
          </cell>
          <cell r="D2809">
            <v>2603.51000976563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</v>
          </cell>
          <cell r="D2810">
            <v>2619.15991210937</v>
          </cell>
          <cell r="E2810">
            <v>2645.53002929687</v>
          </cell>
          <cell r="F2810">
            <v>2.64553002929687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</v>
          </cell>
          <cell r="E2811">
            <v>2641.5400390625</v>
          </cell>
          <cell r="F2811">
            <v>2.6415400390625</v>
          </cell>
        </row>
        <row r="2812">
          <cell r="A2812">
            <v>44669</v>
          </cell>
          <cell r="B2812">
            <v>2619.34008789062</v>
          </cell>
          <cell r="C2812">
            <v>2627.14990234375</v>
          </cell>
          <cell r="D2812">
            <v>2600.13989257813</v>
          </cell>
          <cell r="E2812">
            <v>2623.21997070313</v>
          </cell>
          <cell r="F2812">
            <v>2.62321997070313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</v>
          </cell>
          <cell r="F2813">
            <v>2.60846997070312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</v>
          </cell>
          <cell r="F2814">
            <v>2.57313989257812</v>
          </cell>
        </row>
        <row r="2815">
          <cell r="A2815">
            <v>44672</v>
          </cell>
          <cell r="B2815">
            <v>2558.88989257812</v>
          </cell>
          <cell r="C2815">
            <v>2581.52001953125</v>
          </cell>
          <cell r="D2815">
            <v>2511.32006835937</v>
          </cell>
          <cell r="E2815">
            <v>2521.169921875</v>
          </cell>
          <cell r="F2815">
            <v>2.521169921875</v>
          </cell>
        </row>
        <row r="2816">
          <cell r="A2816">
            <v>44673</v>
          </cell>
          <cell r="B2816">
            <v>2503.92993164062</v>
          </cell>
          <cell r="C2816">
            <v>2548.31005859375</v>
          </cell>
          <cell r="D2816">
            <v>2492.46997070312</v>
          </cell>
          <cell r="E2816">
            <v>2534.48999023438</v>
          </cell>
          <cell r="F2816">
            <v>2.53448999023438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2408.63989257813</v>
          </cell>
          <cell r="E2817">
            <v>2408.63989257813</v>
          </cell>
          <cell r="F2817">
            <v>2.40863989257813</v>
          </cell>
        </row>
        <row r="2818">
          <cell r="A2818">
            <v>44677</v>
          </cell>
          <cell r="B2818">
            <v>2413.32006835938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</v>
          </cell>
        </row>
        <row r="2819">
          <cell r="A2819">
            <v>44678</v>
          </cell>
          <cell r="B2819">
            <v>2390.73999023437</v>
          </cell>
          <cell r="C2819">
            <v>2468.84008789063</v>
          </cell>
          <cell r="D2819">
            <v>2390.56005859375</v>
          </cell>
          <cell r="E2819">
            <v>2468.830078125</v>
          </cell>
          <cell r="F2819">
            <v>2.468830078125</v>
          </cell>
        </row>
        <row r="2820">
          <cell r="A2820">
            <v>44679</v>
          </cell>
          <cell r="B2820">
            <v>2462.30004882812</v>
          </cell>
          <cell r="C2820">
            <v>2503.3701171875</v>
          </cell>
          <cell r="D2820">
            <v>2457.75</v>
          </cell>
          <cell r="E2820">
            <v>2495.88989257813</v>
          </cell>
          <cell r="F2820">
            <v>2.49588989257813</v>
          </cell>
        </row>
        <row r="2821">
          <cell r="A2821">
            <v>44680</v>
          </cell>
          <cell r="B2821">
            <v>2503.11010742187</v>
          </cell>
          <cell r="C2821">
            <v>2546.46997070312</v>
          </cell>
          <cell r="D2821">
            <v>2477.6298828125</v>
          </cell>
          <cell r="E2821">
            <v>2542.27001953125</v>
          </cell>
          <cell r="F2821">
            <v>2.54227001953125</v>
          </cell>
        </row>
        <row r="2822">
          <cell r="A2822">
            <v>44686</v>
          </cell>
          <cell r="B2822">
            <v>2541.42993164062</v>
          </cell>
          <cell r="C2822">
            <v>2569.27001953125</v>
          </cell>
          <cell r="D2822">
            <v>2538.61010742188</v>
          </cell>
          <cell r="E2822">
            <v>2552.669921875</v>
          </cell>
          <cell r="F2822">
            <v>2.552669921875</v>
          </cell>
        </row>
        <row r="2823">
          <cell r="A2823">
            <v>44687</v>
          </cell>
          <cell r="B2823">
            <v>2504.1201171875</v>
          </cell>
          <cell r="C2823">
            <v>2512.32006835937</v>
          </cell>
          <cell r="D2823">
            <v>2483.46997070312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</v>
          </cell>
          <cell r="D2824">
            <v>2455.90991210937</v>
          </cell>
          <cell r="E2824">
            <v>2470.7900390625</v>
          </cell>
          <cell r="F2824">
            <v>2.4707900390625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</v>
          </cell>
        </row>
        <row r="2826">
          <cell r="A2826">
            <v>44692</v>
          </cell>
          <cell r="B2826">
            <v>2491.26000976562</v>
          </cell>
          <cell r="C2826">
            <v>2546.42993164062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</v>
          </cell>
          <cell r="C2827">
            <v>2516.68994140625</v>
          </cell>
          <cell r="D2827">
            <v>2485.55004882812</v>
          </cell>
          <cell r="E2827">
            <v>2500.13989257812</v>
          </cell>
          <cell r="F2827">
            <v>2.50013989257812</v>
          </cell>
        </row>
        <row r="2828">
          <cell r="A2828">
            <v>44694</v>
          </cell>
          <cell r="B2828">
            <v>2516.07006835937</v>
          </cell>
          <cell r="C2828">
            <v>2529.51000976562</v>
          </cell>
          <cell r="D2828">
            <v>2501.27001953125</v>
          </cell>
          <cell r="E2828">
            <v>2519.38989257812</v>
          </cell>
          <cell r="F2828">
            <v>2.51938989257812</v>
          </cell>
        </row>
        <row r="2829">
          <cell r="A2829">
            <v>44697</v>
          </cell>
          <cell r="B2829">
            <v>2536.11010742187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</v>
          </cell>
        </row>
        <row r="2830">
          <cell r="A2830">
            <v>44698</v>
          </cell>
          <cell r="B2830">
            <v>2506.51000976563</v>
          </cell>
          <cell r="C2830">
            <v>2527.59008789062</v>
          </cell>
          <cell r="D2830">
            <v>2496.15991210938</v>
          </cell>
          <cell r="E2830">
            <v>2527.59008789062</v>
          </cell>
          <cell r="F2830">
            <v>2.52759008789062</v>
          </cell>
        </row>
        <row r="2831">
          <cell r="A2831">
            <v>44699</v>
          </cell>
          <cell r="B2831">
            <v>2532.26000976563</v>
          </cell>
          <cell r="C2831">
            <v>2532.48999023437</v>
          </cell>
          <cell r="D2831">
            <v>2497.94995117187</v>
          </cell>
          <cell r="E2831">
            <v>2515.3798828125</v>
          </cell>
          <cell r="F2831">
            <v>2.5153798828125</v>
          </cell>
        </row>
        <row r="2832">
          <cell r="A2832">
            <v>44700</v>
          </cell>
          <cell r="B2832">
            <v>2481.01000976563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2.51847998046875</v>
          </cell>
        </row>
        <row r="2833">
          <cell r="A2833">
            <v>44701</v>
          </cell>
          <cell r="B2833">
            <v>2530.5</v>
          </cell>
          <cell r="C2833">
            <v>2571.61010742188</v>
          </cell>
          <cell r="D2833">
            <v>2530.5</v>
          </cell>
          <cell r="E2833">
            <v>2571.61010742188</v>
          </cell>
          <cell r="F2833">
            <v>2.57161010742188</v>
          </cell>
        </row>
        <row r="2834">
          <cell r="A2834">
            <v>44704</v>
          </cell>
          <cell r="B2834">
            <v>2574.22998046875</v>
          </cell>
          <cell r="C2834">
            <v>2574.34008789062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</v>
          </cell>
          <cell r="C2836">
            <v>2512.36010742187</v>
          </cell>
          <cell r="D2836">
            <v>2490.02001953125</v>
          </cell>
          <cell r="E2836">
            <v>2512.09008789063</v>
          </cell>
          <cell r="F2836">
            <v>2.51209008789063</v>
          </cell>
        </row>
        <row r="2837">
          <cell r="A2837">
            <v>44707</v>
          </cell>
          <cell r="B2837">
            <v>2515.419921875</v>
          </cell>
          <cell r="C2837">
            <v>2534.13989257812</v>
          </cell>
          <cell r="D2837">
            <v>2485.7900390625</v>
          </cell>
          <cell r="E2837">
            <v>2521.90991210937</v>
          </cell>
          <cell r="F2837">
            <v>2.52190991210937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</v>
          </cell>
          <cell r="E2838">
            <v>2527.98999023438</v>
          </cell>
          <cell r="F2838">
            <v>2.52798999023438</v>
          </cell>
        </row>
        <row r="2839">
          <cell r="A2839">
            <v>44711</v>
          </cell>
          <cell r="B2839">
            <v>2539.72998046875</v>
          </cell>
          <cell r="C2839">
            <v>2553.76000976562</v>
          </cell>
          <cell r="D2839">
            <v>2530.6201171875</v>
          </cell>
          <cell r="E2839">
            <v>2549.06005859375</v>
          </cell>
          <cell r="F2839">
            <v>2.54906005859375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</v>
          </cell>
          <cell r="F2840">
            <v>2.59051000976562</v>
          </cell>
        </row>
        <row r="2841">
          <cell r="A2841">
            <v>44713</v>
          </cell>
          <cell r="B2841">
            <v>2587.42993164062</v>
          </cell>
          <cell r="C2841">
            <v>2589.56005859375</v>
          </cell>
          <cell r="D2841">
            <v>2565.94995117187</v>
          </cell>
          <cell r="E2841">
            <v>2581.52001953125</v>
          </cell>
          <cell r="F2841">
            <v>2.58152001953125</v>
          </cell>
        </row>
        <row r="2842">
          <cell r="A2842">
            <v>44714</v>
          </cell>
          <cell r="B2842">
            <v>2570.57006835937</v>
          </cell>
          <cell r="C2842">
            <v>2581.4599609375</v>
          </cell>
          <cell r="D2842">
            <v>2562.57006835937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</v>
          </cell>
          <cell r="C2843">
            <v>2617.42993164062</v>
          </cell>
          <cell r="D2843">
            <v>2562.7900390625</v>
          </cell>
          <cell r="E2843">
            <v>2616.90991210937</v>
          </cell>
          <cell r="F2843">
            <v>2.61690991210937</v>
          </cell>
        </row>
        <row r="2844">
          <cell r="A2844">
            <v>44719</v>
          </cell>
          <cell r="B2844">
            <v>2618.28002929687</v>
          </cell>
          <cell r="C2844">
            <v>2640.7900390625</v>
          </cell>
          <cell r="D2844">
            <v>2612.03002929687</v>
          </cell>
          <cell r="E2844">
            <v>2630.86010742188</v>
          </cell>
          <cell r="F2844">
            <v>2.63086010742188</v>
          </cell>
        </row>
        <row r="2845">
          <cell r="A2845">
            <v>44720</v>
          </cell>
          <cell r="B2845">
            <v>2634.82006835937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2612.36010742188</v>
          </cell>
          <cell r="C2847">
            <v>2664.64990234375</v>
          </cell>
          <cell r="D2847">
            <v>2607.92993164062</v>
          </cell>
          <cell r="E2847">
            <v>2662.7099609375</v>
          </cell>
          <cell r="F2847">
            <v>2.6627099609375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</v>
          </cell>
          <cell r="E2848">
            <v>2629.080078125</v>
          </cell>
          <cell r="F2848">
            <v>2.629080078125</v>
          </cell>
        </row>
        <row r="2849">
          <cell r="A2849">
            <v>44726</v>
          </cell>
          <cell r="B2849">
            <v>2602.97998046875</v>
          </cell>
          <cell r="C2849">
            <v>2648.40991210938</v>
          </cell>
          <cell r="D2849">
            <v>2582.2900390625</v>
          </cell>
          <cell r="E2849">
            <v>2648.11010742187</v>
          </cell>
          <cell r="F2849">
            <v>2.64811010742187</v>
          </cell>
        </row>
        <row r="2850">
          <cell r="A2850">
            <v>44727</v>
          </cell>
          <cell r="B2850">
            <v>2649.80004882812</v>
          </cell>
          <cell r="C2850">
            <v>2723.86010742188</v>
          </cell>
          <cell r="D2850">
            <v>2649.80004882812</v>
          </cell>
          <cell r="E2850">
            <v>2682.11010742188</v>
          </cell>
          <cell r="F2850">
            <v>2.68211010742188</v>
          </cell>
        </row>
        <row r="2851">
          <cell r="A2851">
            <v>44728</v>
          </cell>
          <cell r="B2851">
            <v>2685.0400390625</v>
          </cell>
          <cell r="C2851">
            <v>2698.59008789062</v>
          </cell>
          <cell r="D2851">
            <v>2660.94995117187</v>
          </cell>
          <cell r="E2851">
            <v>2667.59008789063</v>
          </cell>
          <cell r="F2851">
            <v>2.66759008789063</v>
          </cell>
        </row>
        <row r="2852">
          <cell r="A2852">
            <v>44729</v>
          </cell>
          <cell r="B2852">
            <v>2650.01000976563</v>
          </cell>
          <cell r="C2852">
            <v>2714.9599609375</v>
          </cell>
          <cell r="D2852">
            <v>2649.61010742187</v>
          </cell>
          <cell r="E2852">
            <v>2710.07006835937</v>
          </cell>
          <cell r="F2852">
            <v>2.71007006835937</v>
          </cell>
        </row>
        <row r="2853">
          <cell r="A2853">
            <v>44732</v>
          </cell>
          <cell r="B2853">
            <v>2719.38989257812</v>
          </cell>
          <cell r="C2853">
            <v>2745.40991210938</v>
          </cell>
          <cell r="D2853">
            <v>2702.01000976563</v>
          </cell>
          <cell r="E2853">
            <v>2724.69995117187</v>
          </cell>
          <cell r="F2853">
            <v>2.72469995117187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</v>
          </cell>
        </row>
        <row r="2855">
          <cell r="A2855">
            <v>44734</v>
          </cell>
          <cell r="B2855">
            <v>2722.63989257813</v>
          </cell>
          <cell r="C2855">
            <v>2723.63989257812</v>
          </cell>
          <cell r="D2855">
            <v>2681.669921875</v>
          </cell>
          <cell r="E2855">
            <v>2682.80004882812</v>
          </cell>
          <cell r="F2855">
            <v>2.68280004882812</v>
          </cell>
        </row>
        <row r="2856">
          <cell r="A2856">
            <v>44735</v>
          </cell>
          <cell r="B2856">
            <v>2687.78002929688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2.72402001953125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</v>
          </cell>
          <cell r="C2858">
            <v>2806.97998046875</v>
          </cell>
          <cell r="D2858">
            <v>2774.36010742187</v>
          </cell>
          <cell r="E2858">
            <v>2788.60009765625</v>
          </cell>
          <cell r="F2858">
            <v>2.78860009765625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</v>
          </cell>
          <cell r="F2859">
            <v>2.81255004882812</v>
          </cell>
        </row>
        <row r="2860">
          <cell r="A2860">
            <v>44741</v>
          </cell>
          <cell r="B2860">
            <v>2803.05004882812</v>
          </cell>
          <cell r="C2860">
            <v>2821.21997070312</v>
          </cell>
          <cell r="D2860">
            <v>2770.78002929687</v>
          </cell>
          <cell r="E2860">
            <v>2776.47998046875</v>
          </cell>
          <cell r="F2860">
            <v>2.77647998046875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2827.11010742188</v>
          </cell>
          <cell r="F2861">
            <v>2.82711010742188</v>
          </cell>
        </row>
        <row r="2862">
          <cell r="A2862">
            <v>44743</v>
          </cell>
          <cell r="B2862">
            <v>2831.46997070312</v>
          </cell>
          <cell r="C2862">
            <v>2836.92993164063</v>
          </cell>
          <cell r="D2862">
            <v>2800.73999023437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</v>
          </cell>
          <cell r="F2863">
            <v>2.83078002929687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</v>
          </cell>
          <cell r="F2864">
            <v>2.82415991210937</v>
          </cell>
        </row>
        <row r="2865">
          <cell r="A2865">
            <v>44748</v>
          </cell>
          <cell r="B2865">
            <v>2817.46997070312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2.77489990234375</v>
          </cell>
        </row>
        <row r="2866">
          <cell r="A2866">
            <v>44749</v>
          </cell>
          <cell r="B2866">
            <v>2775.080078125</v>
          </cell>
          <cell r="C2866">
            <v>2794.44995117187</v>
          </cell>
          <cell r="D2866">
            <v>2751.68994140625</v>
          </cell>
          <cell r="E2866">
            <v>2783.11010742188</v>
          </cell>
          <cell r="F2866">
            <v>2.78311010742188</v>
          </cell>
        </row>
        <row r="2867">
          <cell r="A2867">
            <v>44750</v>
          </cell>
          <cell r="B2867">
            <v>2799.92993164063</v>
          </cell>
          <cell r="C2867">
            <v>2807.61010742187</v>
          </cell>
          <cell r="D2867">
            <v>2774.919921875</v>
          </cell>
          <cell r="E2867">
            <v>2776.32006835938</v>
          </cell>
          <cell r="F2867">
            <v>2.77632006835938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</v>
          </cell>
        </row>
        <row r="2869">
          <cell r="A2869">
            <v>44754</v>
          </cell>
          <cell r="B2869">
            <v>2729.57006835937</v>
          </cell>
          <cell r="C2869">
            <v>2742.61010742187</v>
          </cell>
          <cell r="D2869">
            <v>2700.18994140625</v>
          </cell>
          <cell r="E2869">
            <v>2709.82006835938</v>
          </cell>
          <cell r="F2869">
            <v>2.70982006835938</v>
          </cell>
        </row>
        <row r="2870">
          <cell r="A2870">
            <v>44755</v>
          </cell>
          <cell r="B2870">
            <v>2710.42993164062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</v>
          </cell>
          <cell r="D2873">
            <v>2642.93994140625</v>
          </cell>
          <cell r="E2873">
            <v>2693.15991210938</v>
          </cell>
          <cell r="F2873">
            <v>2.69315991210938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</v>
          </cell>
          <cell r="F2874">
            <v>2.67884008789062</v>
          </cell>
        </row>
        <row r="2875">
          <cell r="A2875">
            <v>44762</v>
          </cell>
          <cell r="B2875">
            <v>2693.17993164062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</v>
          </cell>
          <cell r="C2876">
            <v>2686.86010742188</v>
          </cell>
          <cell r="D2876">
            <v>2655.68994140625</v>
          </cell>
          <cell r="E2876">
            <v>2655.71997070312</v>
          </cell>
          <cell r="F2876">
            <v>2.65571997070312</v>
          </cell>
        </row>
        <row r="2877">
          <cell r="A2877">
            <v>44764</v>
          </cell>
          <cell r="B2877">
            <v>2664.3701171875</v>
          </cell>
          <cell r="C2877">
            <v>2679.67993164062</v>
          </cell>
          <cell r="D2877">
            <v>2634.580078125</v>
          </cell>
          <cell r="E2877">
            <v>2653.7099609375</v>
          </cell>
          <cell r="F2877">
            <v>2.6537099609375</v>
          </cell>
        </row>
        <row r="2878">
          <cell r="A2878">
            <v>44767</v>
          </cell>
          <cell r="B2878">
            <v>2654.3701171875</v>
          </cell>
          <cell r="C2878">
            <v>2654.44995117187</v>
          </cell>
          <cell r="D2878">
            <v>2635.2900390625</v>
          </cell>
          <cell r="E2878">
            <v>2641.63989257812</v>
          </cell>
          <cell r="F2878">
            <v>2.64163989257812</v>
          </cell>
        </row>
        <row r="2879">
          <cell r="A2879">
            <v>44768</v>
          </cell>
          <cell r="B2879">
            <v>2646.0400390625</v>
          </cell>
          <cell r="C2879">
            <v>2671.53002929687</v>
          </cell>
          <cell r="D2879">
            <v>2643.34008789062</v>
          </cell>
          <cell r="E2879">
            <v>2663.05004882812</v>
          </cell>
          <cell r="F2879">
            <v>2.66305004882812</v>
          </cell>
        </row>
        <row r="2880">
          <cell r="A2880">
            <v>44769</v>
          </cell>
          <cell r="B2880">
            <v>2657.84008789063</v>
          </cell>
          <cell r="C2880">
            <v>2661.92993164062</v>
          </cell>
          <cell r="D2880">
            <v>2647.31005859375</v>
          </cell>
          <cell r="E2880">
            <v>2653.32006835937</v>
          </cell>
          <cell r="F2880">
            <v>2.65332006835937</v>
          </cell>
        </row>
        <row r="2881">
          <cell r="A2881">
            <v>44770</v>
          </cell>
          <cell r="B2881">
            <v>2664.02001953125</v>
          </cell>
          <cell r="C2881">
            <v>2677.82006835938</v>
          </cell>
          <cell r="D2881">
            <v>2649.580078125</v>
          </cell>
          <cell r="E2881">
            <v>2650.68994140625</v>
          </cell>
          <cell r="F2881">
            <v>2.65068994140625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</v>
          </cell>
        </row>
        <row r="2883">
          <cell r="A2883">
            <v>44774</v>
          </cell>
          <cell r="B2883">
            <v>2610.61010742187</v>
          </cell>
          <cell r="C2883">
            <v>2629.64990234375</v>
          </cell>
          <cell r="D2883">
            <v>2592.14990234375</v>
          </cell>
          <cell r="E2883">
            <v>2624.80004882813</v>
          </cell>
          <cell r="F2883">
            <v>2.62480004882813</v>
          </cell>
        </row>
        <row r="2884">
          <cell r="A2884">
            <v>44775</v>
          </cell>
          <cell r="B2884">
            <v>2596.88989257813</v>
          </cell>
          <cell r="C2884">
            <v>2596.88989257813</v>
          </cell>
          <cell r="D2884">
            <v>2548.21997070312</v>
          </cell>
          <cell r="E2884">
            <v>2571.98999023437</v>
          </cell>
          <cell r="F2884">
            <v>2.57198999023437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</v>
          </cell>
          <cell r="E2886">
            <v>2562.5400390625</v>
          </cell>
          <cell r="F2886">
            <v>2.5625400390625</v>
          </cell>
        </row>
        <row r="2887">
          <cell r="A2887">
            <v>44778</v>
          </cell>
          <cell r="B2887">
            <v>2568.18994140625</v>
          </cell>
          <cell r="C2887">
            <v>2594.30004882813</v>
          </cell>
          <cell r="D2887">
            <v>2556.40991210937</v>
          </cell>
          <cell r="E2887">
            <v>2592.67993164062</v>
          </cell>
          <cell r="F2887">
            <v>2.59267993164062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</v>
          </cell>
          <cell r="F2888">
            <v>2.58965991210937</v>
          </cell>
        </row>
        <row r="2889">
          <cell r="A2889">
            <v>44782</v>
          </cell>
          <cell r="B2889">
            <v>2587.23999023437</v>
          </cell>
          <cell r="C2889">
            <v>2603.65991210937</v>
          </cell>
          <cell r="D2889">
            <v>2578.94995117188</v>
          </cell>
          <cell r="E2889">
            <v>2598.57006835937</v>
          </cell>
          <cell r="F2889">
            <v>2.59857006835937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</v>
          </cell>
          <cell r="E2890">
            <v>2572.81005859375</v>
          </cell>
          <cell r="F2890">
            <v>2.57281005859375</v>
          </cell>
        </row>
        <row r="2891">
          <cell r="A2891">
            <v>44784</v>
          </cell>
          <cell r="B2891">
            <v>2585.73999023438</v>
          </cell>
          <cell r="C2891">
            <v>2621.8701171875</v>
          </cell>
          <cell r="D2891">
            <v>2577.0400390625</v>
          </cell>
          <cell r="E2891">
            <v>2621.69995117187</v>
          </cell>
          <cell r="F2891">
            <v>2.62169995117187</v>
          </cell>
        </row>
        <row r="2892">
          <cell r="A2892">
            <v>44785</v>
          </cell>
          <cell r="B2892">
            <v>2617.35009765625</v>
          </cell>
          <cell r="C2892">
            <v>2628.96997070312</v>
          </cell>
          <cell r="D2892">
            <v>2610.71997070312</v>
          </cell>
          <cell r="E2892">
            <v>2622.86010742188</v>
          </cell>
          <cell r="F2892">
            <v>2.62286010742188</v>
          </cell>
        </row>
        <row r="2893">
          <cell r="A2893">
            <v>44788</v>
          </cell>
          <cell r="B2893">
            <v>2615.7099609375</v>
          </cell>
          <cell r="C2893">
            <v>2640.80004882813</v>
          </cell>
          <cell r="D2893">
            <v>2611.97998046875</v>
          </cell>
          <cell r="E2893">
            <v>2622.919921875</v>
          </cell>
          <cell r="F2893">
            <v>2.622919921875</v>
          </cell>
        </row>
        <row r="2894">
          <cell r="A2894">
            <v>44789</v>
          </cell>
          <cell r="B2894">
            <v>2626.18994140625</v>
          </cell>
          <cell r="C2894">
            <v>2639.05004882813</v>
          </cell>
          <cell r="D2894">
            <v>2615.90991210937</v>
          </cell>
          <cell r="E2894">
            <v>2620.42993164063</v>
          </cell>
          <cell r="F2894">
            <v>2.62042993164063</v>
          </cell>
        </row>
        <row r="2895">
          <cell r="A2895">
            <v>44790</v>
          </cell>
          <cell r="B2895">
            <v>2624.4599609375</v>
          </cell>
          <cell r="C2895">
            <v>2644.44995117187</v>
          </cell>
          <cell r="D2895">
            <v>2606.63989257813</v>
          </cell>
          <cell r="E2895">
            <v>2639.73999023437</v>
          </cell>
          <cell r="F2895">
            <v>2.63973999023437</v>
          </cell>
        </row>
        <row r="2896">
          <cell r="A2896">
            <v>44791</v>
          </cell>
          <cell r="B2896">
            <v>2633.52001953125</v>
          </cell>
          <cell r="C2896">
            <v>2637.71997070313</v>
          </cell>
          <cell r="D2896">
            <v>2613.89990234375</v>
          </cell>
          <cell r="E2896">
            <v>2619.38989257813</v>
          </cell>
          <cell r="F2896">
            <v>2.61938989257813</v>
          </cell>
        </row>
        <row r="2897">
          <cell r="A2897">
            <v>44792</v>
          </cell>
          <cell r="B2897">
            <v>2617.65991210937</v>
          </cell>
          <cell r="C2897">
            <v>2624.56005859375</v>
          </cell>
          <cell r="D2897">
            <v>2604.97998046875</v>
          </cell>
          <cell r="E2897">
            <v>2605.07006835937</v>
          </cell>
          <cell r="F2897">
            <v>2.60507006835937</v>
          </cell>
        </row>
        <row r="2898">
          <cell r="A2898">
            <v>44795</v>
          </cell>
          <cell r="B2898">
            <v>2595.92993164062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2600.88989257813</v>
          </cell>
          <cell r="E2899">
            <v>2608.35009765625</v>
          </cell>
          <cell r="F2899">
            <v>2.60835009765625</v>
          </cell>
        </row>
        <row r="2900">
          <cell r="A2900">
            <v>44797</v>
          </cell>
          <cell r="B2900">
            <v>2612.47998046875</v>
          </cell>
          <cell r="C2900">
            <v>2614.94995117187</v>
          </cell>
          <cell r="D2900">
            <v>2560.46997070312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2596.42993164063</v>
          </cell>
          <cell r="C2902">
            <v>2604.61010742187</v>
          </cell>
          <cell r="D2902">
            <v>2581.01000976562</v>
          </cell>
          <cell r="E2902">
            <v>2584.28002929687</v>
          </cell>
          <cell r="F2902">
            <v>2.58428002929687</v>
          </cell>
        </row>
        <row r="2903">
          <cell r="A2903">
            <v>44802</v>
          </cell>
          <cell r="B2903">
            <v>2556.92993164062</v>
          </cell>
          <cell r="C2903">
            <v>2573.80004882812</v>
          </cell>
          <cell r="D2903">
            <v>2554.34008789062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2571.40991210938</v>
          </cell>
          <cell r="C2904">
            <v>2574.13989257812</v>
          </cell>
          <cell r="D2904">
            <v>2543.67993164062</v>
          </cell>
          <cell r="E2904">
            <v>2560.98999023438</v>
          </cell>
          <cell r="F2904">
            <v>2.56098999023438</v>
          </cell>
        </row>
        <row r="2905">
          <cell r="A2905">
            <v>44804</v>
          </cell>
          <cell r="B2905">
            <v>2550.26000976562</v>
          </cell>
          <cell r="C2905">
            <v>2585.44995117188</v>
          </cell>
          <cell r="D2905">
            <v>2544.63989257812</v>
          </cell>
          <cell r="E2905">
            <v>2565.72998046875</v>
          </cell>
          <cell r="F2905">
            <v>2.56572998046875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8.9921875" defaultRowHeight="12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9.5"/>
    <col collapsed="false" customWidth="true" hidden="false" outlineLevel="0" max="3" min="3" style="1" width="9.38"/>
    <col collapsed="false" customWidth="true" hidden="false" outlineLevel="0" max="4" min="4" style="1" width="9.25"/>
    <col collapsed="false" customWidth="true" hidden="false" outlineLevel="0" max="5" min="5" style="1" width="10.75"/>
    <col collapsed="false" customWidth="true" hidden="false" outlineLevel="0" max="6" min="6" style="1" width="11.5"/>
    <col collapsed="false" customWidth="true" hidden="false" outlineLevel="0" max="7" min="7" style="1" width="12.5"/>
    <col collapsed="false" customWidth="true" hidden="false" outlineLevel="0" max="8" min="8" style="1" width="12.63"/>
    <col collapsed="false" customWidth="true" hidden="false" outlineLevel="0" max="9" min="9" style="1" width="10.75"/>
    <col collapsed="false" customWidth="true" hidden="false" outlineLevel="0" max="10" min="10" style="1" width="9.5"/>
    <col collapsed="false" customWidth="false" hidden="false" outlineLevel="0" max="11" min="11" style="1" width="9"/>
    <col collapsed="false" customWidth="true" hidden="false" outlineLevel="0" max="12" min="12" style="1" width="10.25"/>
    <col collapsed="false" customWidth="true" hidden="false" outlineLevel="0" max="14" min="13" style="1" width="11.37"/>
    <col collapsed="false" customWidth="true" hidden="false" outlineLevel="0" max="16" min="15" style="1" width="11.13"/>
    <col collapsed="false" customWidth="true" hidden="false" outlineLevel="0" max="17" min="17" style="1" width="10.25"/>
    <col collapsed="false" customWidth="true" hidden="false" outlineLevel="0" max="18" min="18" style="1" width="10.13"/>
    <col collapsed="false" customWidth="false" hidden="false" outlineLevel="0" max="1024" min="19" style="1" width="9"/>
  </cols>
  <sheetData>
    <row r="1" s="4" customFormat="true" ht="27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</row>
    <row r="2" customFormat="false" ht="14.1" hidden="false" customHeight="true" outlineLevel="0" collapsed="false">
      <c r="C2" s="1" t="n">
        <v>2000</v>
      </c>
      <c r="D2" s="1" t="s">
        <v>10</v>
      </c>
    </row>
    <row r="3" customFormat="false" ht="14.1" hidden="false" customHeight="true" outlineLevel="0" collapsed="false">
      <c r="A3" s="5" t="n">
        <v>40451</v>
      </c>
      <c r="B3" s="1" t="n">
        <f aca="false">VLOOKUP(A3,[1]CNI_ESG_300!$A$1:$F$1048576,6)</f>
        <v>1.23009</v>
      </c>
      <c r="C3" s="1" t="n">
        <f aca="false">C2</f>
        <v>2000</v>
      </c>
      <c r="D3" s="1" t="n">
        <f aca="false">C3/B3</f>
        <v>1625.89729206806</v>
      </c>
      <c r="E3" s="1" t="n">
        <f aca="false">E2+D3</f>
        <v>1625.89729206806</v>
      </c>
      <c r="F3" s="1" t="n">
        <f aca="false">E3*B3</f>
        <v>2000</v>
      </c>
      <c r="G3" s="1" t="n">
        <f aca="false">G2+C3</f>
        <v>2000</v>
      </c>
      <c r="H3" s="1" t="n">
        <f aca="false">F3</f>
        <v>2000</v>
      </c>
      <c r="I3" s="1" t="n">
        <f aca="false">H3-G3</f>
        <v>0</v>
      </c>
      <c r="J3" s="1" t="e">
        <f aca="false">VLOOKUP(A3,myPEPB!B:C,2)</f>
        <v>#N/A</v>
      </c>
      <c r="L3" s="1" t="s">
        <v>0</v>
      </c>
      <c r="M3" s="4" t="s">
        <v>11</v>
      </c>
      <c r="N3" s="4" t="s">
        <v>6</v>
      </c>
      <c r="O3" s="4" t="s">
        <v>7</v>
      </c>
      <c r="P3" s="4" t="s">
        <v>8</v>
      </c>
      <c r="Q3" s="4" t="s">
        <v>12</v>
      </c>
      <c r="R3" s="4" t="s">
        <v>13</v>
      </c>
      <c r="T3" s="5" t="n">
        <v>40543</v>
      </c>
      <c r="U3" s="1" t="n">
        <f aca="false">VLOOKUP(T3,L:M,2)</f>
        <v>8000</v>
      </c>
      <c r="V3" s="1" t="n">
        <f aca="false">-U3</f>
        <v>-8000</v>
      </c>
      <c r="W3" s="5" t="n">
        <v>40543</v>
      </c>
      <c r="X3" s="1" t="n">
        <f aca="false">VLOOKUP(W3,L:M,2)</f>
        <v>8000</v>
      </c>
      <c r="Y3" s="1" t="n">
        <f aca="false">-X3</f>
        <v>-8000</v>
      </c>
      <c r="Z3" s="5" t="n">
        <v>40543</v>
      </c>
      <c r="AA3" s="1" t="n">
        <f aca="false">VLOOKUP(Z3,L:M,2)</f>
        <v>8000</v>
      </c>
      <c r="AB3" s="1" t="n">
        <f aca="false">-AA3</f>
        <v>-8000</v>
      </c>
    </row>
    <row r="4" customFormat="false" ht="14.1" hidden="false" customHeight="true" outlineLevel="0" collapsed="false">
      <c r="A4" s="5" t="n">
        <v>40480</v>
      </c>
      <c r="B4" s="1" t="n">
        <f aca="false">VLOOKUP(A4,[1]CNI_ESG_300!$A$1:$F$1048576,6)</f>
        <v>1.39654</v>
      </c>
      <c r="C4" s="1" t="n">
        <f aca="false">C3</f>
        <v>2000</v>
      </c>
      <c r="D4" s="1" t="n">
        <f aca="false">C4/B4</f>
        <v>1432.11078809057</v>
      </c>
      <c r="E4" s="1" t="n">
        <f aca="false">E3+D4</f>
        <v>3058.00808015863</v>
      </c>
      <c r="F4" s="1" t="n">
        <f aca="false">E4*B4</f>
        <v>4270.63060426473</v>
      </c>
      <c r="G4" s="1" t="n">
        <f aca="false">G3+C4</f>
        <v>4000</v>
      </c>
      <c r="H4" s="1" t="n">
        <f aca="false">F4</f>
        <v>4270.63060426473</v>
      </c>
      <c r="I4" s="1" t="n">
        <f aca="false">H4-G4</f>
        <v>270.630604264728</v>
      </c>
      <c r="J4" s="1" t="e">
        <f aca="false">VLOOKUP(A4,myPEPB!B:C,2)</f>
        <v>#N/A</v>
      </c>
      <c r="L4" s="5" t="n">
        <v>40543</v>
      </c>
      <c r="M4" s="1" t="n">
        <f aca="false">N4</f>
        <v>8000</v>
      </c>
      <c r="N4" s="1" t="n">
        <f aca="false">VLOOKUP(L4,A:G,7,)</f>
        <v>8000</v>
      </c>
      <c r="O4" s="1" t="n">
        <f aca="false">VLOOKUP(L4,A:H,8,)</f>
        <v>7908.67593323709</v>
      </c>
      <c r="P4" s="1" t="n">
        <f aca="false">VLOOKUP(L4,A:I,9,)</f>
        <v>-91.3240667629052</v>
      </c>
      <c r="Q4" s="1" t="n">
        <f aca="false">(O4-N4)/N4</f>
        <v>-0.0114155083453632</v>
      </c>
      <c r="R4" s="1" t="n">
        <f aca="false">Q4</f>
        <v>-0.0114155083453632</v>
      </c>
      <c r="T4" s="5" t="n">
        <v>40907</v>
      </c>
      <c r="U4" s="1" t="n">
        <f aca="false">VLOOKUP(T4,L:M,2)</f>
        <v>24000</v>
      </c>
      <c r="V4" s="1" t="n">
        <f aca="false">-U4</f>
        <v>-24000</v>
      </c>
      <c r="W4" s="5" t="n">
        <v>40907</v>
      </c>
      <c r="X4" s="1" t="n">
        <f aca="false">VLOOKUP(W4,L:M,2)</f>
        <v>24000</v>
      </c>
      <c r="Y4" s="1" t="n">
        <f aca="false">-X4</f>
        <v>-24000</v>
      </c>
      <c r="Z4" s="5" t="n">
        <v>40907</v>
      </c>
      <c r="AA4" s="1" t="n">
        <f aca="false">VLOOKUP(Z4,L:M,2)</f>
        <v>24000</v>
      </c>
      <c r="AB4" s="1" t="n">
        <f aca="false">-AA4</f>
        <v>-24000</v>
      </c>
    </row>
    <row r="5" customFormat="false" ht="14.1" hidden="false" customHeight="true" outlineLevel="0" collapsed="false">
      <c r="A5" s="5" t="n">
        <v>40512</v>
      </c>
      <c r="B5" s="1" t="n">
        <f aca="false">VLOOKUP(A5,[1]CNI_ESG_300!$A$1:$F$1048576,6)</f>
        <v>1.31427</v>
      </c>
      <c r="C5" s="1" t="n">
        <f aca="false">C4</f>
        <v>2000</v>
      </c>
      <c r="D5" s="1" t="n">
        <f aca="false">C5/B5</f>
        <v>1521.75732535932</v>
      </c>
      <c r="E5" s="1" t="n">
        <f aca="false">E4+D5</f>
        <v>4579.76540551795</v>
      </c>
      <c r="F5" s="1" t="n">
        <f aca="false">E5*B5</f>
        <v>6019.04827951008</v>
      </c>
      <c r="G5" s="1" t="n">
        <f aca="false">G4+C5</f>
        <v>6000</v>
      </c>
      <c r="H5" s="1" t="n">
        <f aca="false">F5</f>
        <v>6019.04827951008</v>
      </c>
      <c r="I5" s="1" t="n">
        <f aca="false">H5-G5</f>
        <v>19.0482795100779</v>
      </c>
      <c r="J5" s="1" t="e">
        <f aca="false">VLOOKUP(A5,myPEPB!B:C,2)</f>
        <v>#N/A</v>
      </c>
      <c r="L5" s="5" t="n">
        <v>40907</v>
      </c>
      <c r="M5" s="1" t="n">
        <f aca="false">N5-N4</f>
        <v>24000</v>
      </c>
      <c r="N5" s="1" t="n">
        <f aca="false">VLOOKUP(L5,A:G,7,)</f>
        <v>32000</v>
      </c>
      <c r="O5" s="1" t="n">
        <f aca="false">VLOOKUP(L5,A:H,8,)</f>
        <v>25685.5729797403</v>
      </c>
      <c r="P5" s="1" t="n">
        <f aca="false">VLOOKUP(L5,A:I,9,)</f>
        <v>-6314.42702025965</v>
      </c>
      <c r="Q5" s="1" t="n">
        <f aca="false">(O5-N5)/N5</f>
        <v>-0.197325844383114</v>
      </c>
      <c r="R5" s="1" t="n">
        <f aca="false">V6</f>
        <v>-0.163186652197582</v>
      </c>
      <c r="T5" s="5" t="n">
        <v>40907</v>
      </c>
      <c r="V5" s="1" t="n">
        <f aca="false">VLOOKUP(T5,L:O,4)</f>
        <v>25685.5729797403</v>
      </c>
      <c r="W5" s="5" t="n">
        <v>41274</v>
      </c>
      <c r="X5" s="1" t="n">
        <f aca="false">VLOOKUP(W5,L:M,2)</f>
        <v>24000</v>
      </c>
      <c r="Y5" s="1" t="n">
        <f aca="false">-X5</f>
        <v>-24000</v>
      </c>
      <c r="Z5" s="5" t="n">
        <v>41274</v>
      </c>
      <c r="AA5" s="1" t="n">
        <f aca="false">VLOOKUP(Z5,L:M,2)</f>
        <v>24000</v>
      </c>
      <c r="AB5" s="1" t="n">
        <f aca="false">-AA5</f>
        <v>-24000</v>
      </c>
    </row>
    <row r="6" customFormat="false" ht="14.1" hidden="false" customHeight="true" outlineLevel="0" collapsed="false">
      <c r="A6" s="5" t="n">
        <v>40543</v>
      </c>
      <c r="B6" s="1" t="n">
        <f aca="false">VLOOKUP(A6,[1]CNI_ESG_300!$A$1:$F$1048576,6)</f>
        <v>1.29017</v>
      </c>
      <c r="C6" s="1" t="n">
        <f aca="false">C5</f>
        <v>2000</v>
      </c>
      <c r="D6" s="1" t="n">
        <f aca="false">C6/B6</f>
        <v>1550.18330917631</v>
      </c>
      <c r="E6" s="1" t="n">
        <f aca="false">E5+D6</f>
        <v>6129.94871469426</v>
      </c>
      <c r="F6" s="1" t="n">
        <f aca="false">E6*B6</f>
        <v>7908.67593323709</v>
      </c>
      <c r="G6" s="1" t="n">
        <f aca="false">G5+C6</f>
        <v>8000</v>
      </c>
      <c r="H6" s="1" t="n">
        <f aca="false">F6</f>
        <v>7908.67593323709</v>
      </c>
      <c r="I6" s="1" t="n">
        <f aca="false">H6-G6</f>
        <v>-91.3240667629052</v>
      </c>
      <c r="J6" s="1" t="e">
        <f aca="false">VLOOKUP(A6,myPEPB!B:C,2)</f>
        <v>#N/A</v>
      </c>
      <c r="L6" s="5" t="n">
        <v>41274</v>
      </c>
      <c r="M6" s="1" t="n">
        <f aca="false">N6-N5</f>
        <v>24000</v>
      </c>
      <c r="N6" s="1" t="n">
        <f aca="false">VLOOKUP(L6,A:G,7,)</f>
        <v>56000</v>
      </c>
      <c r="O6" s="1" t="n">
        <f aca="false">VLOOKUP(L6,A:H,8,)</f>
        <v>52348.7077320683</v>
      </c>
      <c r="P6" s="1" t="n">
        <f aca="false">VLOOKUP(L6,A:I,9,)</f>
        <v>-3651.29226793169</v>
      </c>
      <c r="Q6" s="1" t="n">
        <f aca="false">(O6-N6)/N6</f>
        <v>-0.0652016476416373</v>
      </c>
      <c r="R6" s="1" t="n">
        <f aca="false">Y7</f>
        <v>-0.0387814336505735</v>
      </c>
      <c r="V6" s="1" t="n">
        <f aca="false">IRR(V3:V5)</f>
        <v>-0.163186652197582</v>
      </c>
      <c r="W6" s="5" t="n">
        <v>41274</v>
      </c>
      <c r="Y6" s="1" t="n">
        <f aca="false">VLOOKUP(W6,L:O,4)</f>
        <v>52348.7077320683</v>
      </c>
      <c r="Z6" s="5" t="n">
        <v>41639</v>
      </c>
      <c r="AA6" s="1" t="n">
        <f aca="false">VLOOKUP(Z6,L:M,2)</f>
        <v>24000</v>
      </c>
      <c r="AB6" s="1" t="n">
        <f aca="false">-AA6</f>
        <v>-24000</v>
      </c>
    </row>
    <row r="7" customFormat="false" ht="14.1" hidden="false" customHeight="true" outlineLevel="0" collapsed="false">
      <c r="A7" s="5" t="n">
        <v>40574</v>
      </c>
      <c r="B7" s="1" t="n">
        <f aca="false">VLOOKUP(A7,[1]CNI_ESG_300!$A$1:$F$1048576,6)</f>
        <v>1.2747</v>
      </c>
      <c r="C7" s="1" t="n">
        <f aca="false">C6</f>
        <v>2000</v>
      </c>
      <c r="D7" s="1" t="n">
        <f aca="false">C7/B7</f>
        <v>1568.99662665725</v>
      </c>
      <c r="E7" s="1" t="n">
        <f aca="false">E6+D7</f>
        <v>7698.94534135151</v>
      </c>
      <c r="F7" s="1" t="n">
        <f aca="false">E7*B7</f>
        <v>9813.84562662077</v>
      </c>
      <c r="G7" s="1" t="n">
        <f aca="false">G6+C7</f>
        <v>10000</v>
      </c>
      <c r="H7" s="1" t="n">
        <f aca="false">F7</f>
        <v>9813.84562662077</v>
      </c>
      <c r="I7" s="1" t="n">
        <f aca="false">H7-G7</f>
        <v>-186.154373379226</v>
      </c>
      <c r="J7" s="1" t="e">
        <f aca="false">VLOOKUP(A7,myPEPB!B:C,2)</f>
        <v>#N/A</v>
      </c>
      <c r="L7" s="5" t="n">
        <v>41639</v>
      </c>
      <c r="M7" s="1" t="n">
        <f aca="false">N7-N6</f>
        <v>24000</v>
      </c>
      <c r="N7" s="1" t="n">
        <f aca="false">VLOOKUP(L7,A:G,7,)</f>
        <v>80000</v>
      </c>
      <c r="O7" s="1" t="n">
        <f aca="false">VLOOKUP(L7,A:H,8,)</f>
        <v>82813.626416639</v>
      </c>
      <c r="P7" s="1" t="n">
        <f aca="false">VLOOKUP(L7,A:I,9,)</f>
        <v>2813.62641663902</v>
      </c>
      <c r="Q7" s="1" t="n">
        <f aca="false">(O7-N7)/N7</f>
        <v>0.0351703302079877</v>
      </c>
      <c r="R7" s="1" t="n">
        <f aca="false">AB8</f>
        <v>0.015781487745665</v>
      </c>
      <c r="Y7" s="1" t="n">
        <f aca="false">IRR(Y3:Y6)</f>
        <v>-0.0387814336505735</v>
      </c>
      <c r="Z7" s="5" t="n">
        <v>41639</v>
      </c>
      <c r="AB7" s="1" t="n">
        <f aca="false">VLOOKUP(Z7,L:O,4)</f>
        <v>82813.626416639</v>
      </c>
    </row>
    <row r="8" customFormat="false" ht="14.1" hidden="false" customHeight="true" outlineLevel="0" collapsed="false">
      <c r="A8" s="5" t="n">
        <v>40602</v>
      </c>
      <c r="B8" s="1" t="n">
        <f aca="false">VLOOKUP(A8,[1]CNI_ESG_300!$A$1:$F$1048576,6)</f>
        <v>1.37611</v>
      </c>
      <c r="C8" s="1" t="n">
        <f aca="false">C7</f>
        <v>2000</v>
      </c>
      <c r="D8" s="1" t="n">
        <f aca="false">C8/B8</f>
        <v>1453.37218681646</v>
      </c>
      <c r="E8" s="1" t="n">
        <f aca="false">E7+D8</f>
        <v>9152.31752816797</v>
      </c>
      <c r="F8" s="1" t="n">
        <f aca="false">E8*B8</f>
        <v>12594.5956736872</v>
      </c>
      <c r="G8" s="1" t="n">
        <f aca="false">G7+C8</f>
        <v>12000</v>
      </c>
      <c r="H8" s="1" t="n">
        <f aca="false">F8</f>
        <v>12594.5956736872</v>
      </c>
      <c r="I8" s="1" t="n">
        <f aca="false">H8-G8</f>
        <v>594.595673687232</v>
      </c>
      <c r="J8" s="1" t="e">
        <f aca="false">VLOOKUP(A8,myPEPB!B:C,2)</f>
        <v>#N/A</v>
      </c>
      <c r="L8" s="5" t="n">
        <v>42004</v>
      </c>
      <c r="M8" s="1" t="n">
        <f aca="false">N8-N7</f>
        <v>24000</v>
      </c>
      <c r="N8" s="1" t="n">
        <f aca="false">VLOOKUP(L8,A:G,7,)</f>
        <v>104000</v>
      </c>
      <c r="O8" s="1" t="n">
        <f aca="false">VLOOKUP(L8,A:H,8,)</f>
        <v>153292.714673827</v>
      </c>
      <c r="P8" s="1" t="n">
        <f aca="false">VLOOKUP(L8,A:I,9,)</f>
        <v>49292.714673827</v>
      </c>
      <c r="Q8" s="1" t="n">
        <f aca="false">(O8-N8)/N8</f>
        <v>0.47396841032526</v>
      </c>
      <c r="R8" s="1" t="n">
        <f aca="false">V15</f>
        <v>0.148421206666087</v>
      </c>
      <c r="AB8" s="1" t="n">
        <f aca="false">IRR(AB3:AB7)</f>
        <v>0.015781487745665</v>
      </c>
    </row>
    <row r="9" customFormat="false" ht="14.1" hidden="false" customHeight="true" outlineLevel="0" collapsed="false">
      <c r="A9" s="5" t="n">
        <v>40633</v>
      </c>
      <c r="B9" s="1" t="n">
        <f aca="false">VLOOKUP(A9,[1]CNI_ESG_300!$A$1:$F$1048576,6)</f>
        <v>1.35039</v>
      </c>
      <c r="C9" s="1" t="n">
        <f aca="false">C8</f>
        <v>2000</v>
      </c>
      <c r="D9" s="1" t="n">
        <f aca="false">C9/B9</f>
        <v>1481.05362154637</v>
      </c>
      <c r="E9" s="1" t="n">
        <f aca="false">E8+D9</f>
        <v>10633.3711497143</v>
      </c>
      <c r="F9" s="1" t="n">
        <f aca="false">E9*B9</f>
        <v>14359.1980668627</v>
      </c>
      <c r="G9" s="1" t="n">
        <f aca="false">G8+C9</f>
        <v>14000</v>
      </c>
      <c r="H9" s="1" t="n">
        <f aca="false">F9</f>
        <v>14359.1980668627</v>
      </c>
      <c r="I9" s="1" t="n">
        <f aca="false">H9-G9</f>
        <v>359.198066862749</v>
      </c>
      <c r="J9" s="1" t="e">
        <f aca="false">VLOOKUP(A9,myPEPB!B:C,2)</f>
        <v>#N/A</v>
      </c>
      <c r="L9" s="5" t="n">
        <v>42369</v>
      </c>
      <c r="M9" s="1" t="n">
        <f aca="false">N9-N8</f>
        <v>24000</v>
      </c>
      <c r="N9" s="1" t="n">
        <f aca="false">VLOOKUP(L9,A:G,7,)</f>
        <v>128000</v>
      </c>
      <c r="O9" s="1" t="n">
        <f aca="false">VLOOKUP(L9,A:H,8,)</f>
        <v>214081.380046695</v>
      </c>
      <c r="P9" s="1" t="n">
        <f aca="false">VLOOKUP(L9,A:I,9,)</f>
        <v>86081.380046695</v>
      </c>
      <c r="Q9" s="1" t="n">
        <f aca="false">(O9-N9)/N9</f>
        <v>0.672510781614804</v>
      </c>
      <c r="R9" s="1" t="n">
        <f aca="false">Y16</f>
        <v>0.164825250777864</v>
      </c>
      <c r="T9" s="5" t="n">
        <v>40543</v>
      </c>
      <c r="U9" s="1" t="n">
        <f aca="false">VLOOKUP(T9,L:M,2)</f>
        <v>8000</v>
      </c>
      <c r="V9" s="1" t="n">
        <f aca="false">-U9</f>
        <v>-8000</v>
      </c>
      <c r="W9" s="5" t="n">
        <v>40543</v>
      </c>
      <c r="X9" s="1" t="n">
        <f aca="false">VLOOKUP(W9,L:M,2)</f>
        <v>8000</v>
      </c>
      <c r="Y9" s="1" t="n">
        <f aca="false">-X9</f>
        <v>-8000</v>
      </c>
      <c r="Z9" s="5" t="n">
        <v>40543</v>
      </c>
      <c r="AA9" s="1" t="n">
        <f aca="false">VLOOKUP(Z9,L:M,2)</f>
        <v>8000</v>
      </c>
      <c r="AB9" s="1" t="n">
        <f aca="false">-AA9</f>
        <v>-8000</v>
      </c>
    </row>
    <row r="10" customFormat="false" ht="14.1" hidden="false" customHeight="true" outlineLevel="0" collapsed="false">
      <c r="A10" s="5" t="n">
        <v>40662</v>
      </c>
      <c r="B10" s="1" t="n">
        <f aca="false">VLOOKUP(A10,[1]CNI_ESG_300!$A$1:$F$1048576,6)</f>
        <v>1.3469</v>
      </c>
      <c r="C10" s="1" t="n">
        <f aca="false">C9</f>
        <v>2000</v>
      </c>
      <c r="D10" s="1" t="n">
        <f aca="false">C10/B10</f>
        <v>1484.89123171728</v>
      </c>
      <c r="E10" s="1" t="n">
        <f aca="false">E9+D10</f>
        <v>12118.2623814316</v>
      </c>
      <c r="F10" s="1" t="n">
        <f aca="false">E10*B10</f>
        <v>16322.0876015502</v>
      </c>
      <c r="G10" s="1" t="n">
        <f aca="false">G9+C10</f>
        <v>16000</v>
      </c>
      <c r="H10" s="1" t="n">
        <f aca="false">F10</f>
        <v>16322.0876015502</v>
      </c>
      <c r="I10" s="1" t="n">
        <f aca="false">H10-G10</f>
        <v>322.087601550245</v>
      </c>
      <c r="J10" s="1" t="e">
        <f aca="false">VLOOKUP(A10,myPEPB!B:C,2)</f>
        <v>#N/A</v>
      </c>
      <c r="L10" s="5" t="n">
        <v>42734</v>
      </c>
      <c r="M10" s="1" t="n">
        <f aca="false">N10-N9</f>
        <v>24000</v>
      </c>
      <c r="N10" s="1" t="n">
        <f aca="false">VLOOKUP(L10,A:G,7,)</f>
        <v>152000</v>
      </c>
      <c r="O10" s="1" t="n">
        <f aca="false">VLOOKUP(L10,A:H,8,)</f>
        <v>226023.314148101</v>
      </c>
      <c r="P10" s="1" t="n">
        <f aca="false">VLOOKUP(L10,A:I,9,)</f>
        <v>74023.3141481008</v>
      </c>
      <c r="Q10" s="1" t="n">
        <f aca="false">(O10-N10)/N10</f>
        <v>0.486995487816453</v>
      </c>
      <c r="R10" s="1" t="n">
        <f aca="false">AB17</f>
        <v>0.108320604546001</v>
      </c>
      <c r="T10" s="5" t="n">
        <v>40907</v>
      </c>
      <c r="U10" s="1" t="n">
        <f aca="false">VLOOKUP(T10,L:M,2)</f>
        <v>24000</v>
      </c>
      <c r="V10" s="1" t="n">
        <f aca="false">-U10</f>
        <v>-24000</v>
      </c>
      <c r="W10" s="5" t="n">
        <v>40907</v>
      </c>
      <c r="X10" s="1" t="n">
        <f aca="false">VLOOKUP(W10,L:M,2)</f>
        <v>24000</v>
      </c>
      <c r="Y10" s="1" t="n">
        <f aca="false">-X10</f>
        <v>-24000</v>
      </c>
      <c r="Z10" s="5" t="n">
        <v>40907</v>
      </c>
      <c r="AA10" s="1" t="n">
        <f aca="false">VLOOKUP(Z10,L:M,2)</f>
        <v>24000</v>
      </c>
      <c r="AB10" s="1" t="n">
        <f aca="false">-AA10</f>
        <v>-24000</v>
      </c>
    </row>
    <row r="11" customFormat="false" ht="14.1" hidden="false" customHeight="true" outlineLevel="0" collapsed="false">
      <c r="A11" s="5" t="n">
        <v>40694</v>
      </c>
      <c r="B11" s="1" t="n">
        <f aca="false">VLOOKUP(A11,[1]CNI_ESG_300!$A$1:$F$1048576,6)</f>
        <v>1.27504</v>
      </c>
      <c r="C11" s="1" t="n">
        <f aca="false">C10</f>
        <v>2000</v>
      </c>
      <c r="D11" s="1" t="n">
        <f aca="false">C11/B11</f>
        <v>1568.57824068265</v>
      </c>
      <c r="E11" s="1" t="n">
        <f aca="false">E10+D11</f>
        <v>13686.8406221143</v>
      </c>
      <c r="F11" s="1" t="n">
        <f aca="false">E11*B11</f>
        <v>17451.2692668206</v>
      </c>
      <c r="G11" s="1" t="n">
        <f aca="false">G10+C11</f>
        <v>18000</v>
      </c>
      <c r="H11" s="1" t="n">
        <f aca="false">F11</f>
        <v>17451.2692668206</v>
      </c>
      <c r="I11" s="1" t="n">
        <f aca="false">H11-G11</f>
        <v>-548.730733179429</v>
      </c>
      <c r="J11" s="1" t="e">
        <f aca="false">VLOOKUP(A11,myPEPB!B:C,2)</f>
        <v>#N/A</v>
      </c>
      <c r="L11" s="5" t="n">
        <v>43098</v>
      </c>
      <c r="M11" s="1" t="n">
        <f aca="false">N11-N10</f>
        <v>24000</v>
      </c>
      <c r="N11" s="1" t="n">
        <f aca="false">VLOOKUP(L11,A:G,7,)</f>
        <v>176000</v>
      </c>
      <c r="O11" s="1" t="n">
        <f aca="false">VLOOKUP(L11,A:H,8,)</f>
        <v>315263.018154804</v>
      </c>
      <c r="P11" s="1" t="n">
        <f aca="false">VLOOKUP(L11,A:I,9,)</f>
        <v>139263.018154804</v>
      </c>
      <c r="Q11" s="1" t="n">
        <f aca="false">(O11-N11)/N11</f>
        <v>0.791267148606841</v>
      </c>
      <c r="R11" s="1" t="n">
        <f aca="false">V27</f>
        <v>0.13913405426269</v>
      </c>
      <c r="T11" s="5" t="n">
        <v>41274</v>
      </c>
      <c r="U11" s="1" t="n">
        <f aca="false">VLOOKUP(T11,L:M,2)</f>
        <v>24000</v>
      </c>
      <c r="V11" s="1" t="n">
        <f aca="false">-U11</f>
        <v>-24000</v>
      </c>
      <c r="W11" s="5" t="n">
        <v>41274</v>
      </c>
      <c r="X11" s="1" t="n">
        <f aca="false">VLOOKUP(W11,L:M,2)</f>
        <v>24000</v>
      </c>
      <c r="Y11" s="1" t="n">
        <f aca="false">-X11</f>
        <v>-24000</v>
      </c>
      <c r="Z11" s="5" t="n">
        <v>41274</v>
      </c>
      <c r="AA11" s="1" t="n">
        <f aca="false">VLOOKUP(Z11,L:M,2)</f>
        <v>24000</v>
      </c>
      <c r="AB11" s="1" t="n">
        <f aca="false">-AA11</f>
        <v>-24000</v>
      </c>
    </row>
    <row r="12" customFormat="false" ht="14.1" hidden="false" customHeight="true" outlineLevel="0" collapsed="false">
      <c r="A12" s="5" t="n">
        <v>40724</v>
      </c>
      <c r="B12" s="1" t="n">
        <f aca="false">VLOOKUP(A12,[1]CNI_ESG_300!$A$1:$F$1048576,6)</f>
        <v>1.31092</v>
      </c>
      <c r="C12" s="1" t="n">
        <f aca="false">C11</f>
        <v>2000</v>
      </c>
      <c r="D12" s="1" t="n">
        <f aca="false">C12/B12</f>
        <v>1525.64611112806</v>
      </c>
      <c r="E12" s="1" t="n">
        <f aca="false">E11+D12</f>
        <v>15212.4867332423</v>
      </c>
      <c r="F12" s="1" t="n">
        <f aca="false">E12*B12</f>
        <v>19942.353108342</v>
      </c>
      <c r="G12" s="1" t="n">
        <f aca="false">G11+C12</f>
        <v>20000</v>
      </c>
      <c r="H12" s="1" t="n">
        <f aca="false">F12</f>
        <v>19942.353108342</v>
      </c>
      <c r="I12" s="1" t="n">
        <f aca="false">H12-G12</f>
        <v>-57.6468916579688</v>
      </c>
      <c r="J12" s="1" t="e">
        <f aca="false">VLOOKUP(A12,myPEPB!B:C,2)</f>
        <v>#N/A</v>
      </c>
      <c r="L12" s="5" t="n">
        <v>43462</v>
      </c>
      <c r="M12" s="1" t="n">
        <f aca="false">N12-N11</f>
        <v>24000</v>
      </c>
      <c r="N12" s="1" t="n">
        <f aca="false">VLOOKUP(L12,A:G,7,)</f>
        <v>200000</v>
      </c>
      <c r="O12" s="1" t="n">
        <f aca="false">VLOOKUP(L12,A:H,8,)</f>
        <v>257772.873910233</v>
      </c>
      <c r="P12" s="1" t="n">
        <f aca="false">VLOOKUP(L12,A:I,9,)</f>
        <v>57772.8739102331</v>
      </c>
      <c r="Q12" s="1" t="n">
        <f aca="false">(O12-N12)/N12</f>
        <v>0.288864369551165</v>
      </c>
      <c r="R12" s="1" t="n">
        <f aca="false">Y28</f>
        <v>0.0539120278555759</v>
      </c>
      <c r="T12" s="5" t="n">
        <v>41639</v>
      </c>
      <c r="U12" s="1" t="n">
        <f aca="false">VLOOKUP(T12,L:M,2)</f>
        <v>24000</v>
      </c>
      <c r="V12" s="1" t="n">
        <f aca="false">-U12</f>
        <v>-24000</v>
      </c>
      <c r="W12" s="5" t="n">
        <v>41639</v>
      </c>
      <c r="X12" s="1" t="n">
        <f aca="false">VLOOKUP(W12,L:M,2)</f>
        <v>24000</v>
      </c>
      <c r="Y12" s="1" t="n">
        <f aca="false">-X12</f>
        <v>-24000</v>
      </c>
      <c r="Z12" s="5" t="n">
        <v>41639</v>
      </c>
      <c r="AA12" s="1" t="n">
        <f aca="false">VLOOKUP(Z12,L:M,2)</f>
        <v>24000</v>
      </c>
      <c r="AB12" s="1" t="n">
        <f aca="false">-AA12</f>
        <v>-24000</v>
      </c>
    </row>
    <row r="13" customFormat="false" ht="14.1" hidden="false" customHeight="true" outlineLevel="0" collapsed="false">
      <c r="A13" s="5" t="n">
        <v>40753</v>
      </c>
      <c r="B13" s="1" t="n">
        <f aca="false">VLOOKUP(A13,[1]CNI_ESG_300!$A$1:$F$1048576,6)</f>
        <v>1.2869</v>
      </c>
      <c r="C13" s="1" t="n">
        <f aca="false">C12</f>
        <v>2000</v>
      </c>
      <c r="D13" s="1" t="n">
        <f aca="false">C13/B13</f>
        <v>1554.12230942575</v>
      </c>
      <c r="E13" s="1" t="n">
        <f aca="false">E12+D13</f>
        <v>16766.6090426681</v>
      </c>
      <c r="F13" s="1" t="n">
        <f aca="false">E13*B13</f>
        <v>21576.9491770095</v>
      </c>
      <c r="G13" s="1" t="n">
        <f aca="false">G12+C13</f>
        <v>22000</v>
      </c>
      <c r="H13" s="1" t="n">
        <f aca="false">F13</f>
        <v>21576.9491770095</v>
      </c>
      <c r="I13" s="1" t="n">
        <f aca="false">H13-G13</f>
        <v>-423.050822990452</v>
      </c>
      <c r="J13" s="1" t="e">
        <f aca="false">VLOOKUP(A13,myPEPB!B:C,2)</f>
        <v>#N/A</v>
      </c>
      <c r="L13" s="6" t="n">
        <v>43830</v>
      </c>
      <c r="M13" s="1" t="n">
        <f aca="false">N13-N12</f>
        <v>24000</v>
      </c>
      <c r="N13" s="1" t="n">
        <f aca="false">VLOOKUP(L13,A:G,7,)</f>
        <v>224000</v>
      </c>
      <c r="O13" s="1" t="n">
        <f aca="false">VLOOKUP(L13,A:H,8,)</f>
        <v>362098.058346784</v>
      </c>
      <c r="P13" s="1" t="n">
        <f aca="false">VLOOKUP(L13,A:I,9,)</f>
        <v>138098.058346784</v>
      </c>
      <c r="Q13" s="1" t="n">
        <f aca="false">(O13-N13)/N13</f>
        <v>0.616509189048143</v>
      </c>
      <c r="R13" s="1" t="n">
        <f aca="false">AB29</f>
        <v>0.0913164152965953</v>
      </c>
      <c r="T13" s="5" t="n">
        <v>42004</v>
      </c>
      <c r="U13" s="1" t="n">
        <f aca="false">VLOOKUP(T13,L:M,2)</f>
        <v>24000</v>
      </c>
      <c r="V13" s="1" t="n">
        <f aca="false">-U13</f>
        <v>-24000</v>
      </c>
      <c r="W13" s="5" t="n">
        <v>42004</v>
      </c>
      <c r="X13" s="1" t="n">
        <f aca="false">VLOOKUP(W13,L:M,2)</f>
        <v>24000</v>
      </c>
      <c r="Y13" s="1" t="n">
        <f aca="false">-X13</f>
        <v>-24000</v>
      </c>
      <c r="Z13" s="5" t="n">
        <v>42004</v>
      </c>
      <c r="AA13" s="1" t="n">
        <f aca="false">VLOOKUP(Z13,L:M,2)</f>
        <v>24000</v>
      </c>
      <c r="AB13" s="1" t="n">
        <f aca="false">-AA13</f>
        <v>-24000</v>
      </c>
    </row>
    <row r="14" customFormat="false" ht="14.1" hidden="false" customHeight="true" outlineLevel="0" collapsed="false">
      <c r="A14" s="5" t="n">
        <v>40786</v>
      </c>
      <c r="B14" s="1" t="n">
        <f aca="false">VLOOKUP(A14,[1]CNI_ESG_300!$A$1:$F$1048576,6)</f>
        <v>1.21625</v>
      </c>
      <c r="C14" s="1" t="n">
        <f aca="false">C13</f>
        <v>2000</v>
      </c>
      <c r="D14" s="1" t="n">
        <f aca="false">C14/B14</f>
        <v>1644.39876670092</v>
      </c>
      <c r="E14" s="1" t="n">
        <f aca="false">E13+D14</f>
        <v>18411.007809369</v>
      </c>
      <c r="F14" s="1" t="n">
        <f aca="false">E14*B14</f>
        <v>22392.388248145</v>
      </c>
      <c r="G14" s="1" t="n">
        <f aca="false">G13+C14</f>
        <v>24000</v>
      </c>
      <c r="H14" s="1" t="n">
        <f aca="false">F14</f>
        <v>22392.388248145</v>
      </c>
      <c r="I14" s="1" t="n">
        <f aca="false">H14-G14</f>
        <v>-1607.61175185495</v>
      </c>
      <c r="J14" s="1" t="e">
        <f aca="false">VLOOKUP(A14,myPEPB!B:C,2)</f>
        <v>#N/A</v>
      </c>
      <c r="L14" s="7" t="n">
        <v>44196</v>
      </c>
      <c r="M14" s="1" t="n">
        <f aca="false">N14-N13</f>
        <v>24000</v>
      </c>
      <c r="N14" s="1" t="n">
        <f aca="false">VLOOKUP(L14,A:G,7,)</f>
        <v>248000</v>
      </c>
      <c r="O14" s="1" t="n">
        <f aca="false">VLOOKUP(L14,A:H,8,)</f>
        <v>501442.151238022</v>
      </c>
      <c r="P14" s="1" t="n">
        <f aca="false">VLOOKUP(L14,A:I,9,)</f>
        <v>253442.151238022</v>
      </c>
      <c r="Q14" s="1" t="n">
        <f aca="false">(O14-N14)/N14</f>
        <v>1.02194415821783</v>
      </c>
      <c r="R14" s="1" t="n">
        <f aca="false">V42</f>
        <v>0.120638596378051</v>
      </c>
      <c r="T14" s="5" t="n">
        <v>42004</v>
      </c>
      <c r="V14" s="1" t="n">
        <f aca="false">VLOOKUP(T14,L:O,4)</f>
        <v>153292.714673827</v>
      </c>
      <c r="W14" s="5" t="n">
        <v>42369</v>
      </c>
      <c r="X14" s="1" t="n">
        <f aca="false">VLOOKUP(W14,L:M,2)</f>
        <v>24000</v>
      </c>
      <c r="Y14" s="1" t="n">
        <f aca="false">-X14</f>
        <v>-24000</v>
      </c>
      <c r="Z14" s="5" t="n">
        <v>42369</v>
      </c>
      <c r="AA14" s="1" t="n">
        <f aca="false">VLOOKUP(Z14,L:M,2)</f>
        <v>24000</v>
      </c>
      <c r="AB14" s="1" t="n">
        <f aca="false">-AA14</f>
        <v>-24000</v>
      </c>
    </row>
    <row r="15" customFormat="false" ht="14.1" hidden="false" customHeight="true" outlineLevel="0" collapsed="false">
      <c r="A15" s="5" t="n">
        <v>40816</v>
      </c>
      <c r="B15" s="1" t="n">
        <f aca="false">VLOOKUP(A15,[1]CNI_ESG_300!$A$1:$F$1048576,6)</f>
        <v>1.1052</v>
      </c>
      <c r="C15" s="1" t="n">
        <f aca="false">C14</f>
        <v>2000</v>
      </c>
      <c r="D15" s="1" t="n">
        <f aca="false">C15/B15</f>
        <v>1809.62721679334</v>
      </c>
      <c r="E15" s="1" t="n">
        <f aca="false">E14+D15</f>
        <v>20220.6350261623</v>
      </c>
      <c r="F15" s="1" t="n">
        <f aca="false">E15*B15</f>
        <v>22347.8458309146</v>
      </c>
      <c r="G15" s="1" t="n">
        <f aca="false">G14+C15</f>
        <v>26000</v>
      </c>
      <c r="H15" s="1" t="n">
        <f aca="false">F15</f>
        <v>22347.8458309146</v>
      </c>
      <c r="I15" s="1" t="n">
        <f aca="false">H15-G15</f>
        <v>-3652.15416908538</v>
      </c>
      <c r="J15" s="1" t="e">
        <f aca="false">VLOOKUP(A15,myPEPB!B:C,2)</f>
        <v>#N/A</v>
      </c>
      <c r="L15" s="7" t="n">
        <v>44561</v>
      </c>
      <c r="M15" s="1" t="n">
        <f aca="false">N15-N14</f>
        <v>24000</v>
      </c>
      <c r="N15" s="1" t="n">
        <f aca="false">VLOOKUP(L15,A:G,7,)</f>
        <v>272000</v>
      </c>
      <c r="O15" s="1" t="n">
        <f aca="false">VLOOKUP(L15,A:H,8,)</f>
        <v>507834.420404649</v>
      </c>
      <c r="P15" s="1" t="n">
        <f aca="false">VLOOKUP(L15,A:I,9,)</f>
        <v>235834.420404649</v>
      </c>
      <c r="Q15" s="1" t="n">
        <f aca="false">(O15-N15)/N15</f>
        <v>0.867038310311208</v>
      </c>
      <c r="R15" s="1" t="n">
        <f aca="false">Y43</f>
        <v>0.0980528982741563</v>
      </c>
      <c r="V15" s="1" t="n">
        <f aca="false">IRR(V9:V14)</f>
        <v>0.148421206666087</v>
      </c>
      <c r="W15" s="5" t="n">
        <v>42369</v>
      </c>
      <c r="Y15" s="1" t="n">
        <f aca="false">VLOOKUP(W15,L:O,4)</f>
        <v>214081.380046695</v>
      </c>
      <c r="Z15" s="5" t="n">
        <v>42734</v>
      </c>
      <c r="AA15" s="1" t="n">
        <f aca="false">VLOOKUP(Z15,L:M,2)</f>
        <v>24000</v>
      </c>
      <c r="AB15" s="1" t="n">
        <f aca="false">-AA15</f>
        <v>-24000</v>
      </c>
    </row>
    <row r="16" customFormat="false" ht="14.1" hidden="false" customHeight="true" outlineLevel="0" collapsed="false">
      <c r="A16" s="5" t="n">
        <v>40847</v>
      </c>
      <c r="B16" s="1" t="n">
        <f aca="false">VLOOKUP(A16,[1]CNI_ESG_300!$A$1:$F$1048576,6)</f>
        <v>1.14688</v>
      </c>
      <c r="C16" s="1" t="n">
        <f aca="false">C15</f>
        <v>2000</v>
      </c>
      <c r="D16" s="1" t="n">
        <f aca="false">C16/B16</f>
        <v>1743.86160714286</v>
      </c>
      <c r="E16" s="1" t="n">
        <f aca="false">E15+D16</f>
        <v>21964.4966333052</v>
      </c>
      <c r="F16" s="1" t="n">
        <f aca="false">E16*B16</f>
        <v>25190.6418988051</v>
      </c>
      <c r="G16" s="1" t="n">
        <f aca="false">G15+C16</f>
        <v>28000</v>
      </c>
      <c r="H16" s="1" t="n">
        <f aca="false">F16</f>
        <v>25190.6418988051</v>
      </c>
      <c r="I16" s="1" t="n">
        <f aca="false">H16-G16</f>
        <v>-2809.35810119493</v>
      </c>
      <c r="J16" s="1" t="e">
        <f aca="false">VLOOKUP(A16,myPEPB!B:C,2)</f>
        <v>#N/A</v>
      </c>
      <c r="Y16" s="1" t="n">
        <f aca="false">IRR(Y9:Y15)</f>
        <v>0.164825250777864</v>
      </c>
      <c r="Z16" s="5" t="n">
        <v>42734</v>
      </c>
      <c r="AB16" s="1" t="n">
        <f aca="false">VLOOKUP(Z16,L:O,4)</f>
        <v>226023.314148101</v>
      </c>
    </row>
    <row r="17" customFormat="false" ht="14.1" hidden="false" customHeight="true" outlineLevel="0" collapsed="false">
      <c r="A17" s="5" t="n">
        <v>40877</v>
      </c>
      <c r="B17" s="1" t="n">
        <f aca="false">VLOOKUP(A17,[1]CNI_ESG_300!$A$1:$F$1048576,6)</f>
        <v>1.07321</v>
      </c>
      <c r="C17" s="1" t="n">
        <f aca="false">C16</f>
        <v>2000</v>
      </c>
      <c r="D17" s="1" t="n">
        <f aca="false">C17/B17</f>
        <v>1863.56817398272</v>
      </c>
      <c r="E17" s="1" t="n">
        <f aca="false">E16+D17</f>
        <v>23828.0648072879</v>
      </c>
      <c r="F17" s="1" t="n">
        <f aca="false">E17*B17</f>
        <v>25572.5174318295</v>
      </c>
      <c r="G17" s="1" t="n">
        <f aca="false">G16+C17</f>
        <v>30000</v>
      </c>
      <c r="H17" s="1" t="n">
        <f aca="false">F17</f>
        <v>25572.5174318295</v>
      </c>
      <c r="I17" s="1" t="n">
        <f aca="false">H17-G17</f>
        <v>-4427.48256817053</v>
      </c>
      <c r="J17" s="1" t="e">
        <f aca="false">VLOOKUP(A17,myPEPB!B:C,2)</f>
        <v>#N/A</v>
      </c>
      <c r="AB17" s="1" t="n">
        <f aca="false">IRR(AB9:AB16)</f>
        <v>0.108320604546001</v>
      </c>
    </row>
    <row r="18" customFormat="false" ht="14.1" hidden="false" customHeight="true" outlineLevel="0" collapsed="false">
      <c r="A18" s="5" t="n">
        <v>40907</v>
      </c>
      <c r="B18" s="1" t="n">
        <f aca="false">VLOOKUP(A18,[1]CNI_ESG_300!$A$1:$F$1048576,6)</f>
        <v>0.99402</v>
      </c>
      <c r="C18" s="1" t="n">
        <f aca="false">C17</f>
        <v>2000</v>
      </c>
      <c r="D18" s="1" t="n">
        <f aca="false">C18/B18</f>
        <v>2012.03195106738</v>
      </c>
      <c r="E18" s="1" t="n">
        <f aca="false">E17+D18</f>
        <v>25840.0967583553</v>
      </c>
      <c r="F18" s="1" t="n">
        <f aca="false">E18*B18</f>
        <v>25685.5729797403</v>
      </c>
      <c r="G18" s="1" t="n">
        <f aca="false">G17+C18</f>
        <v>32000</v>
      </c>
      <c r="H18" s="1" t="n">
        <f aca="false">F18</f>
        <v>25685.5729797403</v>
      </c>
      <c r="I18" s="1" t="n">
        <f aca="false">H18-G18</f>
        <v>-6314.42702025965</v>
      </c>
      <c r="J18" s="1" t="e">
        <f aca="false">VLOOKUP(A18,myPEPB!B:C,2)</f>
        <v>#N/A</v>
      </c>
      <c r="T18" s="5" t="n">
        <v>40543</v>
      </c>
      <c r="U18" s="1" t="n">
        <f aca="false">VLOOKUP(T18,L:M,2)</f>
        <v>8000</v>
      </c>
      <c r="V18" s="1" t="n">
        <f aca="false">-U18</f>
        <v>-8000</v>
      </c>
      <c r="W18" s="5" t="n">
        <v>40543</v>
      </c>
      <c r="X18" s="1" t="n">
        <f aca="false">VLOOKUP(W18,L:M,2)</f>
        <v>8000</v>
      </c>
      <c r="Y18" s="1" t="n">
        <f aca="false">-X18</f>
        <v>-8000</v>
      </c>
      <c r="Z18" s="5" t="n">
        <v>40543</v>
      </c>
      <c r="AA18" s="1" t="n">
        <f aca="false">VLOOKUP(Z18,L:M,2)</f>
        <v>8000</v>
      </c>
      <c r="AB18" s="1" t="n">
        <f aca="false">-AA18</f>
        <v>-8000</v>
      </c>
    </row>
    <row r="19" customFormat="false" ht="14.1" hidden="false" customHeight="true" outlineLevel="0" collapsed="false">
      <c r="A19" s="5" t="n">
        <v>40939</v>
      </c>
      <c r="B19" s="1" t="n">
        <f aca="false">VLOOKUP(A19,[1]CNI_ESG_300!$A$1:$F$1048576,6)</f>
        <v>1.0423</v>
      </c>
      <c r="C19" s="1" t="n">
        <f aca="false">C18</f>
        <v>2000</v>
      </c>
      <c r="D19" s="1" t="n">
        <f aca="false">C19/B19</f>
        <v>1918.83334932361</v>
      </c>
      <c r="E19" s="1" t="n">
        <f aca="false">E18+D19</f>
        <v>27758.9301076789</v>
      </c>
      <c r="F19" s="1" t="n">
        <f aca="false">E19*B19</f>
        <v>28933.1328512337</v>
      </c>
      <c r="G19" s="1" t="n">
        <f aca="false">G18+C19</f>
        <v>34000</v>
      </c>
      <c r="H19" s="1" t="n">
        <f aca="false">F19</f>
        <v>28933.1328512337</v>
      </c>
      <c r="I19" s="1" t="n">
        <f aca="false">H19-G19</f>
        <v>-5066.86714876626</v>
      </c>
      <c r="J19" s="1" t="e">
        <f aca="false">VLOOKUP(A19,myPEPB!B:C,2)</f>
        <v>#N/A</v>
      </c>
      <c r="T19" s="5" t="n">
        <v>40907</v>
      </c>
      <c r="U19" s="1" t="n">
        <f aca="false">VLOOKUP(T19,L:M,2)</f>
        <v>24000</v>
      </c>
      <c r="V19" s="1" t="n">
        <f aca="false">-U19</f>
        <v>-24000</v>
      </c>
      <c r="W19" s="5" t="n">
        <v>40907</v>
      </c>
      <c r="X19" s="1" t="n">
        <f aca="false">VLOOKUP(W19,L:M,2)</f>
        <v>24000</v>
      </c>
      <c r="Y19" s="1" t="n">
        <f aca="false">-X19</f>
        <v>-24000</v>
      </c>
      <c r="Z19" s="5" t="n">
        <v>40907</v>
      </c>
      <c r="AA19" s="1" t="n">
        <f aca="false">VLOOKUP(Z19,L:M,2)</f>
        <v>24000</v>
      </c>
      <c r="AB19" s="1" t="n">
        <f aca="false">-AA19</f>
        <v>-24000</v>
      </c>
    </row>
    <row r="20" customFormat="false" ht="14.1" hidden="false" customHeight="true" outlineLevel="0" collapsed="false">
      <c r="A20" s="5" t="n">
        <v>40968</v>
      </c>
      <c r="B20" s="1" t="n">
        <f aca="false">VLOOKUP(A20,[1]CNI_ESG_300!$A$1:$F$1048576,6)</f>
        <v>1.13051</v>
      </c>
      <c r="C20" s="1" t="n">
        <f aca="false">C19</f>
        <v>2000</v>
      </c>
      <c r="D20" s="1" t="n">
        <f aca="false">C20/B20</f>
        <v>1769.11305516979</v>
      </c>
      <c r="E20" s="1" t="n">
        <f aca="false">E19+D20</f>
        <v>29528.0431628487</v>
      </c>
      <c r="F20" s="1" t="n">
        <f aca="false">E20*B20</f>
        <v>33381.7480760321</v>
      </c>
      <c r="G20" s="1" t="n">
        <f aca="false">G19+C20</f>
        <v>36000</v>
      </c>
      <c r="H20" s="1" t="n">
        <f aca="false">F20</f>
        <v>33381.7480760321</v>
      </c>
      <c r="I20" s="1" t="n">
        <f aca="false">H20-G20</f>
        <v>-2618.2519239679</v>
      </c>
      <c r="J20" s="1" t="e">
        <f aca="false">VLOOKUP(A20,myPEPB!B:C,2)</f>
        <v>#N/A</v>
      </c>
      <c r="T20" s="5" t="n">
        <v>41274</v>
      </c>
      <c r="U20" s="1" t="n">
        <f aca="false">VLOOKUP(T20,L:M,2)</f>
        <v>24000</v>
      </c>
      <c r="V20" s="1" t="n">
        <f aca="false">-U20</f>
        <v>-24000</v>
      </c>
      <c r="W20" s="5" t="n">
        <v>41274</v>
      </c>
      <c r="X20" s="1" t="n">
        <f aca="false">VLOOKUP(W20,L:M,2)</f>
        <v>24000</v>
      </c>
      <c r="Y20" s="1" t="n">
        <f aca="false">-X20</f>
        <v>-24000</v>
      </c>
      <c r="Z20" s="5" t="n">
        <v>41274</v>
      </c>
      <c r="AA20" s="1" t="n">
        <f aca="false">VLOOKUP(Z20,L:M,2)</f>
        <v>24000</v>
      </c>
      <c r="AB20" s="1" t="n">
        <f aca="false">-AA20</f>
        <v>-24000</v>
      </c>
    </row>
    <row r="21" customFormat="false" ht="14.1" hidden="false" customHeight="true" outlineLevel="0" collapsed="false">
      <c r="A21" s="5" t="n">
        <v>40998</v>
      </c>
      <c r="B21" s="1" t="n">
        <f aca="false">VLOOKUP(A21,[1]CNI_ESG_300!$A$1:$F$1048576,6)</f>
        <v>1.04944</v>
      </c>
      <c r="C21" s="1" t="n">
        <f aca="false">C20</f>
        <v>2000</v>
      </c>
      <c r="D21" s="1" t="n">
        <f aca="false">C21/B21</f>
        <v>1905.77831986583</v>
      </c>
      <c r="E21" s="1" t="n">
        <f aca="false">E20+D21</f>
        <v>31433.8214827145</v>
      </c>
      <c r="F21" s="1" t="n">
        <f aca="false">E21*B21</f>
        <v>32987.9096168199</v>
      </c>
      <c r="G21" s="1" t="n">
        <f aca="false">G20+C21</f>
        <v>38000</v>
      </c>
      <c r="H21" s="1" t="n">
        <f aca="false">F21</f>
        <v>32987.9096168199</v>
      </c>
      <c r="I21" s="1" t="n">
        <f aca="false">H21-G21</f>
        <v>-5012.09038318005</v>
      </c>
      <c r="J21" s="1" t="e">
        <f aca="false">VLOOKUP(A21,myPEPB!B:C,2)</f>
        <v>#N/A</v>
      </c>
      <c r="T21" s="5" t="n">
        <v>41639</v>
      </c>
      <c r="U21" s="1" t="n">
        <f aca="false">VLOOKUP(T21,L:M,2)</f>
        <v>24000</v>
      </c>
      <c r="V21" s="1" t="n">
        <f aca="false">-U21</f>
        <v>-24000</v>
      </c>
      <c r="W21" s="5" t="n">
        <v>41639</v>
      </c>
      <c r="X21" s="1" t="n">
        <f aca="false">VLOOKUP(W21,L:M,2)</f>
        <v>24000</v>
      </c>
      <c r="Y21" s="1" t="n">
        <f aca="false">-X21</f>
        <v>-24000</v>
      </c>
      <c r="Z21" s="5" t="n">
        <v>41639</v>
      </c>
      <c r="AA21" s="1" t="n">
        <f aca="false">VLOOKUP(Z21,L:M,2)</f>
        <v>24000</v>
      </c>
      <c r="AB21" s="1" t="n">
        <f aca="false">-AA21</f>
        <v>-24000</v>
      </c>
    </row>
    <row r="22" customFormat="false" ht="14.1" hidden="false" customHeight="true" outlineLevel="0" collapsed="false">
      <c r="A22" s="5" t="n">
        <v>41026</v>
      </c>
      <c r="B22" s="1" t="n">
        <f aca="false">VLOOKUP(A22,[1]CNI_ESG_300!$A$1:$F$1048576,6)</f>
        <v>1.10586</v>
      </c>
      <c r="C22" s="1" t="n">
        <f aca="false">C21</f>
        <v>2000</v>
      </c>
      <c r="D22" s="1" t="n">
        <f aca="false">C22/B22</f>
        <v>1808.54719403903</v>
      </c>
      <c r="E22" s="1" t="n">
        <f aca="false">E21+D22</f>
        <v>33242.3686767536</v>
      </c>
      <c r="F22" s="1" t="n">
        <f aca="false">E22*B22</f>
        <v>36761.4058248747</v>
      </c>
      <c r="G22" s="1" t="n">
        <f aca="false">G21+C22</f>
        <v>40000</v>
      </c>
      <c r="H22" s="1" t="n">
        <f aca="false">F22</f>
        <v>36761.4058248747</v>
      </c>
      <c r="I22" s="1" t="n">
        <f aca="false">H22-G22</f>
        <v>-3238.5941751253</v>
      </c>
      <c r="J22" s="1" t="e">
        <f aca="false">VLOOKUP(A22,myPEPB!B:C,2)</f>
        <v>#N/A</v>
      </c>
      <c r="T22" s="5" t="n">
        <v>42004</v>
      </c>
      <c r="U22" s="1" t="n">
        <f aca="false">VLOOKUP(T22,L:M,2)</f>
        <v>24000</v>
      </c>
      <c r="V22" s="1" t="n">
        <f aca="false">-U22</f>
        <v>-24000</v>
      </c>
      <c r="W22" s="5" t="n">
        <v>42004</v>
      </c>
      <c r="X22" s="1" t="n">
        <f aca="false">VLOOKUP(W22,L:M,2)</f>
        <v>24000</v>
      </c>
      <c r="Y22" s="1" t="n">
        <f aca="false">-X22</f>
        <v>-24000</v>
      </c>
      <c r="Z22" s="5" t="n">
        <v>42004</v>
      </c>
      <c r="AA22" s="1" t="n">
        <f aca="false">VLOOKUP(Z22,L:M,2)</f>
        <v>24000</v>
      </c>
      <c r="AB22" s="1" t="n">
        <f aca="false">-AA22</f>
        <v>-24000</v>
      </c>
    </row>
    <row r="23" customFormat="false" ht="14.1" hidden="false" customHeight="true" outlineLevel="0" collapsed="false">
      <c r="A23" s="5" t="n">
        <v>41060</v>
      </c>
      <c r="B23" s="1" t="n">
        <f aca="false">VLOOKUP(A23,[1]CNI_ESG_300!$A$1:$F$1048576,6)</f>
        <v>1.14459</v>
      </c>
      <c r="C23" s="1" t="n">
        <f aca="false">C22</f>
        <v>2000</v>
      </c>
      <c r="D23" s="1" t="n">
        <f aca="false">C23/B23</f>
        <v>1747.35057968355</v>
      </c>
      <c r="E23" s="1" t="n">
        <f aca="false">E22+D23</f>
        <v>34989.7192564371</v>
      </c>
      <c r="F23" s="1" t="n">
        <f aca="false">E23*B23</f>
        <v>40048.8827637254</v>
      </c>
      <c r="G23" s="1" t="n">
        <f aca="false">G22+C23</f>
        <v>42000</v>
      </c>
      <c r="H23" s="1" t="n">
        <f aca="false">F23</f>
        <v>40048.8827637254</v>
      </c>
      <c r="I23" s="1" t="n">
        <f aca="false">H23-G23</f>
        <v>-1951.11723627464</v>
      </c>
      <c r="J23" s="1" t="e">
        <f aca="false">VLOOKUP(A23,myPEPB!B:C,2)</f>
        <v>#N/A</v>
      </c>
      <c r="T23" s="5" t="n">
        <v>42369</v>
      </c>
      <c r="U23" s="1" t="n">
        <f aca="false">VLOOKUP(T23,L:M,2)</f>
        <v>24000</v>
      </c>
      <c r="V23" s="1" t="n">
        <f aca="false">-U23</f>
        <v>-24000</v>
      </c>
      <c r="W23" s="5" t="n">
        <v>42369</v>
      </c>
      <c r="X23" s="1" t="n">
        <f aca="false">VLOOKUP(W23,L:M,2)</f>
        <v>24000</v>
      </c>
      <c r="Y23" s="1" t="n">
        <f aca="false">-X23</f>
        <v>-24000</v>
      </c>
      <c r="Z23" s="5" t="n">
        <v>42369</v>
      </c>
      <c r="AA23" s="1" t="n">
        <f aca="false">VLOOKUP(Z23,L:M,2)</f>
        <v>24000</v>
      </c>
      <c r="AB23" s="1" t="n">
        <f aca="false">-AA23</f>
        <v>-24000</v>
      </c>
    </row>
    <row r="24" customFormat="false" ht="14.1" hidden="false" customHeight="true" outlineLevel="0" collapsed="false">
      <c r="A24" s="5" t="n">
        <v>41089</v>
      </c>
      <c r="B24" s="1" t="n">
        <f aca="false">VLOOKUP(A24,[1]CNI_ESG_300!$A$1:$F$1048576,6)</f>
        <v>1.07804</v>
      </c>
      <c r="C24" s="1" t="n">
        <f aca="false">C23</f>
        <v>2000</v>
      </c>
      <c r="D24" s="1" t="n">
        <f aca="false">C24/B24</f>
        <v>1855.2187302883</v>
      </c>
      <c r="E24" s="1" t="n">
        <f aca="false">E23+D24</f>
        <v>36844.9379867254</v>
      </c>
      <c r="F24" s="1" t="n">
        <f aca="false">E24*B24</f>
        <v>39720.3169472095</v>
      </c>
      <c r="G24" s="1" t="n">
        <f aca="false">G23+C24</f>
        <v>44000</v>
      </c>
      <c r="H24" s="1" t="n">
        <f aca="false">F24</f>
        <v>39720.3169472095</v>
      </c>
      <c r="I24" s="1" t="n">
        <f aca="false">H24-G24</f>
        <v>-4279.68305279052</v>
      </c>
      <c r="J24" s="1" t="e">
        <f aca="false">VLOOKUP(A24,myPEPB!B:C,2)</f>
        <v>#N/A</v>
      </c>
      <c r="T24" s="5" t="n">
        <v>42734</v>
      </c>
      <c r="U24" s="1" t="n">
        <f aca="false">VLOOKUP(T24,L:M,2)</f>
        <v>24000</v>
      </c>
      <c r="V24" s="1" t="n">
        <f aca="false">-U24</f>
        <v>-24000</v>
      </c>
      <c r="W24" s="5" t="n">
        <v>42734</v>
      </c>
      <c r="X24" s="1" t="n">
        <f aca="false">VLOOKUP(W24,L:M,2)</f>
        <v>24000</v>
      </c>
      <c r="Y24" s="1" t="n">
        <f aca="false">-X24</f>
        <v>-24000</v>
      </c>
      <c r="Z24" s="5" t="n">
        <v>42734</v>
      </c>
      <c r="AA24" s="1" t="n">
        <f aca="false">VLOOKUP(Z24,L:M,2)</f>
        <v>24000</v>
      </c>
      <c r="AB24" s="1" t="n">
        <f aca="false">-AA24</f>
        <v>-24000</v>
      </c>
    </row>
    <row r="25" customFormat="false" ht="14.1" hidden="false" customHeight="true" outlineLevel="0" collapsed="false">
      <c r="A25" s="5" t="n">
        <v>41121</v>
      </c>
      <c r="B25" s="1" t="n">
        <f aca="false">VLOOKUP(A25,[1]CNI_ESG_300!$A$1:$F$1048576,6)</f>
        <v>1.00638</v>
      </c>
      <c r="C25" s="1" t="n">
        <f aca="false">C24</f>
        <v>2000</v>
      </c>
      <c r="D25" s="1" t="n">
        <f aca="false">C25/B25</f>
        <v>1987.32089270454</v>
      </c>
      <c r="E25" s="1" t="n">
        <f aca="false">E24+D25</f>
        <v>38832.25887943</v>
      </c>
      <c r="F25" s="1" t="n">
        <f aca="false">E25*B25</f>
        <v>39080.0086910807</v>
      </c>
      <c r="G25" s="1" t="n">
        <f aca="false">G24+C25</f>
        <v>46000</v>
      </c>
      <c r="H25" s="1" t="n">
        <f aca="false">F25</f>
        <v>39080.0086910807</v>
      </c>
      <c r="I25" s="1" t="n">
        <f aca="false">H25-G25</f>
        <v>-6919.99130891927</v>
      </c>
      <c r="J25" s="1" t="e">
        <f aca="false">VLOOKUP(A25,myPEPB!B:C,2)</f>
        <v>#N/A</v>
      </c>
      <c r="T25" s="5" t="n">
        <v>43098</v>
      </c>
      <c r="U25" s="1" t="n">
        <f aca="false">VLOOKUP(T25,L:M,2)</f>
        <v>24000</v>
      </c>
      <c r="V25" s="1" t="n">
        <f aca="false">-U25</f>
        <v>-24000</v>
      </c>
      <c r="W25" s="5" t="n">
        <v>43098</v>
      </c>
      <c r="X25" s="1" t="n">
        <f aca="false">VLOOKUP(W25,L:M,2)</f>
        <v>24000</v>
      </c>
      <c r="Y25" s="1" t="n">
        <f aca="false">-X25</f>
        <v>-24000</v>
      </c>
      <c r="Z25" s="5" t="n">
        <v>43098</v>
      </c>
      <c r="AA25" s="1" t="n">
        <f aca="false">VLOOKUP(Z25,L:M,2)</f>
        <v>24000</v>
      </c>
      <c r="AB25" s="1" t="n">
        <f aca="false">-AA25</f>
        <v>-24000</v>
      </c>
    </row>
    <row r="26" customFormat="false" ht="14.1" hidden="false" customHeight="true" outlineLevel="0" collapsed="false">
      <c r="A26" s="5" t="n">
        <v>41152</v>
      </c>
      <c r="B26" s="1" t="n">
        <f aca="false">VLOOKUP(A26,[1]CNI_ESG_300!$A$1:$F$1048576,6)</f>
        <v>0.95392</v>
      </c>
      <c r="C26" s="1" t="n">
        <f aca="false">C25</f>
        <v>2000</v>
      </c>
      <c r="D26" s="1" t="n">
        <f aca="false">C26/B26</f>
        <v>2096.61187520966</v>
      </c>
      <c r="E26" s="1" t="n">
        <f aca="false">E25+D26</f>
        <v>40928.8707546396</v>
      </c>
      <c r="F26" s="1" t="n">
        <f aca="false">E26*B26</f>
        <v>39042.8683902658</v>
      </c>
      <c r="G26" s="1" t="n">
        <f aca="false">G25+C26</f>
        <v>48000</v>
      </c>
      <c r="H26" s="1" t="n">
        <f aca="false">F26</f>
        <v>39042.8683902658</v>
      </c>
      <c r="I26" s="1" t="n">
        <f aca="false">H26-G26</f>
        <v>-8957.13160973416</v>
      </c>
      <c r="J26" s="1" t="e">
        <f aca="false">VLOOKUP(A26,myPEPB!B:C,2)</f>
        <v>#N/A</v>
      </c>
      <c r="T26" s="5" t="n">
        <v>43098</v>
      </c>
      <c r="V26" s="1" t="n">
        <f aca="false">VLOOKUP(T26,L:O,4)</f>
        <v>315263.018154804</v>
      </c>
      <c r="W26" s="5" t="n">
        <v>43462</v>
      </c>
      <c r="X26" s="1" t="n">
        <f aca="false">VLOOKUP(W26,L:M,2)</f>
        <v>24000</v>
      </c>
      <c r="Y26" s="1" t="n">
        <f aca="false">-X26</f>
        <v>-24000</v>
      </c>
      <c r="Z26" s="5" t="n">
        <v>43462</v>
      </c>
      <c r="AA26" s="1" t="n">
        <f aca="false">VLOOKUP(Z26,L:M,2)</f>
        <v>24000</v>
      </c>
      <c r="AB26" s="1" t="n">
        <f aca="false">-AA26</f>
        <v>-24000</v>
      </c>
    </row>
    <row r="27" customFormat="false" ht="14.1" hidden="false" customHeight="true" outlineLevel="0" collapsed="false">
      <c r="A27" s="5" t="n">
        <v>41180</v>
      </c>
      <c r="B27" s="1" t="n">
        <f aca="false">VLOOKUP(A27,[1]CNI_ESG_300!$A$1:$F$1048576,6)</f>
        <v>0.97827</v>
      </c>
      <c r="C27" s="1" t="n">
        <f aca="false">C26</f>
        <v>2000</v>
      </c>
      <c r="D27" s="1" t="n">
        <f aca="false">C27/B27</f>
        <v>2044.42536314105</v>
      </c>
      <c r="E27" s="1" t="n">
        <f aca="false">E26+D27</f>
        <v>42973.2961177807</v>
      </c>
      <c r="F27" s="1" t="n">
        <f aca="false">E27*B27</f>
        <v>42039.4863931413</v>
      </c>
      <c r="G27" s="1" t="n">
        <f aca="false">G26+C27</f>
        <v>50000</v>
      </c>
      <c r="H27" s="1" t="n">
        <f aca="false">F27</f>
        <v>42039.4863931413</v>
      </c>
      <c r="I27" s="1" t="n">
        <f aca="false">H27-G27</f>
        <v>-7960.51360685869</v>
      </c>
      <c r="J27" s="1" t="e">
        <f aca="false">VLOOKUP(A27,myPEPB!B:C,2)</f>
        <v>#N/A</v>
      </c>
      <c r="V27" s="1" t="n">
        <f aca="false">IRR(V18:V26)</f>
        <v>0.13913405426269</v>
      </c>
      <c r="W27" s="5" t="n">
        <v>43462</v>
      </c>
      <c r="Y27" s="1" t="n">
        <f aca="false">VLOOKUP(W27,L:O,4)</f>
        <v>257772.873910233</v>
      </c>
      <c r="Z27" s="6" t="n">
        <v>43830</v>
      </c>
      <c r="AA27" s="1" t="n">
        <f aca="false">VLOOKUP(Z27,L:M,2)</f>
        <v>24000</v>
      </c>
      <c r="AB27" s="1" t="n">
        <f aca="false">-AA27</f>
        <v>-24000</v>
      </c>
    </row>
    <row r="28" customFormat="false" ht="14.1" hidden="false" customHeight="true" outlineLevel="0" collapsed="false">
      <c r="A28" s="5" t="n">
        <v>41213</v>
      </c>
      <c r="B28" s="1" t="n">
        <f aca="false">VLOOKUP(A28,[1]CNI_ESG_300!$A$1:$F$1048576,6)</f>
        <v>0.97197</v>
      </c>
      <c r="C28" s="1" t="n">
        <f aca="false">C27</f>
        <v>2000</v>
      </c>
      <c r="D28" s="1" t="n">
        <f aca="false">C28/B28</f>
        <v>2057.6766772637</v>
      </c>
      <c r="E28" s="1" t="n">
        <f aca="false">E27+D28</f>
        <v>45030.9727950444</v>
      </c>
      <c r="F28" s="1" t="n">
        <f aca="false">E28*B28</f>
        <v>43768.7546275993</v>
      </c>
      <c r="G28" s="1" t="n">
        <f aca="false">G27+C28</f>
        <v>52000</v>
      </c>
      <c r="H28" s="1" t="n">
        <f aca="false">F28</f>
        <v>43768.7546275993</v>
      </c>
      <c r="I28" s="1" t="n">
        <f aca="false">H28-G28</f>
        <v>-8231.24537240071</v>
      </c>
      <c r="J28" s="1" t="e">
        <f aca="false">VLOOKUP(A28,myPEPB!B:C,2)</f>
        <v>#N/A</v>
      </c>
      <c r="Y28" s="1" t="n">
        <f aca="false">IRR(Y18:Y27)</f>
        <v>0.0539120278555759</v>
      </c>
      <c r="Z28" s="6" t="n">
        <v>43830</v>
      </c>
      <c r="AB28" s="1" t="n">
        <f aca="false">VLOOKUP(Z28,L:O,4)</f>
        <v>362098.058346784</v>
      </c>
    </row>
    <row r="29" customFormat="false" ht="14.1" hidden="false" customHeight="true" outlineLevel="0" collapsed="false">
      <c r="A29" s="5" t="n">
        <v>41243</v>
      </c>
      <c r="B29" s="1" t="n">
        <f aca="false">VLOOKUP(A29,[1]CNI_ESG_300!$A$1:$F$1048576,6)</f>
        <v>0.9187</v>
      </c>
      <c r="C29" s="1" t="n">
        <f aca="false">C28</f>
        <v>2000</v>
      </c>
      <c r="D29" s="1" t="n">
        <f aca="false">C29/B29</f>
        <v>2176.98922390334</v>
      </c>
      <c r="E29" s="1" t="n">
        <f aca="false">E28+D29</f>
        <v>47207.9620189477</v>
      </c>
      <c r="F29" s="1" t="n">
        <f aca="false">E29*B29</f>
        <v>43369.9547068073</v>
      </c>
      <c r="G29" s="1" t="n">
        <f aca="false">G28+C29</f>
        <v>54000</v>
      </c>
      <c r="H29" s="1" t="n">
        <f aca="false">F29</f>
        <v>43369.9547068073</v>
      </c>
      <c r="I29" s="1" t="n">
        <f aca="false">H29-G29</f>
        <v>-10630.0452931927</v>
      </c>
      <c r="J29" s="1" t="e">
        <f aca="false">VLOOKUP(A29,myPEPB!B:C,2)</f>
        <v>#N/A</v>
      </c>
      <c r="AB29" s="1" t="n">
        <f aca="false">IRR(AB18:AB28)</f>
        <v>0.0913164152965953</v>
      </c>
    </row>
    <row r="30" customFormat="false" ht="14.1" hidden="false" customHeight="true" outlineLevel="0" collapsed="false">
      <c r="A30" s="5" t="n">
        <v>41274</v>
      </c>
      <c r="B30" s="1" t="n">
        <f aca="false">VLOOKUP(A30,[1]CNI_ESG_300!$A$1:$F$1048576,6)</f>
        <v>1.06653</v>
      </c>
      <c r="C30" s="1" t="n">
        <f aca="false">C29</f>
        <v>2000</v>
      </c>
      <c r="D30" s="1" t="n">
        <f aca="false">C30/B30</f>
        <v>1875.24026515897</v>
      </c>
      <c r="E30" s="1" t="n">
        <f aca="false">E29+D30</f>
        <v>49083.2022841067</v>
      </c>
      <c r="F30" s="1" t="n">
        <f aca="false">E30*B30</f>
        <v>52348.7077320683</v>
      </c>
      <c r="G30" s="1" t="n">
        <f aca="false">G29+C30</f>
        <v>56000</v>
      </c>
      <c r="H30" s="1" t="n">
        <f aca="false">F30</f>
        <v>52348.7077320683</v>
      </c>
      <c r="I30" s="1" t="n">
        <f aca="false">H30-G30</f>
        <v>-3651.29226793169</v>
      </c>
      <c r="J30" s="1" t="e">
        <f aca="false">VLOOKUP(A30,myPEPB!B:C,2)</f>
        <v>#N/A</v>
      </c>
      <c r="T30" s="5" t="n">
        <v>40543</v>
      </c>
      <c r="U30" s="1" t="n">
        <f aca="false">VLOOKUP(T30,L:M,2)</f>
        <v>8000</v>
      </c>
      <c r="V30" s="1" t="n">
        <f aca="false">-U30</f>
        <v>-8000</v>
      </c>
      <c r="W30" s="5" t="n">
        <v>40543</v>
      </c>
      <c r="X30" s="1" t="n">
        <f aca="false">VLOOKUP(W30,L:M,2)</f>
        <v>8000</v>
      </c>
      <c r="Y30" s="1" t="n">
        <f aca="false">-X30</f>
        <v>-8000</v>
      </c>
    </row>
    <row r="31" customFormat="false" ht="14.1" hidden="false" customHeight="true" outlineLevel="0" collapsed="false">
      <c r="A31" s="5" t="n">
        <v>41305</v>
      </c>
      <c r="B31" s="1" t="n">
        <f aca="false">VLOOKUP(A31,[1]CNI_ESG_300!$A$1:$F$1048576,6)</f>
        <v>1.12004</v>
      </c>
      <c r="C31" s="1" t="n">
        <f aca="false">C30</f>
        <v>2000</v>
      </c>
      <c r="D31" s="1" t="n">
        <f aca="false">C31/B31</f>
        <v>1785.6505124817</v>
      </c>
      <c r="E31" s="1" t="n">
        <f aca="false">E30+D31</f>
        <v>50868.8527965884</v>
      </c>
      <c r="F31" s="1" t="n">
        <f aca="false">E31*B31</f>
        <v>56975.1498862909</v>
      </c>
      <c r="G31" s="1" t="n">
        <f aca="false">G30+C31</f>
        <v>58000</v>
      </c>
      <c r="H31" s="1" t="n">
        <f aca="false">F31</f>
        <v>56975.1498862909</v>
      </c>
      <c r="I31" s="1" t="n">
        <f aca="false">H31-G31</f>
        <v>-1024.85011370914</v>
      </c>
      <c r="J31" s="1" t="e">
        <f aca="false">VLOOKUP(A31,myPEPB!B:C,2)</f>
        <v>#N/A</v>
      </c>
      <c r="T31" s="5" t="n">
        <v>40907</v>
      </c>
      <c r="U31" s="1" t="n">
        <f aca="false">VLOOKUP(T31,L:M,2)</f>
        <v>24000</v>
      </c>
      <c r="V31" s="1" t="n">
        <f aca="false">-U31</f>
        <v>-24000</v>
      </c>
      <c r="W31" s="5" t="n">
        <v>40907</v>
      </c>
      <c r="X31" s="1" t="n">
        <f aca="false">VLOOKUP(W31,L:M,2)</f>
        <v>24000</v>
      </c>
      <c r="Y31" s="1" t="n">
        <f aca="false">-X31</f>
        <v>-24000</v>
      </c>
    </row>
    <row r="32" customFormat="false" ht="14.1" hidden="false" customHeight="true" outlineLevel="0" collapsed="false">
      <c r="A32" s="5" t="n">
        <v>41333</v>
      </c>
      <c r="B32" s="1" t="n">
        <f aca="false">VLOOKUP(A32,[1]CNI_ESG_300!$A$1:$F$1048576,6)</f>
        <v>1.13284</v>
      </c>
      <c r="C32" s="1" t="n">
        <f aca="false">C31</f>
        <v>2000</v>
      </c>
      <c r="D32" s="1" t="n">
        <f aca="false">C32/B32</f>
        <v>1765.4743829667</v>
      </c>
      <c r="E32" s="1" t="n">
        <f aca="false">E31+D32</f>
        <v>52634.3271795551</v>
      </c>
      <c r="F32" s="1" t="n">
        <f aca="false">E32*B32</f>
        <v>59626.2712020872</v>
      </c>
      <c r="G32" s="1" t="n">
        <f aca="false">G31+C32</f>
        <v>60000</v>
      </c>
      <c r="H32" s="1" t="n">
        <f aca="false">F32</f>
        <v>59626.2712020872</v>
      </c>
      <c r="I32" s="1" t="n">
        <f aca="false">H32-G32</f>
        <v>-373.728797912801</v>
      </c>
      <c r="J32" s="1" t="e">
        <f aca="false">VLOOKUP(A32,myPEPB!B:C,2)</f>
        <v>#N/A</v>
      </c>
      <c r="T32" s="5" t="n">
        <v>41274</v>
      </c>
      <c r="U32" s="1" t="n">
        <f aca="false">VLOOKUP(T32,L:M,2)</f>
        <v>24000</v>
      </c>
      <c r="V32" s="1" t="n">
        <f aca="false">-U32</f>
        <v>-24000</v>
      </c>
      <c r="W32" s="5" t="n">
        <v>41274</v>
      </c>
      <c r="X32" s="1" t="n">
        <f aca="false">VLOOKUP(W32,L:M,2)</f>
        <v>24000</v>
      </c>
      <c r="Y32" s="1" t="n">
        <f aca="false">-X32</f>
        <v>-24000</v>
      </c>
    </row>
    <row r="33" customFormat="false" ht="14.1" hidden="false" customHeight="true" outlineLevel="0" collapsed="false">
      <c r="A33" s="5" t="n">
        <v>41362</v>
      </c>
      <c r="B33" s="1" t="n">
        <f aca="false">VLOOKUP(A33,[1]CNI_ESG_300!$A$1:$F$1048576,6)</f>
        <v>1.08123</v>
      </c>
      <c r="C33" s="1" t="n">
        <f aca="false">C32</f>
        <v>2000</v>
      </c>
      <c r="D33" s="1" t="n">
        <f aca="false">C33/B33</f>
        <v>1849.74519759903</v>
      </c>
      <c r="E33" s="1" t="n">
        <f aca="false">E32+D33</f>
        <v>54484.0723771541</v>
      </c>
      <c r="F33" s="1" t="n">
        <f aca="false">E33*B33</f>
        <v>58909.8135763504</v>
      </c>
      <c r="G33" s="1" t="n">
        <f aca="false">G32+C33</f>
        <v>62000</v>
      </c>
      <c r="H33" s="1" t="n">
        <f aca="false">F33</f>
        <v>58909.8135763504</v>
      </c>
      <c r="I33" s="1" t="n">
        <f aca="false">H33-G33</f>
        <v>-3090.18642364965</v>
      </c>
      <c r="J33" s="1" t="e">
        <f aca="false">VLOOKUP(A33,myPEPB!B:C,2)</f>
        <v>#N/A</v>
      </c>
      <c r="T33" s="5" t="n">
        <v>41639</v>
      </c>
      <c r="U33" s="1" t="n">
        <f aca="false">VLOOKUP(T33,L:M,2)</f>
        <v>24000</v>
      </c>
      <c r="V33" s="1" t="n">
        <f aca="false">-U33</f>
        <v>-24000</v>
      </c>
      <c r="W33" s="5" t="n">
        <v>41639</v>
      </c>
      <c r="X33" s="1" t="n">
        <f aca="false">VLOOKUP(W33,L:M,2)</f>
        <v>24000</v>
      </c>
      <c r="Y33" s="1" t="n">
        <f aca="false">-X33</f>
        <v>-24000</v>
      </c>
    </row>
    <row r="34" customFormat="false" ht="14.1" hidden="false" customHeight="true" outlineLevel="0" collapsed="false">
      <c r="A34" s="5" t="n">
        <v>41390</v>
      </c>
      <c r="B34" s="1" t="n">
        <f aca="false">VLOOKUP(A34,[1]CNI_ESG_300!$A$1:$F$1048576,6)</f>
        <v>1.07859</v>
      </c>
      <c r="C34" s="1" t="n">
        <f aca="false">C33</f>
        <v>2000</v>
      </c>
      <c r="D34" s="1" t="n">
        <f aca="false">C34/B34</f>
        <v>1854.27270788715</v>
      </c>
      <c r="E34" s="1" t="n">
        <f aca="false">E33+D34</f>
        <v>56338.3450850413</v>
      </c>
      <c r="F34" s="1" t="n">
        <f aca="false">E34*B34</f>
        <v>60765.9756252747</v>
      </c>
      <c r="G34" s="1" t="n">
        <f aca="false">G33+C34</f>
        <v>64000</v>
      </c>
      <c r="H34" s="1" t="n">
        <f aca="false">F34</f>
        <v>60765.9756252747</v>
      </c>
      <c r="I34" s="1" t="n">
        <f aca="false">H34-G34</f>
        <v>-3234.02437472533</v>
      </c>
      <c r="J34" s="1" t="e">
        <f aca="false">VLOOKUP(A34,myPEPB!B:C,2)</f>
        <v>#N/A</v>
      </c>
      <c r="T34" s="5" t="n">
        <v>42004</v>
      </c>
      <c r="U34" s="1" t="n">
        <f aca="false">VLOOKUP(T34,L:M,2)</f>
        <v>24000</v>
      </c>
      <c r="V34" s="1" t="n">
        <f aca="false">-U34</f>
        <v>-24000</v>
      </c>
      <c r="W34" s="5" t="n">
        <v>42004</v>
      </c>
      <c r="X34" s="1" t="n">
        <f aca="false">VLOOKUP(W34,L:M,2)</f>
        <v>24000</v>
      </c>
      <c r="Y34" s="1" t="n">
        <f aca="false">-X34</f>
        <v>-24000</v>
      </c>
    </row>
    <row r="35" customFormat="false" ht="14.1" hidden="false" customHeight="true" outlineLevel="0" collapsed="false">
      <c r="A35" s="5" t="n">
        <v>41425</v>
      </c>
      <c r="B35" s="1" t="n">
        <f aca="false">VLOOKUP(A35,[1]CNI_ESG_300!$A$1:$F$1048576,6)</f>
        <v>1.16704</v>
      </c>
      <c r="C35" s="1" t="n">
        <f aca="false">C34</f>
        <v>2000</v>
      </c>
      <c r="D35" s="1" t="n">
        <f aca="false">C35/B35</f>
        <v>1713.73731834384</v>
      </c>
      <c r="E35" s="1" t="n">
        <f aca="false">E34+D35</f>
        <v>58052.0824033851</v>
      </c>
      <c r="F35" s="1" t="n">
        <f aca="false">E35*B35</f>
        <v>67749.1022480466</v>
      </c>
      <c r="G35" s="1" t="n">
        <f aca="false">G34+C35</f>
        <v>66000</v>
      </c>
      <c r="H35" s="1" t="n">
        <f aca="false">F35</f>
        <v>67749.1022480466</v>
      </c>
      <c r="I35" s="1" t="n">
        <f aca="false">H35-G35</f>
        <v>1749.10224804658</v>
      </c>
      <c r="J35" s="1" t="e">
        <f aca="false">VLOOKUP(A35,myPEPB!B:C,2)</f>
        <v>#N/A</v>
      </c>
      <c r="T35" s="5" t="n">
        <v>42369</v>
      </c>
      <c r="U35" s="1" t="n">
        <f aca="false">VLOOKUP(T35,L:M,2)</f>
        <v>24000</v>
      </c>
      <c r="V35" s="1" t="n">
        <f aca="false">-U35</f>
        <v>-24000</v>
      </c>
      <c r="W35" s="5" t="n">
        <v>42369</v>
      </c>
      <c r="X35" s="1" t="n">
        <f aca="false">VLOOKUP(W35,L:M,2)</f>
        <v>24000</v>
      </c>
      <c r="Y35" s="1" t="n">
        <f aca="false">-X35</f>
        <v>-24000</v>
      </c>
    </row>
    <row r="36" customFormat="false" ht="14.1" hidden="false" customHeight="true" outlineLevel="0" collapsed="false">
      <c r="A36" s="5" t="n">
        <v>41453</v>
      </c>
      <c r="B36" s="1" t="n">
        <f aca="false">VLOOKUP(A36,[1]CNI_ESG_300!$A$1:$F$1048576,6)</f>
        <v>1.0075</v>
      </c>
      <c r="C36" s="1" t="n">
        <f aca="false">C35</f>
        <v>2000</v>
      </c>
      <c r="D36" s="1" t="n">
        <f aca="false">C36/B36</f>
        <v>1985.11166253102</v>
      </c>
      <c r="E36" s="1" t="n">
        <f aca="false">E35+D36</f>
        <v>60037.1940659161</v>
      </c>
      <c r="F36" s="1" t="n">
        <f aca="false">E36*B36</f>
        <v>60487.4730214105</v>
      </c>
      <c r="G36" s="1" t="n">
        <f aca="false">G35+C36</f>
        <v>68000</v>
      </c>
      <c r="H36" s="1" t="n">
        <f aca="false">F36</f>
        <v>60487.4730214105</v>
      </c>
      <c r="I36" s="1" t="n">
        <f aca="false">H36-G36</f>
        <v>-7512.52697858949</v>
      </c>
      <c r="J36" s="1" t="e">
        <f aca="false">VLOOKUP(A36,myPEPB!B:C,2)</f>
        <v>#N/A</v>
      </c>
      <c r="T36" s="5" t="n">
        <v>42734</v>
      </c>
      <c r="U36" s="1" t="n">
        <f aca="false">VLOOKUP(T36,L:M,2)</f>
        <v>24000</v>
      </c>
      <c r="V36" s="1" t="n">
        <f aca="false">-U36</f>
        <v>-24000</v>
      </c>
      <c r="W36" s="5" t="n">
        <v>42734</v>
      </c>
      <c r="X36" s="1" t="n">
        <f aca="false">VLOOKUP(W36,L:M,2)</f>
        <v>24000</v>
      </c>
      <c r="Y36" s="1" t="n">
        <f aca="false">-X36</f>
        <v>-24000</v>
      </c>
    </row>
    <row r="37" customFormat="false" ht="14.1" hidden="false" customHeight="true" outlineLevel="0" collapsed="false">
      <c r="A37" s="5" t="n">
        <v>41486</v>
      </c>
      <c r="B37" s="1" t="n">
        <f aca="false">VLOOKUP(A37,[1]CNI_ESG_300!$A$1:$F$1048576,6)</f>
        <v>1.03116</v>
      </c>
      <c r="C37" s="1" t="n">
        <f aca="false">C36</f>
        <v>2000</v>
      </c>
      <c r="D37" s="1" t="n">
        <f aca="false">C37/B37</f>
        <v>1939.56321036503</v>
      </c>
      <c r="E37" s="1" t="n">
        <f aca="false">E36+D37</f>
        <v>61976.7572762812</v>
      </c>
      <c r="F37" s="1" t="n">
        <f aca="false">E37*B37</f>
        <v>63907.9530330101</v>
      </c>
      <c r="G37" s="1" t="n">
        <f aca="false">G36+C37</f>
        <v>70000</v>
      </c>
      <c r="H37" s="1" t="n">
        <f aca="false">F37</f>
        <v>63907.9530330101</v>
      </c>
      <c r="I37" s="1" t="n">
        <f aca="false">H37-G37</f>
        <v>-6092.0469669899</v>
      </c>
      <c r="J37" s="1" t="e">
        <f aca="false">VLOOKUP(A37,myPEPB!B:C,2)</f>
        <v>#N/A</v>
      </c>
      <c r="T37" s="5" t="n">
        <v>43098</v>
      </c>
      <c r="U37" s="1" t="n">
        <f aca="false">VLOOKUP(T37,L:M,2)</f>
        <v>24000</v>
      </c>
      <c r="V37" s="1" t="n">
        <f aca="false">-U37</f>
        <v>-24000</v>
      </c>
      <c r="W37" s="5" t="n">
        <v>43098</v>
      </c>
      <c r="X37" s="1" t="n">
        <f aca="false">VLOOKUP(W37,L:M,2)</f>
        <v>24000</v>
      </c>
      <c r="Y37" s="1" t="n">
        <f aca="false">-X37</f>
        <v>-24000</v>
      </c>
    </row>
    <row r="38" customFormat="false" ht="14.1" hidden="false" customHeight="true" outlineLevel="0" collapsed="false">
      <c r="A38" s="5" t="n">
        <v>41516</v>
      </c>
      <c r="B38" s="1" t="n">
        <f aca="false">VLOOKUP(A38,[1]CNI_ESG_300!$A$1:$F$1048576,6)</f>
        <v>1.1031</v>
      </c>
      <c r="C38" s="1" t="n">
        <f aca="false">C37</f>
        <v>2000</v>
      </c>
      <c r="D38" s="1" t="n">
        <f aca="false">C38/B38</f>
        <v>1813.0722509292</v>
      </c>
      <c r="E38" s="1" t="n">
        <f aca="false">E37+D38</f>
        <v>63789.8295272104</v>
      </c>
      <c r="F38" s="1" t="n">
        <f aca="false">E38*B38</f>
        <v>70366.5609514658</v>
      </c>
      <c r="G38" s="1" t="n">
        <f aca="false">G37+C38</f>
        <v>72000</v>
      </c>
      <c r="H38" s="1" t="n">
        <f aca="false">F38</f>
        <v>70366.5609514658</v>
      </c>
      <c r="I38" s="1" t="n">
        <f aca="false">H38-G38</f>
        <v>-1633.43904853424</v>
      </c>
      <c r="J38" s="1" t="e">
        <f aca="false">VLOOKUP(A38,myPEPB!B:C,2)</f>
        <v>#N/A</v>
      </c>
      <c r="T38" s="5" t="n">
        <v>43462</v>
      </c>
      <c r="U38" s="1" t="n">
        <f aca="false">VLOOKUP(T38,L:M,2)</f>
        <v>24000</v>
      </c>
      <c r="V38" s="1" t="n">
        <f aca="false">-U38</f>
        <v>-24000</v>
      </c>
      <c r="W38" s="5" t="n">
        <v>43462</v>
      </c>
      <c r="X38" s="1" t="n">
        <f aca="false">VLOOKUP(W38,L:M,2)</f>
        <v>24000</v>
      </c>
      <c r="Y38" s="1" t="n">
        <f aca="false">-X38</f>
        <v>-24000</v>
      </c>
    </row>
    <row r="39" customFormat="false" ht="14.1" hidden="false" customHeight="true" outlineLevel="0" collapsed="false">
      <c r="A39" s="5" t="n">
        <v>41547</v>
      </c>
      <c r="B39" s="1" t="n">
        <f aca="false">VLOOKUP(A39,[1]CNI_ESG_300!$A$1:$F$1048576,6)</f>
        <v>1.16877</v>
      </c>
      <c r="C39" s="1" t="n">
        <f aca="false">C38</f>
        <v>2000</v>
      </c>
      <c r="D39" s="1" t="n">
        <f aca="false">C39/B39</f>
        <v>1711.20066394586</v>
      </c>
      <c r="E39" s="1" t="n">
        <f aca="false">E38+D39</f>
        <v>65501.0301911562</v>
      </c>
      <c r="F39" s="1" t="n">
        <f aca="false">E39*B39</f>
        <v>76555.6390565177</v>
      </c>
      <c r="G39" s="1" t="n">
        <f aca="false">G38+C39</f>
        <v>74000</v>
      </c>
      <c r="H39" s="1" t="n">
        <f aca="false">F39</f>
        <v>76555.6390565177</v>
      </c>
      <c r="I39" s="1" t="n">
        <f aca="false">H39-G39</f>
        <v>2555.63905651767</v>
      </c>
      <c r="J39" s="1" t="e">
        <f aca="false">VLOOKUP(A39,myPEPB!B:C,2)</f>
        <v>#N/A</v>
      </c>
      <c r="T39" s="6" t="n">
        <v>43830</v>
      </c>
      <c r="U39" s="1" t="n">
        <f aca="false">VLOOKUP(T39,L:M,2)</f>
        <v>24000</v>
      </c>
      <c r="V39" s="1" t="n">
        <f aca="false">-U39</f>
        <v>-24000</v>
      </c>
      <c r="W39" s="6" t="n">
        <v>43830</v>
      </c>
      <c r="X39" s="1" t="n">
        <f aca="false">VLOOKUP(W39,L:M,2)</f>
        <v>24000</v>
      </c>
      <c r="Y39" s="1" t="n">
        <f aca="false">-X39</f>
        <v>-24000</v>
      </c>
    </row>
    <row r="40" customFormat="false" ht="14.1" hidden="false" customHeight="true" outlineLevel="0" collapsed="false">
      <c r="A40" s="5" t="n">
        <v>41578</v>
      </c>
      <c r="B40" s="1" t="n">
        <f aca="false">VLOOKUP(A40,[1]CNI_ESG_300!$A$1:$F$1048576,6)</f>
        <v>1.17233</v>
      </c>
      <c r="C40" s="1" t="n">
        <f aca="false">C39</f>
        <v>2000</v>
      </c>
      <c r="D40" s="1" t="n">
        <f aca="false">C40/B40</f>
        <v>1706.00428207075</v>
      </c>
      <c r="E40" s="1" t="n">
        <f aca="false">E39+D40</f>
        <v>67207.034473227</v>
      </c>
      <c r="F40" s="1" t="n">
        <f aca="false">E40*B40</f>
        <v>78788.8227239982</v>
      </c>
      <c r="G40" s="1" t="n">
        <f aca="false">G39+C40</f>
        <v>76000</v>
      </c>
      <c r="H40" s="1" t="n">
        <f aca="false">F40</f>
        <v>78788.8227239982</v>
      </c>
      <c r="I40" s="1" t="n">
        <f aca="false">H40-G40</f>
        <v>2788.82272399818</v>
      </c>
      <c r="J40" s="1" t="e">
        <f aca="false">VLOOKUP(A40,myPEPB!B:C,2)</f>
        <v>#N/A</v>
      </c>
      <c r="T40" s="7" t="n">
        <v>44196</v>
      </c>
      <c r="U40" s="1" t="n">
        <f aca="false">VLOOKUP(T40,L:M,2)</f>
        <v>24000</v>
      </c>
      <c r="V40" s="1" t="n">
        <f aca="false">-U40</f>
        <v>-24000</v>
      </c>
      <c r="W40" s="7" t="n">
        <v>44196</v>
      </c>
      <c r="X40" s="1" t="n">
        <f aca="false">VLOOKUP(W40,L:M,2)</f>
        <v>24000</v>
      </c>
      <c r="Y40" s="1" t="n">
        <f aca="false">-X40</f>
        <v>-24000</v>
      </c>
    </row>
    <row r="41" customFormat="false" ht="14.1" hidden="false" customHeight="true" outlineLevel="0" collapsed="false">
      <c r="A41" s="5" t="n">
        <v>41607</v>
      </c>
      <c r="B41" s="1" t="n">
        <f aca="false">VLOOKUP(A41,[1]CNI_ESG_300!$A$1:$F$1048576,6)</f>
        <v>1.20981</v>
      </c>
      <c r="C41" s="1" t="n">
        <f aca="false">C40</f>
        <v>2000</v>
      </c>
      <c r="D41" s="1" t="n">
        <f aca="false">C41/B41</f>
        <v>1653.15214785793</v>
      </c>
      <c r="E41" s="1" t="n">
        <f aca="false">E40+D41</f>
        <v>68860.1866210849</v>
      </c>
      <c r="F41" s="1" t="n">
        <f aca="false">E41*B41</f>
        <v>83307.7423760547</v>
      </c>
      <c r="G41" s="1" t="n">
        <f aca="false">G40+C41</f>
        <v>78000</v>
      </c>
      <c r="H41" s="1" t="n">
        <f aca="false">F41</f>
        <v>83307.7423760547</v>
      </c>
      <c r="I41" s="1" t="n">
        <f aca="false">H41-G41</f>
        <v>5307.74237605472</v>
      </c>
      <c r="J41" s="1" t="e">
        <f aca="false">VLOOKUP(A41,myPEPB!B:C,2)</f>
        <v>#N/A</v>
      </c>
      <c r="T41" s="7" t="n">
        <v>44196</v>
      </c>
      <c r="V41" s="1" t="n">
        <f aca="false">VLOOKUP(T41,L:O,4)</f>
        <v>501442.151238022</v>
      </c>
      <c r="W41" s="7" t="n">
        <v>44561</v>
      </c>
      <c r="X41" s="1" t="n">
        <f aca="false">VLOOKUP(W41,L:M,2)</f>
        <v>24000</v>
      </c>
      <c r="Y41" s="1" t="n">
        <f aca="false">-X41</f>
        <v>-24000</v>
      </c>
    </row>
    <row r="42" customFormat="false" ht="14.1" hidden="false" customHeight="true" outlineLevel="0" collapsed="false">
      <c r="A42" s="5" t="n">
        <v>41639</v>
      </c>
      <c r="B42" s="1" t="n">
        <f aca="false">VLOOKUP(A42,[1]CNI_ESG_300!$A$1:$F$1048576,6)</f>
        <v>1.17359</v>
      </c>
      <c r="C42" s="1" t="n">
        <f aca="false">C41</f>
        <v>2000</v>
      </c>
      <c r="D42" s="1" t="n">
        <f aca="false">C42/B42</f>
        <v>1704.1726667746</v>
      </c>
      <c r="E42" s="1" t="n">
        <f aca="false">E41+D42</f>
        <v>70564.3592878595</v>
      </c>
      <c r="F42" s="1" t="n">
        <f aca="false">E42*B42</f>
        <v>82813.626416639</v>
      </c>
      <c r="G42" s="1" t="n">
        <f aca="false">G41+C42</f>
        <v>80000</v>
      </c>
      <c r="H42" s="1" t="n">
        <f aca="false">F42</f>
        <v>82813.626416639</v>
      </c>
      <c r="I42" s="1" t="n">
        <f aca="false">H42-G42</f>
        <v>2813.62641663902</v>
      </c>
      <c r="J42" s="1" t="e">
        <f aca="false">VLOOKUP(A42,myPEPB!B:C,2)</f>
        <v>#N/A</v>
      </c>
      <c r="V42" s="1" t="n">
        <f aca="false">IRR(V30:V41)</f>
        <v>0.120638596378051</v>
      </c>
      <c r="W42" s="7" t="n">
        <v>44561</v>
      </c>
      <c r="Y42" s="1" t="n">
        <f aca="false">VLOOKUP(W42,L:O,4)</f>
        <v>507834.420404649</v>
      </c>
    </row>
    <row r="43" customFormat="false" ht="14.1" hidden="false" customHeight="true" outlineLevel="0" collapsed="false">
      <c r="A43" s="5" t="n">
        <v>41669</v>
      </c>
      <c r="B43" s="1" t="n">
        <f aca="false">VLOOKUP(A43,[1]CNI_ESG_300!$A$1:$F$1048576,6)</f>
        <v>1.134</v>
      </c>
      <c r="C43" s="1" t="n">
        <f aca="false">C42</f>
        <v>2000</v>
      </c>
      <c r="D43" s="1" t="n">
        <f aca="false">C43/B43</f>
        <v>1763.6684303351</v>
      </c>
      <c r="E43" s="1" t="n">
        <f aca="false">E42+D43</f>
        <v>72328.0277181946</v>
      </c>
      <c r="F43" s="1" t="n">
        <f aca="false">E43*B43</f>
        <v>82019.9834324326</v>
      </c>
      <c r="G43" s="1" t="n">
        <f aca="false">G42+C43</f>
        <v>82000</v>
      </c>
      <c r="H43" s="1" t="n">
        <f aca="false">F43</f>
        <v>82019.9834324326</v>
      </c>
      <c r="I43" s="1" t="n">
        <f aca="false">H43-G43</f>
        <v>19.9834324326512</v>
      </c>
      <c r="J43" s="1" t="e">
        <f aca="false">VLOOKUP(A43,myPEPB!B:C,2)</f>
        <v>#N/A</v>
      </c>
      <c r="Y43" s="1" t="n">
        <f aca="false">IRR(Y30:Y42)</f>
        <v>0.0980528982741563</v>
      </c>
    </row>
    <row r="44" customFormat="false" ht="14.1" hidden="false" customHeight="true" outlineLevel="0" collapsed="false">
      <c r="A44" s="5" t="n">
        <v>41698</v>
      </c>
      <c r="B44" s="1" t="n">
        <f aca="false">VLOOKUP(A44,[1]CNI_ESG_300!$A$1:$F$1048576,6)</f>
        <v>1.12253</v>
      </c>
      <c r="C44" s="1" t="n">
        <f aca="false">C43</f>
        <v>2000</v>
      </c>
      <c r="D44" s="1" t="n">
        <f aca="false">C44/B44</f>
        <v>1781.68957622513</v>
      </c>
      <c r="E44" s="1" t="n">
        <f aca="false">E43+D44</f>
        <v>74109.7172944197</v>
      </c>
      <c r="F44" s="1" t="n">
        <f aca="false">E44*B44</f>
        <v>83190.380954505</v>
      </c>
      <c r="G44" s="1" t="n">
        <f aca="false">G43+C44</f>
        <v>84000</v>
      </c>
      <c r="H44" s="1" t="n">
        <f aca="false">F44</f>
        <v>83190.380954505</v>
      </c>
      <c r="I44" s="1" t="n">
        <f aca="false">H44-G44</f>
        <v>-809.619045495027</v>
      </c>
      <c r="J44" s="1" t="e">
        <f aca="false">VLOOKUP(A44,myPEPB!B:C,2)</f>
        <v>#N/A</v>
      </c>
    </row>
    <row r="45" customFormat="false" ht="14.1" hidden="false" customHeight="true" outlineLevel="0" collapsed="false">
      <c r="A45" s="5" t="n">
        <v>41729</v>
      </c>
      <c r="B45" s="1" t="n">
        <f aca="false">VLOOKUP(A45,[1]CNI_ESG_300!$A$1:$F$1048576,6)</f>
        <v>1.09899</v>
      </c>
      <c r="C45" s="1" t="n">
        <f aca="false">C44</f>
        <v>2000</v>
      </c>
      <c r="D45" s="1" t="n">
        <f aca="false">C45/B45</f>
        <v>1819.85277391059</v>
      </c>
      <c r="E45" s="1" t="n">
        <f aca="false">E44+D45</f>
        <v>75929.5700683303</v>
      </c>
      <c r="F45" s="1" t="n">
        <f aca="false">E45*B45</f>
        <v>83445.8382093943</v>
      </c>
      <c r="G45" s="1" t="n">
        <f aca="false">G44+C45</f>
        <v>86000</v>
      </c>
      <c r="H45" s="1" t="n">
        <f aca="false">F45</f>
        <v>83445.8382093943</v>
      </c>
      <c r="I45" s="1" t="n">
        <f aca="false">H45-G45</f>
        <v>-2554.16179060568</v>
      </c>
      <c r="J45" s="1" t="e">
        <f aca="false">VLOOKUP(A45,myPEPB!B:C,2)</f>
        <v>#N/A</v>
      </c>
    </row>
    <row r="46" customFormat="false" ht="14.1" hidden="false" customHeight="true" outlineLevel="0" collapsed="false">
      <c r="A46" s="5" t="n">
        <v>41759</v>
      </c>
      <c r="B46" s="1" t="n">
        <f aca="false">VLOOKUP(A46,[1]CNI_ESG_300!$A$1:$F$1048576,6)</f>
        <v>1.08745</v>
      </c>
      <c r="C46" s="1" t="n">
        <f aca="false">C45</f>
        <v>2000</v>
      </c>
      <c r="D46" s="1" t="n">
        <f aca="false">C46/B46</f>
        <v>1839.16501908134</v>
      </c>
      <c r="E46" s="1" t="n">
        <f aca="false">E45+D46</f>
        <v>77768.7350874117</v>
      </c>
      <c r="F46" s="1" t="n">
        <f aca="false">E46*B46</f>
        <v>84569.6109708058</v>
      </c>
      <c r="G46" s="1" t="n">
        <f aca="false">G45+C46</f>
        <v>88000</v>
      </c>
      <c r="H46" s="1" t="n">
        <f aca="false">F46</f>
        <v>84569.6109708058</v>
      </c>
      <c r="I46" s="1" t="n">
        <f aca="false">H46-G46</f>
        <v>-3430.38902919419</v>
      </c>
      <c r="J46" s="1" t="e">
        <f aca="false">VLOOKUP(A46,myPEPB!B:C,2)</f>
        <v>#N/A</v>
      </c>
    </row>
    <row r="47" customFormat="false" ht="14.1" hidden="false" customHeight="true" outlineLevel="0" collapsed="false">
      <c r="A47" s="5" t="n">
        <v>41789</v>
      </c>
      <c r="B47" s="1" t="n">
        <f aca="false">VLOOKUP(A47,[1]CNI_ESG_300!$A$1:$F$1048576,6)</f>
        <v>1.09863</v>
      </c>
      <c r="C47" s="1" t="n">
        <f aca="false">C46</f>
        <v>2000</v>
      </c>
      <c r="D47" s="1" t="n">
        <f aca="false">C47/B47</f>
        <v>1820.44910479415</v>
      </c>
      <c r="E47" s="1" t="n">
        <f aca="false">E46+D47</f>
        <v>79589.1841922058</v>
      </c>
      <c r="F47" s="1" t="n">
        <f aca="false">E47*B47</f>
        <v>87439.0654290831</v>
      </c>
      <c r="G47" s="1" t="n">
        <f aca="false">G46+C47</f>
        <v>90000</v>
      </c>
      <c r="H47" s="1" t="n">
        <f aca="false">F47</f>
        <v>87439.0654290831</v>
      </c>
      <c r="I47" s="1" t="n">
        <f aca="false">H47-G47</f>
        <v>-2560.93457091693</v>
      </c>
      <c r="J47" s="1" t="e">
        <f aca="false">VLOOKUP(A47,myPEPB!B:C,2)</f>
        <v>#N/A</v>
      </c>
    </row>
    <row r="48" customFormat="false" ht="14.1" hidden="false" customHeight="true" outlineLevel="0" collapsed="false">
      <c r="A48" s="5" t="n">
        <v>41820</v>
      </c>
      <c r="B48" s="1" t="n">
        <f aca="false">VLOOKUP(A48,[1]CNI_ESG_300!$A$1:$F$1048576,6)</f>
        <v>1.1062</v>
      </c>
      <c r="C48" s="1" t="n">
        <f aca="false">C47</f>
        <v>2000</v>
      </c>
      <c r="D48" s="1" t="n">
        <f aca="false">C48/B48</f>
        <v>1807.99132164166</v>
      </c>
      <c r="E48" s="1" t="n">
        <f aca="false">E47+D48</f>
        <v>81397.1755138475</v>
      </c>
      <c r="F48" s="1" t="n">
        <f aca="false">E48*B48</f>
        <v>90041.5555534181</v>
      </c>
      <c r="G48" s="1" t="n">
        <f aca="false">G47+C48</f>
        <v>92000</v>
      </c>
      <c r="H48" s="1" t="n">
        <f aca="false">F48</f>
        <v>90041.5555534181</v>
      </c>
      <c r="I48" s="1" t="n">
        <f aca="false">H48-G48</f>
        <v>-1958.44444658193</v>
      </c>
      <c r="J48" s="1" t="e">
        <f aca="false">VLOOKUP(A48,myPEPB!B:C,2)</f>
        <v>#N/A</v>
      </c>
    </row>
    <row r="49" customFormat="false" ht="14.1" hidden="false" customHeight="true" outlineLevel="0" collapsed="false">
      <c r="A49" s="5" t="n">
        <v>41851</v>
      </c>
      <c r="B49" s="1" t="n">
        <f aca="false">VLOOKUP(A49,[1]CNI_ESG_300!$A$1:$F$1048576,6)</f>
        <v>1.20459</v>
      </c>
      <c r="C49" s="1" t="n">
        <f aca="false">C48</f>
        <v>2000</v>
      </c>
      <c r="D49" s="1" t="n">
        <f aca="false">C49/B49</f>
        <v>1660.31595812683</v>
      </c>
      <c r="E49" s="1" t="n">
        <f aca="false">E48+D49</f>
        <v>83057.4914719743</v>
      </c>
      <c r="F49" s="1" t="n">
        <f aca="false">E49*B49</f>
        <v>100050.223652226</v>
      </c>
      <c r="G49" s="1" t="n">
        <f aca="false">G48+C49</f>
        <v>94000</v>
      </c>
      <c r="H49" s="1" t="n">
        <f aca="false">F49</f>
        <v>100050.223652226</v>
      </c>
      <c r="I49" s="1" t="n">
        <f aca="false">H49-G49</f>
        <v>6050.22365222553</v>
      </c>
      <c r="J49" s="1" t="e">
        <f aca="false">VLOOKUP(A49,myPEPB!B:C,2)</f>
        <v>#N/A</v>
      </c>
    </row>
    <row r="50" customFormat="false" ht="14.1" hidden="false" customHeight="true" outlineLevel="0" collapsed="false">
      <c r="A50" s="5" t="n">
        <v>41880</v>
      </c>
      <c r="B50" s="1" t="n">
        <f aca="false">VLOOKUP(A50,[1]CNI_ESG_300!$A$1:$F$1048576,6)</f>
        <v>1.20674</v>
      </c>
      <c r="C50" s="1" t="n">
        <f aca="false">C49</f>
        <v>2000</v>
      </c>
      <c r="D50" s="1" t="n">
        <f aca="false">C50/B50</f>
        <v>1657.35784013126</v>
      </c>
      <c r="E50" s="1" t="n">
        <f aca="false">E49+D50</f>
        <v>84714.8493121056</v>
      </c>
      <c r="F50" s="1" t="n">
        <f aca="false">E50*B50</f>
        <v>102228.79725889</v>
      </c>
      <c r="G50" s="1" t="n">
        <f aca="false">G49+C50</f>
        <v>96000</v>
      </c>
      <c r="H50" s="1" t="n">
        <f aca="false">F50</f>
        <v>102228.79725889</v>
      </c>
      <c r="I50" s="1" t="n">
        <f aca="false">H50-G50</f>
        <v>6228.79725889026</v>
      </c>
      <c r="J50" s="1" t="e">
        <f aca="false">VLOOKUP(A50,myPEPB!B:C,2)</f>
        <v>#N/A</v>
      </c>
    </row>
    <row r="51" customFormat="false" ht="14.1" hidden="false" customHeight="true" outlineLevel="0" collapsed="false">
      <c r="A51" s="5" t="n">
        <v>41912</v>
      </c>
      <c r="B51" s="1" t="n">
        <f aca="false">VLOOKUP(A51,[1]CNI_ESG_300!$A$1:$F$1048576,6)</f>
        <v>1.27871</v>
      </c>
      <c r="C51" s="1" t="n">
        <f aca="false">C50</f>
        <v>2000</v>
      </c>
      <c r="D51" s="1" t="n">
        <f aca="false">C51/B51</f>
        <v>1564.0762956417</v>
      </c>
      <c r="E51" s="1" t="n">
        <f aca="false">E50+D51</f>
        <v>86278.9256077473</v>
      </c>
      <c r="F51" s="1" t="n">
        <f aca="false">E51*B51</f>
        <v>110325.724963883</v>
      </c>
      <c r="G51" s="1" t="n">
        <f aca="false">G50+C51</f>
        <v>98000</v>
      </c>
      <c r="H51" s="1" t="n">
        <f aca="false">F51</f>
        <v>110325.724963883</v>
      </c>
      <c r="I51" s="1" t="n">
        <f aca="false">H51-G51</f>
        <v>12325.7249638825</v>
      </c>
      <c r="J51" s="1" t="e">
        <f aca="false">VLOOKUP(A51,myPEPB!B:C,2)</f>
        <v>#N/A</v>
      </c>
    </row>
    <row r="52" customFormat="false" ht="14.1" hidden="false" customHeight="true" outlineLevel="0" collapsed="false">
      <c r="A52" s="5" t="n">
        <v>41943</v>
      </c>
      <c r="B52" s="1" t="n">
        <f aca="false">VLOOKUP(A52,[1]CNI_ESG_300!$A$1:$F$1048576,6)</f>
        <v>1.29838</v>
      </c>
      <c r="C52" s="1" t="n">
        <f aca="false">C51</f>
        <v>2000</v>
      </c>
      <c r="D52" s="1" t="n">
        <f aca="false">C52/B52</f>
        <v>1540.38109028174</v>
      </c>
      <c r="E52" s="1" t="n">
        <f aca="false">E51+D52</f>
        <v>87819.306698029</v>
      </c>
      <c r="F52" s="1" t="n">
        <f aca="false">E52*B52</f>
        <v>114022.831430587</v>
      </c>
      <c r="G52" s="1" t="n">
        <f aca="false">G51+C52</f>
        <v>100000</v>
      </c>
      <c r="H52" s="1" t="n">
        <f aca="false">F52</f>
        <v>114022.831430587</v>
      </c>
      <c r="I52" s="1" t="n">
        <f aca="false">H52-G52</f>
        <v>14022.8314305869</v>
      </c>
      <c r="J52" s="1" t="e">
        <f aca="false">VLOOKUP(A52,myPEPB!B:C,2)</f>
        <v>#N/A</v>
      </c>
    </row>
    <row r="53" customFormat="false" ht="14.1" hidden="false" customHeight="true" outlineLevel="0" collapsed="false">
      <c r="A53" s="5" t="n">
        <v>41971</v>
      </c>
      <c r="B53" s="1" t="n">
        <f aca="false">VLOOKUP(A53,[1]CNI_ESG_300!$A$1:$F$1048576,6)</f>
        <v>1.41004</v>
      </c>
      <c r="C53" s="1" t="n">
        <f aca="false">C52</f>
        <v>2000</v>
      </c>
      <c r="D53" s="1" t="n">
        <f aca="false">C53/B53</f>
        <v>1418.39947802899</v>
      </c>
      <c r="E53" s="1" t="n">
        <f aca="false">E52+D53</f>
        <v>89237.706176058</v>
      </c>
      <c r="F53" s="1" t="n">
        <f aca="false">E53*B53</f>
        <v>125828.735216489</v>
      </c>
      <c r="G53" s="1" t="n">
        <f aca="false">G52+C53</f>
        <v>102000</v>
      </c>
      <c r="H53" s="1" t="n">
        <f aca="false">F53</f>
        <v>125828.735216489</v>
      </c>
      <c r="I53" s="1" t="n">
        <f aca="false">H53-G53</f>
        <v>23828.7352164888</v>
      </c>
      <c r="J53" s="1" t="e">
        <f aca="false">VLOOKUP(A53,myPEPB!B:C,2)</f>
        <v>#N/A</v>
      </c>
    </row>
    <row r="54" customFormat="false" ht="14.1" hidden="false" customHeight="true" outlineLevel="0" collapsed="false">
      <c r="A54" s="5" t="n">
        <v>42004</v>
      </c>
      <c r="B54" s="1" t="n">
        <f aca="false">VLOOKUP(A54,[1]CNI_ESG_300!$A$1:$F$1048576,6)</f>
        <v>1.69539</v>
      </c>
      <c r="C54" s="1" t="n">
        <f aca="false">C53</f>
        <v>2000</v>
      </c>
      <c r="D54" s="1" t="n">
        <f aca="false">C54/B54</f>
        <v>1179.66957455217</v>
      </c>
      <c r="E54" s="1" t="n">
        <f aca="false">E53+D54</f>
        <v>90417.3757506102</v>
      </c>
      <c r="F54" s="1" t="n">
        <f aca="false">E54*B54</f>
        <v>153292.714673827</v>
      </c>
      <c r="G54" s="1" t="n">
        <f aca="false">G53+C54</f>
        <v>104000</v>
      </c>
      <c r="H54" s="1" t="n">
        <f aca="false">F54</f>
        <v>153292.714673827</v>
      </c>
      <c r="I54" s="1" t="n">
        <f aca="false">H54-G54</f>
        <v>49292.714673827</v>
      </c>
      <c r="J54" s="1" t="e">
        <f aca="false">VLOOKUP(A54,myPEPB!B:C,2)</f>
        <v>#N/A</v>
      </c>
    </row>
    <row r="55" customFormat="false" ht="14.1" hidden="false" customHeight="true" outlineLevel="0" collapsed="false">
      <c r="A55" s="5" t="n">
        <v>42034</v>
      </c>
      <c r="B55" s="1" t="n">
        <f aca="false">VLOOKUP(A55,[1]CNI_ESG_300!$A$1:$F$1048576,6)</f>
        <v>1.71453</v>
      </c>
      <c r="C55" s="1" t="n">
        <f aca="false">C54</f>
        <v>2000</v>
      </c>
      <c r="D55" s="1" t="n">
        <f aca="false">C55/B55</f>
        <v>1166.50044035392</v>
      </c>
      <c r="E55" s="1" t="n">
        <f aca="false">E54+D55</f>
        <v>91583.8761909641</v>
      </c>
      <c r="F55" s="1" t="n">
        <f aca="false">E55*B55</f>
        <v>157023.303245694</v>
      </c>
      <c r="G55" s="1" t="n">
        <f aca="false">G54+C55</f>
        <v>106000</v>
      </c>
      <c r="H55" s="1" t="n">
        <f aca="false">F55</f>
        <v>157023.303245694</v>
      </c>
      <c r="I55" s="1" t="n">
        <f aca="false">H55-G55</f>
        <v>51023.3032456937</v>
      </c>
      <c r="J55" s="1" t="e">
        <f aca="false">VLOOKUP(A55,myPEPB!B:C,2)</f>
        <v>#N/A</v>
      </c>
    </row>
    <row r="56" customFormat="false" ht="14.1" hidden="false" customHeight="true" outlineLevel="0" collapsed="false">
      <c r="A56" s="5" t="n">
        <v>42062</v>
      </c>
      <c r="B56" s="1" t="n">
        <f aca="false">VLOOKUP(A56,[1]CNI_ESG_300!$A$1:$F$1048576,6)</f>
        <v>1.78149</v>
      </c>
      <c r="C56" s="1" t="n">
        <f aca="false">C55</f>
        <v>2000</v>
      </c>
      <c r="D56" s="1" t="n">
        <f aca="false">C56/B56</f>
        <v>1122.65575445273</v>
      </c>
      <c r="E56" s="1" t="n">
        <f aca="false">E55+D56</f>
        <v>92706.5319454168</v>
      </c>
      <c r="F56" s="1" t="n">
        <f aca="false">E56*B56</f>
        <v>165155.759595441</v>
      </c>
      <c r="G56" s="1" t="n">
        <f aca="false">G55+C56</f>
        <v>108000</v>
      </c>
      <c r="H56" s="1" t="n">
        <f aca="false">F56</f>
        <v>165155.759595441</v>
      </c>
      <c r="I56" s="1" t="n">
        <f aca="false">H56-G56</f>
        <v>57155.7595954406</v>
      </c>
      <c r="J56" s="1" t="e">
        <f aca="false">VLOOKUP(A56,myPEPB!B:C,2)</f>
        <v>#N/A</v>
      </c>
    </row>
    <row r="57" customFormat="false" ht="14.1" hidden="false" customHeight="true" outlineLevel="0" collapsed="false">
      <c r="A57" s="5" t="n">
        <v>42094</v>
      </c>
      <c r="B57" s="1" t="n">
        <f aca="false">VLOOKUP(A57,[1]CNI_ESG_300!$A$1:$F$1048576,6)</f>
        <v>2.02507</v>
      </c>
      <c r="C57" s="1" t="n">
        <f aca="false">C56</f>
        <v>2000</v>
      </c>
      <c r="D57" s="1" t="n">
        <f aca="false">C57/B57</f>
        <v>987.620181030779</v>
      </c>
      <c r="E57" s="1" t="n">
        <f aca="false">E56+D57</f>
        <v>93694.1521264476</v>
      </c>
      <c r="F57" s="1" t="n">
        <f aca="false">E57*B57</f>
        <v>189737.216646705</v>
      </c>
      <c r="G57" s="1" t="n">
        <f aca="false">G56+C57</f>
        <v>110000</v>
      </c>
      <c r="H57" s="1" t="n">
        <f aca="false">F57</f>
        <v>189737.216646705</v>
      </c>
      <c r="I57" s="1" t="n">
        <f aca="false">H57-G57</f>
        <v>79737.2166467052</v>
      </c>
      <c r="J57" s="1" t="e">
        <f aca="false">VLOOKUP(A57,myPEPB!B:C,2)</f>
        <v>#N/A</v>
      </c>
    </row>
    <row r="58" customFormat="false" ht="14.1" hidden="false" customHeight="true" outlineLevel="0" collapsed="false">
      <c r="A58" s="5" t="n">
        <v>42124</v>
      </c>
      <c r="B58" s="1" t="n">
        <f aca="false">VLOOKUP(A58,[1]CNI_ESG_300!$A$1:$F$1048576,6)</f>
        <v>2.41198</v>
      </c>
      <c r="C58" s="1" t="n">
        <f aca="false">C57</f>
        <v>2000</v>
      </c>
      <c r="D58" s="1" t="n">
        <f aca="false">C58/B58</f>
        <v>829.19427192597</v>
      </c>
      <c r="E58" s="1" t="n">
        <f aca="false">E57+D58</f>
        <v>94523.3463983736</v>
      </c>
      <c r="F58" s="1" t="n">
        <f aca="false">E58*B58</f>
        <v>227988.421045949</v>
      </c>
      <c r="G58" s="1" t="n">
        <f aca="false">G57+C58</f>
        <v>112000</v>
      </c>
      <c r="H58" s="1" t="n">
        <f aca="false">F58</f>
        <v>227988.421045949</v>
      </c>
      <c r="I58" s="1" t="n">
        <f aca="false">H58-G58</f>
        <v>115988.421045949</v>
      </c>
      <c r="J58" s="1" t="e">
        <f aca="false">VLOOKUP(A58,myPEPB!B:C,2)</f>
        <v>#N/A</v>
      </c>
    </row>
    <row r="59" customFormat="false" ht="14.1" hidden="false" customHeight="true" outlineLevel="0" collapsed="false">
      <c r="A59" s="5" t="n">
        <v>42153</v>
      </c>
      <c r="B59" s="1" t="n">
        <f aca="false">VLOOKUP(A59,[1]CNI_ESG_300!$A$1:$F$1048576,6)</f>
        <v>2.51104</v>
      </c>
      <c r="C59" s="1" t="n">
        <f aca="false">C58</f>
        <v>2000</v>
      </c>
      <c r="D59" s="1" t="n">
        <f aca="false">C59/B59</f>
        <v>796.482732254365</v>
      </c>
      <c r="E59" s="1" t="n">
        <f aca="false">E58+D59</f>
        <v>95319.8291306279</v>
      </c>
      <c r="F59" s="1" t="n">
        <f aca="false">E59*B59</f>
        <v>239351.903740172</v>
      </c>
      <c r="G59" s="1" t="n">
        <f aca="false">G58+C59</f>
        <v>114000</v>
      </c>
      <c r="H59" s="1" t="n">
        <f aca="false">F59</f>
        <v>239351.903740172</v>
      </c>
      <c r="I59" s="1" t="n">
        <f aca="false">H59-G59</f>
        <v>125351.903740172</v>
      </c>
      <c r="J59" s="1" t="e">
        <f aca="false">VLOOKUP(A59,myPEPB!B:C,2)</f>
        <v>#N/A</v>
      </c>
    </row>
    <row r="60" customFormat="false" ht="14.1" hidden="false" customHeight="true" outlineLevel="0" collapsed="false">
      <c r="A60" s="5" t="n">
        <v>42185</v>
      </c>
      <c r="B60" s="1" t="n">
        <f aca="false">VLOOKUP(A60,[1]CNI_ESG_300!$A$1:$F$1048576,6)</f>
        <v>2.39503</v>
      </c>
      <c r="C60" s="1" t="n">
        <f aca="false">C59</f>
        <v>2000</v>
      </c>
      <c r="D60" s="1" t="n">
        <f aca="false">C60/B60</f>
        <v>835.062608819096</v>
      </c>
      <c r="E60" s="1" t="n">
        <f aca="false">E59+D60</f>
        <v>96154.891739447</v>
      </c>
      <c r="F60" s="1" t="n">
        <f aca="false">E60*B60</f>
        <v>230293.850362728</v>
      </c>
      <c r="G60" s="1" t="n">
        <f aca="false">G59+C60</f>
        <v>116000</v>
      </c>
      <c r="H60" s="1" t="n">
        <f aca="false">F60</f>
        <v>230293.850362728</v>
      </c>
      <c r="I60" s="1" t="n">
        <f aca="false">H60-G60</f>
        <v>114293.850362728</v>
      </c>
      <c r="J60" s="1" t="e">
        <f aca="false">VLOOKUP(A60,myPEPB!B:C,2)</f>
        <v>#N/A</v>
      </c>
    </row>
    <row r="61" customFormat="false" ht="14.1" hidden="false" customHeight="true" outlineLevel="0" collapsed="false">
      <c r="A61" s="5" t="n">
        <v>42216</v>
      </c>
      <c r="B61" s="1" t="n">
        <f aca="false">VLOOKUP(A61,[1]CNI_ESG_300!$A$1:$F$1048576,6)</f>
        <v>2.05552</v>
      </c>
      <c r="C61" s="1" t="n">
        <f aca="false">C60</f>
        <v>2000</v>
      </c>
      <c r="D61" s="1" t="n">
        <f aca="false">C61/B61</f>
        <v>972.989803066864</v>
      </c>
      <c r="E61" s="1" t="n">
        <f aca="false">E60+D61</f>
        <v>97127.8815425139</v>
      </c>
      <c r="F61" s="1" t="n">
        <f aca="false">E61*B61</f>
        <v>199648.303068268</v>
      </c>
      <c r="G61" s="1" t="n">
        <f aca="false">G60+C61</f>
        <v>118000</v>
      </c>
      <c r="H61" s="1" t="n">
        <f aca="false">F61</f>
        <v>199648.303068268</v>
      </c>
      <c r="I61" s="1" t="n">
        <f aca="false">H61-G61</f>
        <v>81648.3030682682</v>
      </c>
      <c r="J61" s="1" t="e">
        <f aca="false">VLOOKUP(A61,myPEPB!B:C,2)</f>
        <v>#N/A</v>
      </c>
    </row>
    <row r="62" customFormat="false" ht="14.1" hidden="false" customHeight="true" outlineLevel="0" collapsed="false">
      <c r="A62" s="5" t="n">
        <v>42247</v>
      </c>
      <c r="B62" s="1" t="n">
        <f aca="false">VLOOKUP(A62,[1]CNI_ESG_300!$A$1:$F$1048576,6)</f>
        <v>1.82486</v>
      </c>
      <c r="C62" s="1" t="n">
        <f aca="false">C61</f>
        <v>2000</v>
      </c>
      <c r="D62" s="1" t="n">
        <f aca="false">C62/B62</f>
        <v>1095.97448571397</v>
      </c>
      <c r="E62" s="1" t="n">
        <f aca="false">E61+D62</f>
        <v>98223.8560282279</v>
      </c>
      <c r="F62" s="1" t="n">
        <f aca="false">E62*B62</f>
        <v>179244.785911672</v>
      </c>
      <c r="G62" s="1" t="n">
        <f aca="false">G61+C62</f>
        <v>120000</v>
      </c>
      <c r="H62" s="1" t="n">
        <f aca="false">F62</f>
        <v>179244.785911672</v>
      </c>
      <c r="I62" s="1" t="n">
        <f aca="false">H62-G62</f>
        <v>59244.7859116719</v>
      </c>
      <c r="J62" s="1" t="e">
        <f aca="false">VLOOKUP(A62,myPEPB!B:C,2)</f>
        <v>#N/A</v>
      </c>
    </row>
    <row r="63" customFormat="false" ht="14.1" hidden="false" customHeight="true" outlineLevel="0" collapsed="false">
      <c r="A63" s="5" t="n">
        <v>42277</v>
      </c>
      <c r="B63" s="1" t="n">
        <f aca="false">VLOOKUP(A63,[1]CNI_ESG_300!$A$1:$F$1048576,6)</f>
        <v>1.71267</v>
      </c>
      <c r="C63" s="1" t="n">
        <f aca="false">C62</f>
        <v>2000</v>
      </c>
      <c r="D63" s="1" t="n">
        <f aca="false">C63/B63</f>
        <v>1167.76728733498</v>
      </c>
      <c r="E63" s="1" t="n">
        <f aca="false">E62+D63</f>
        <v>99391.6233155629</v>
      </c>
      <c r="F63" s="1" t="n">
        <f aca="false">E63*B63</f>
        <v>170225.051503865</v>
      </c>
      <c r="G63" s="1" t="n">
        <f aca="false">G62+C63</f>
        <v>122000</v>
      </c>
      <c r="H63" s="1" t="n">
        <f aca="false">F63</f>
        <v>170225.051503865</v>
      </c>
      <c r="I63" s="1" t="n">
        <f aca="false">H63-G63</f>
        <v>48225.051503865</v>
      </c>
      <c r="J63" s="1" t="e">
        <f aca="false">VLOOKUP(A63,myPEPB!B:C,2)</f>
        <v>#N/A</v>
      </c>
    </row>
    <row r="64" customFormat="false" ht="14.1" hidden="false" customHeight="true" outlineLevel="0" collapsed="false">
      <c r="A64" s="5" t="n">
        <v>42307</v>
      </c>
      <c r="B64" s="1" t="n">
        <f aca="false">VLOOKUP(A64,[1]CNI_ESG_300!$A$1:$F$1048576,6)</f>
        <v>1.91326</v>
      </c>
      <c r="C64" s="1" t="n">
        <f aca="false">C63</f>
        <v>2000</v>
      </c>
      <c r="D64" s="1" t="n">
        <f aca="false">C64/B64</f>
        <v>1045.33623239915</v>
      </c>
      <c r="E64" s="1" t="n">
        <f aca="false">E63+D64</f>
        <v>100436.959547962</v>
      </c>
      <c r="F64" s="1" t="n">
        <f aca="false">E64*B64</f>
        <v>192162.017224734</v>
      </c>
      <c r="G64" s="1" t="n">
        <f aca="false">G63+C64</f>
        <v>124000</v>
      </c>
      <c r="H64" s="1" t="n">
        <f aca="false">F64</f>
        <v>192162.017224734</v>
      </c>
      <c r="I64" s="1" t="n">
        <f aca="false">H64-G64</f>
        <v>68162.0172247338</v>
      </c>
      <c r="J64" s="1" t="e">
        <f aca="false">VLOOKUP(A64,myPEPB!B:C,2)</f>
        <v>#N/A</v>
      </c>
    </row>
    <row r="65" customFormat="false" ht="14.1" hidden="false" customHeight="true" outlineLevel="0" collapsed="false">
      <c r="A65" s="5" t="n">
        <v>42338</v>
      </c>
      <c r="B65" s="1" t="n">
        <f aca="false">VLOOKUP(A65,[1]CNI_ESG_300!$A$1:$F$1048576,6)</f>
        <v>1.94798</v>
      </c>
      <c r="C65" s="1" t="n">
        <f aca="false">C64</f>
        <v>2000</v>
      </c>
      <c r="D65" s="1" t="n">
        <f aca="false">C65/B65</f>
        <v>1026.70458628939</v>
      </c>
      <c r="E65" s="1" t="n">
        <f aca="false">E64+D65</f>
        <v>101463.664134251</v>
      </c>
      <c r="F65" s="1" t="n">
        <f aca="false">E65*B65</f>
        <v>197649.188460239</v>
      </c>
      <c r="G65" s="1" t="n">
        <f aca="false">G64+C65</f>
        <v>126000</v>
      </c>
      <c r="H65" s="1" t="n">
        <f aca="false">F65</f>
        <v>197649.188460239</v>
      </c>
      <c r="I65" s="1" t="n">
        <f aca="false">H65-G65</f>
        <v>71649.188460239</v>
      </c>
      <c r="J65" s="1" t="e">
        <f aca="false">VLOOKUP(A65,myPEPB!B:C,2)</f>
        <v>#N/A</v>
      </c>
    </row>
    <row r="66" customFormat="false" ht="14.1" hidden="false" customHeight="true" outlineLevel="0" collapsed="false">
      <c r="A66" s="5" t="n">
        <v>42369</v>
      </c>
      <c r="B66" s="1" t="n">
        <f aca="false">VLOOKUP(A66,[1]CNI_ESG_300!$A$1:$F$1048576,6)</f>
        <v>2.09022</v>
      </c>
      <c r="C66" s="1" t="n">
        <f aca="false">C65</f>
        <v>2000</v>
      </c>
      <c r="D66" s="1" t="n">
        <f aca="false">C66/B66</f>
        <v>956.837079350499</v>
      </c>
      <c r="E66" s="1" t="n">
        <f aca="false">E65+D66</f>
        <v>102420.501213602</v>
      </c>
      <c r="F66" s="1" t="n">
        <f aca="false">E66*B66</f>
        <v>214081.380046695</v>
      </c>
      <c r="G66" s="1" t="n">
        <f aca="false">G65+C66</f>
        <v>128000</v>
      </c>
      <c r="H66" s="1" t="n">
        <f aca="false">F66</f>
        <v>214081.380046695</v>
      </c>
      <c r="I66" s="1" t="n">
        <f aca="false">H66-G66</f>
        <v>86081.380046695</v>
      </c>
      <c r="J66" s="1" t="e">
        <f aca="false">VLOOKUP(A66,myPEPB!B:C,2)</f>
        <v>#N/A</v>
      </c>
    </row>
    <row r="67" customFormat="false" ht="14.1" hidden="false" customHeight="true" outlineLevel="0" collapsed="false">
      <c r="A67" s="5" t="n">
        <v>42398</v>
      </c>
      <c r="B67" s="1" t="n">
        <f aca="false">VLOOKUP(A67,[1]CNI_ESG_300!$A$1:$F$1048576,6)</f>
        <v>1.6191</v>
      </c>
      <c r="C67" s="1" t="n">
        <f aca="false">C66</f>
        <v>2000</v>
      </c>
      <c r="D67" s="1" t="n">
        <f aca="false">C67/B67</f>
        <v>1235.25415354209</v>
      </c>
      <c r="E67" s="1" t="n">
        <f aca="false">E66+D67</f>
        <v>103655.755367144</v>
      </c>
      <c r="F67" s="1" t="n">
        <f aca="false">E67*B67</f>
        <v>167829.033514943</v>
      </c>
      <c r="G67" s="1" t="n">
        <f aca="false">G66+C67</f>
        <v>130000</v>
      </c>
      <c r="H67" s="1" t="n">
        <f aca="false">F67</f>
        <v>167829.033514943</v>
      </c>
      <c r="I67" s="1" t="n">
        <f aca="false">H67-G67</f>
        <v>37829.0335149428</v>
      </c>
      <c r="J67" s="1" t="e">
        <f aca="false">VLOOKUP(A67,myPEPB!B:C,2)</f>
        <v>#N/A</v>
      </c>
    </row>
    <row r="68" customFormat="false" ht="14.1" hidden="false" customHeight="true" outlineLevel="0" collapsed="false">
      <c r="A68" s="5" t="n">
        <v>42429</v>
      </c>
      <c r="B68" s="1" t="n">
        <f aca="false">VLOOKUP(A68,[1]CNI_ESG_300!$A$1:$F$1048576,6)</f>
        <v>1.56416</v>
      </c>
      <c r="C68" s="1" t="n">
        <f aca="false">C67</f>
        <v>2000</v>
      </c>
      <c r="D68" s="1" t="n">
        <f aca="false">C68/B68</f>
        <v>1278.64157119476</v>
      </c>
      <c r="E68" s="1" t="n">
        <f aca="false">E67+D68</f>
        <v>104934.396938339</v>
      </c>
      <c r="F68" s="1" t="n">
        <f aca="false">E68*B68</f>
        <v>164134.186315072</v>
      </c>
      <c r="G68" s="1" t="n">
        <f aca="false">G67+C68</f>
        <v>132000</v>
      </c>
      <c r="H68" s="1" t="n">
        <f aca="false">F68</f>
        <v>164134.186315072</v>
      </c>
      <c r="I68" s="1" t="n">
        <f aca="false">H68-G68</f>
        <v>32134.1863150719</v>
      </c>
      <c r="J68" s="1" t="e">
        <f aca="false">VLOOKUP(A68,myPEPB!B:C,2)</f>
        <v>#N/A</v>
      </c>
    </row>
    <row r="69" customFormat="false" ht="14.1" hidden="false" customHeight="true" outlineLevel="0" collapsed="false">
      <c r="A69" s="5" t="n">
        <v>42460</v>
      </c>
      <c r="B69" s="1" t="n">
        <f aca="false">VLOOKUP(A69,[1]CNI_ESG_300!$A$1:$F$1048576,6)</f>
        <v>1.75381</v>
      </c>
      <c r="C69" s="1" t="n">
        <f aca="false">C68</f>
        <v>2000</v>
      </c>
      <c r="D69" s="1" t="n">
        <f aca="false">C69/B69</f>
        <v>1140.37438491057</v>
      </c>
      <c r="E69" s="1" t="n">
        <f aca="false">E68+D69</f>
        <v>106074.771323249</v>
      </c>
      <c r="F69" s="1" t="n">
        <f aca="false">E69*B69</f>
        <v>186034.994694428</v>
      </c>
      <c r="G69" s="1" t="n">
        <f aca="false">G68+C69</f>
        <v>134000</v>
      </c>
      <c r="H69" s="1" t="n">
        <f aca="false">F69</f>
        <v>186034.994694428</v>
      </c>
      <c r="I69" s="1" t="n">
        <f aca="false">H69-G69</f>
        <v>52034.9946944279</v>
      </c>
      <c r="J69" s="1" t="e">
        <f aca="false">VLOOKUP(A69,myPEPB!B:C,2)</f>
        <v>#N/A</v>
      </c>
    </row>
    <row r="70" customFormat="false" ht="14.1" hidden="false" customHeight="true" outlineLevel="0" collapsed="false">
      <c r="A70" s="5" t="n">
        <v>42489</v>
      </c>
      <c r="B70" s="1" t="n">
        <f aca="false">VLOOKUP(A70,[1]CNI_ESG_300!$A$1:$F$1048576,6)</f>
        <v>1.73098</v>
      </c>
      <c r="C70" s="1" t="n">
        <f aca="false">C69</f>
        <v>2000</v>
      </c>
      <c r="D70" s="1" t="n">
        <f aca="false">C70/B70</f>
        <v>1155.4148517025</v>
      </c>
      <c r="E70" s="1" t="n">
        <f aca="false">E69+D70</f>
        <v>107230.186174952</v>
      </c>
      <c r="F70" s="1" t="n">
        <f aca="false">E70*B70</f>
        <v>185613.307665118</v>
      </c>
      <c r="G70" s="1" t="n">
        <f aca="false">G69+C70</f>
        <v>136000</v>
      </c>
      <c r="H70" s="1" t="n">
        <f aca="false">F70</f>
        <v>185613.307665118</v>
      </c>
      <c r="I70" s="1" t="n">
        <f aca="false">H70-G70</f>
        <v>49613.3076651181</v>
      </c>
      <c r="J70" s="1" t="e">
        <f aca="false">VLOOKUP(A70,myPEPB!B:C,2)</f>
        <v>#N/A</v>
      </c>
    </row>
    <row r="71" customFormat="false" ht="14.1" hidden="false" customHeight="true" outlineLevel="0" collapsed="false">
      <c r="A71" s="5" t="n">
        <v>42521</v>
      </c>
      <c r="B71" s="1" t="n">
        <f aca="false">VLOOKUP(A71,[1]CNI_ESG_300!$A$1:$F$1048576,6)</f>
        <v>1.74215</v>
      </c>
      <c r="C71" s="1" t="n">
        <f aca="false">C70</f>
        <v>2000</v>
      </c>
      <c r="D71" s="1" t="n">
        <f aca="false">C71/B71</f>
        <v>1148.00677323996</v>
      </c>
      <c r="E71" s="1" t="n">
        <f aca="false">E70+D71</f>
        <v>108378.192948192</v>
      </c>
      <c r="F71" s="1" t="n">
        <f aca="false">E71*B71</f>
        <v>188811.068844692</v>
      </c>
      <c r="G71" s="1" t="n">
        <f aca="false">G70+C71</f>
        <v>138000</v>
      </c>
      <c r="H71" s="1" t="n">
        <f aca="false">F71</f>
        <v>188811.068844692</v>
      </c>
      <c r="I71" s="1" t="n">
        <f aca="false">H71-G71</f>
        <v>50811.0688446923</v>
      </c>
      <c r="J71" s="1" t="e">
        <f aca="false">VLOOKUP(A71,myPEPB!B:C,2)</f>
        <v>#N/A</v>
      </c>
    </row>
    <row r="72" customFormat="false" ht="14.1" hidden="false" customHeight="true" outlineLevel="0" collapsed="false">
      <c r="A72" s="5" t="n">
        <v>42551</v>
      </c>
      <c r="B72" s="1" t="n">
        <f aca="false">VLOOKUP(A72,[1]CNI_ESG_300!$A$1:$F$1048576,6)</f>
        <v>1.75274</v>
      </c>
      <c r="C72" s="1" t="n">
        <f aca="false">C71</f>
        <v>2000</v>
      </c>
      <c r="D72" s="1" t="n">
        <f aca="false">C72/B72</f>
        <v>1141.07055239225</v>
      </c>
      <c r="E72" s="1" t="n">
        <f aca="false">E71+D72</f>
        <v>109519.263500584</v>
      </c>
      <c r="F72" s="1" t="n">
        <f aca="false">E72*B72</f>
        <v>191958.793908014</v>
      </c>
      <c r="G72" s="1" t="n">
        <f aca="false">G71+C72</f>
        <v>140000</v>
      </c>
      <c r="H72" s="1" t="n">
        <f aca="false">F72</f>
        <v>191958.793908014</v>
      </c>
      <c r="I72" s="1" t="n">
        <f aca="false">H72-G72</f>
        <v>51958.7939080137</v>
      </c>
      <c r="J72" s="1" t="e">
        <f aca="false">VLOOKUP(A72,myPEPB!B:C,2)</f>
        <v>#N/A</v>
      </c>
    </row>
    <row r="73" customFormat="false" ht="14.1" hidden="false" customHeight="true" outlineLevel="0" collapsed="false">
      <c r="A73" s="5" t="n">
        <v>42580</v>
      </c>
      <c r="B73" s="1" t="n">
        <f aca="false">VLOOKUP(A73,[1]CNI_ESG_300!$A$1:$F$1048576,6)</f>
        <v>1.83556</v>
      </c>
      <c r="C73" s="1" t="n">
        <f aca="false">C72</f>
        <v>2000</v>
      </c>
      <c r="D73" s="1" t="n">
        <f aca="false">C73/B73</f>
        <v>1089.58573950184</v>
      </c>
      <c r="E73" s="1" t="n">
        <f aca="false">E72+D73</f>
        <v>110608.849240086</v>
      </c>
      <c r="F73" s="1" t="n">
        <f aca="false">E73*B73</f>
        <v>203029.179311132</v>
      </c>
      <c r="G73" s="1" t="n">
        <f aca="false">G72+C73</f>
        <v>142000</v>
      </c>
      <c r="H73" s="1" t="n">
        <f aca="false">F73</f>
        <v>203029.179311132</v>
      </c>
      <c r="I73" s="1" t="n">
        <f aca="false">H73-G73</f>
        <v>61029.179311132</v>
      </c>
      <c r="J73" s="1" t="e">
        <f aca="false">VLOOKUP(A73,myPEPB!B:C,2)</f>
        <v>#N/A</v>
      </c>
    </row>
    <row r="74" customFormat="false" ht="14.1" hidden="false" customHeight="true" outlineLevel="0" collapsed="false">
      <c r="A74" s="5" t="n">
        <v>42613</v>
      </c>
      <c r="B74" s="1" t="n">
        <f aca="false">VLOOKUP(A74,[1]CNI_ESG_300!$A$1:$F$1048576,6)</f>
        <v>1.90248</v>
      </c>
      <c r="C74" s="1" t="n">
        <f aca="false">C73</f>
        <v>2000</v>
      </c>
      <c r="D74" s="1" t="n">
        <f aca="false">C74/B74</f>
        <v>1051.25940877171</v>
      </c>
      <c r="E74" s="1" t="n">
        <f aca="false">E73+D74</f>
        <v>111660.108648858</v>
      </c>
      <c r="F74" s="1" t="n">
        <f aca="false">E74*B74</f>
        <v>212431.123502279</v>
      </c>
      <c r="G74" s="1" t="n">
        <f aca="false">G73+C74</f>
        <v>144000</v>
      </c>
      <c r="H74" s="1" t="n">
        <f aca="false">F74</f>
        <v>212431.123502279</v>
      </c>
      <c r="I74" s="1" t="n">
        <f aca="false">H74-G74</f>
        <v>68431.1235022786</v>
      </c>
      <c r="J74" s="1" t="e">
        <f aca="false">VLOOKUP(A74,myPEPB!B:C,2)</f>
        <v>#N/A</v>
      </c>
    </row>
    <row r="75" customFormat="false" ht="14.1" hidden="false" customHeight="true" outlineLevel="0" collapsed="false">
      <c r="A75" s="5" t="n">
        <v>42643</v>
      </c>
      <c r="B75" s="1" t="n">
        <f aca="false">VLOOKUP(A75,[1]CNI_ESG_300!$A$1:$F$1048576,6)</f>
        <v>1.87739</v>
      </c>
      <c r="C75" s="1" t="n">
        <f aca="false">C74</f>
        <v>2000</v>
      </c>
      <c r="D75" s="1" t="n">
        <f aca="false">C75/B75</f>
        <v>1065.30875310937</v>
      </c>
      <c r="E75" s="1" t="n">
        <f aca="false">E74+D75</f>
        <v>112725.417401967</v>
      </c>
      <c r="F75" s="1" t="n">
        <f aca="false">E75*B75</f>
        <v>211629.571376279</v>
      </c>
      <c r="G75" s="1" t="n">
        <f aca="false">G74+C75</f>
        <v>146000</v>
      </c>
      <c r="H75" s="1" t="n">
        <f aca="false">F75</f>
        <v>211629.571376279</v>
      </c>
      <c r="I75" s="1" t="n">
        <f aca="false">H75-G75</f>
        <v>65629.5713762788</v>
      </c>
      <c r="J75" s="1" t="e">
        <f aca="false">VLOOKUP(A75,myPEPB!B:C,2)</f>
        <v>#N/A</v>
      </c>
    </row>
    <row r="76" customFormat="false" ht="14.1" hidden="false" customHeight="true" outlineLevel="0" collapsed="false">
      <c r="A76" s="5" t="n">
        <v>42674</v>
      </c>
      <c r="B76" s="1" t="n">
        <f aca="false">VLOOKUP(A76,[1]CNI_ESG_300!$A$1:$F$1048576,6)</f>
        <v>1.91522</v>
      </c>
      <c r="C76" s="1" t="n">
        <f aca="false">C75</f>
        <v>2000</v>
      </c>
      <c r="D76" s="1" t="n">
        <f aca="false">C76/B76</f>
        <v>1044.26645502866</v>
      </c>
      <c r="E76" s="1" t="n">
        <f aca="false">E75+D76</f>
        <v>113769.683856996</v>
      </c>
      <c r="F76" s="1" t="n">
        <f aca="false">E76*B76</f>
        <v>217893.973916595</v>
      </c>
      <c r="G76" s="1" t="n">
        <f aca="false">G75+C76</f>
        <v>148000</v>
      </c>
      <c r="H76" s="1" t="n">
        <f aca="false">F76</f>
        <v>217893.973916595</v>
      </c>
      <c r="I76" s="1" t="n">
        <f aca="false">H76-G76</f>
        <v>69893.9739165952</v>
      </c>
      <c r="J76" s="1" t="e">
        <f aca="false">VLOOKUP(A76,myPEPB!B:C,2)</f>
        <v>#N/A</v>
      </c>
    </row>
    <row r="77" customFormat="false" ht="14.1" hidden="false" customHeight="true" outlineLevel="0" collapsed="false">
      <c r="A77" s="5" t="n">
        <v>42704</v>
      </c>
      <c r="B77" s="1" t="n">
        <f aca="false">VLOOKUP(A77,[1]CNI_ESG_300!$A$1:$F$1048576,6)</f>
        <v>2.02403</v>
      </c>
      <c r="C77" s="1" t="n">
        <f aca="false">C76</f>
        <v>2000</v>
      </c>
      <c r="D77" s="1" t="n">
        <f aca="false">C77/B77</f>
        <v>988.127646329353</v>
      </c>
      <c r="E77" s="1" t="n">
        <f aca="false">E76+D77</f>
        <v>114757.811503325</v>
      </c>
      <c r="F77" s="1" t="n">
        <f aca="false">E77*B77</f>
        <v>232273.253217075</v>
      </c>
      <c r="G77" s="1" t="n">
        <f aca="false">G76+C77</f>
        <v>150000</v>
      </c>
      <c r="H77" s="1" t="n">
        <f aca="false">F77</f>
        <v>232273.253217075</v>
      </c>
      <c r="I77" s="1" t="n">
        <f aca="false">H77-G77</f>
        <v>82273.2532170749</v>
      </c>
      <c r="J77" s="1" t="e">
        <f aca="false">VLOOKUP(A77,myPEPB!B:C,2)</f>
        <v>#N/A</v>
      </c>
    </row>
    <row r="78" customFormat="false" ht="14.1" hidden="false" customHeight="true" outlineLevel="0" collapsed="false">
      <c r="A78" s="7" t="n">
        <v>42734</v>
      </c>
      <c r="B78" s="1" t="n">
        <f aca="false">VLOOKUP(A78,[1]CNI_ESG_300!$A$1:$F$1048576,6)</f>
        <v>1.95214</v>
      </c>
      <c r="C78" s="1" t="n">
        <f aca="false">C77</f>
        <v>2000</v>
      </c>
      <c r="D78" s="1" t="n">
        <f aca="false">C78/B78</f>
        <v>1024.5166842542</v>
      </c>
      <c r="E78" s="1" t="n">
        <f aca="false">E77+D78</f>
        <v>115782.328187579</v>
      </c>
      <c r="F78" s="1" t="n">
        <f aca="false">E78*B78</f>
        <v>226023.314148101</v>
      </c>
      <c r="G78" s="1" t="n">
        <f aca="false">G77+C78</f>
        <v>152000</v>
      </c>
      <c r="H78" s="1" t="n">
        <f aca="false">F78</f>
        <v>226023.314148101</v>
      </c>
      <c r="I78" s="1" t="n">
        <f aca="false">H78-G78</f>
        <v>74023.3141481008</v>
      </c>
      <c r="J78" s="1" t="e">
        <f aca="false">VLOOKUP(A78,myPEPB!B:C,2)</f>
        <v>#N/A</v>
      </c>
    </row>
    <row r="79" customFormat="false" ht="14.1" hidden="false" customHeight="true" outlineLevel="0" collapsed="false">
      <c r="A79" s="8" t="n">
        <v>42761</v>
      </c>
      <c r="B79" s="1" t="n">
        <f aca="false">VLOOKUP(A79,[1]CNI_ESG_300!$A$1:$F$1048576,6)</f>
        <v>2.0018</v>
      </c>
      <c r="C79" s="1" t="n">
        <f aca="false">C78</f>
        <v>2000</v>
      </c>
      <c r="D79" s="1" t="n">
        <f aca="false">C79/B79</f>
        <v>999.100809271656</v>
      </c>
      <c r="E79" s="1" t="n">
        <f aca="false">E78+D79</f>
        <v>116781.428996851</v>
      </c>
      <c r="F79" s="1" t="n">
        <f aca="false">E79*B79</f>
        <v>233773.064565896</v>
      </c>
      <c r="G79" s="1" t="n">
        <f aca="false">G78+C79</f>
        <v>154000</v>
      </c>
      <c r="H79" s="1" t="n">
        <f aca="false">F79</f>
        <v>233773.064565896</v>
      </c>
      <c r="I79" s="1" t="n">
        <f aca="false">H79-G79</f>
        <v>79773.064565896</v>
      </c>
      <c r="J79" s="1" t="e">
        <f aca="false">VLOOKUP(A79,myPEPB!B:C,2)</f>
        <v>#N/A</v>
      </c>
    </row>
    <row r="80" customFormat="false" ht="14.1" hidden="false" customHeight="true" outlineLevel="0" collapsed="false">
      <c r="A80" s="8" t="n">
        <v>42794</v>
      </c>
      <c r="B80" s="1" t="n">
        <f aca="false">VLOOKUP(A80,[1]CNI_ESG_300!$A$1:$F$1048576,6)</f>
        <v>2.08507</v>
      </c>
      <c r="C80" s="1" t="n">
        <f aca="false">C79</f>
        <v>2000</v>
      </c>
      <c r="D80" s="1" t="n">
        <f aca="false">C80/B80</f>
        <v>959.200410537776</v>
      </c>
      <c r="E80" s="1" t="n">
        <f aca="false">E79+D80</f>
        <v>117740.629407389</v>
      </c>
      <c r="F80" s="1" t="n">
        <f aca="false">E80*B80</f>
        <v>245497.454158464</v>
      </c>
      <c r="G80" s="1" t="n">
        <f aca="false">G79+C80</f>
        <v>156000</v>
      </c>
      <c r="H80" s="1" t="n">
        <f aca="false">F80</f>
        <v>245497.454158464</v>
      </c>
      <c r="I80" s="1" t="n">
        <f aca="false">H80-G80</f>
        <v>89497.4541584638</v>
      </c>
      <c r="J80" s="1" t="e">
        <f aca="false">VLOOKUP(A80,myPEPB!B:C,2)</f>
        <v>#N/A</v>
      </c>
    </row>
    <row r="81" customFormat="false" ht="14.1" hidden="false" customHeight="true" outlineLevel="0" collapsed="false">
      <c r="A81" s="8" t="n">
        <v>42825</v>
      </c>
      <c r="B81" s="1" t="n">
        <f aca="false">VLOOKUP(A81,[1]CNI_ESG_300!$A$1:$F$1048576,6)</f>
        <v>2.11462</v>
      </c>
      <c r="C81" s="1" t="n">
        <f aca="false">C80</f>
        <v>2000</v>
      </c>
      <c r="D81" s="1" t="n">
        <f aca="false">C81/B81</f>
        <v>945.796407865243</v>
      </c>
      <c r="E81" s="1" t="n">
        <f aca="false">E80+D81</f>
        <v>118686.425815254</v>
      </c>
      <c r="F81" s="1" t="n">
        <f aca="false">E81*B81</f>
        <v>250976.689757452</v>
      </c>
      <c r="G81" s="1" t="n">
        <f aca="false">G80+C81</f>
        <v>158000</v>
      </c>
      <c r="H81" s="1" t="n">
        <f aca="false">F81</f>
        <v>250976.689757452</v>
      </c>
      <c r="I81" s="1" t="n">
        <f aca="false">H81-G81</f>
        <v>92976.6897574521</v>
      </c>
      <c r="J81" s="1" t="e">
        <f aca="false">VLOOKUP(A81,myPEPB!B:C,2)</f>
        <v>#N/A</v>
      </c>
    </row>
    <row r="82" customFormat="false" ht="14.1" hidden="false" customHeight="true" outlineLevel="0" collapsed="false">
      <c r="A82" s="8" t="n">
        <v>42853</v>
      </c>
      <c r="B82" s="1" t="n">
        <f aca="false">VLOOKUP(A82,[1]CNI_ESG_300!$A$1:$F$1048576,6)</f>
        <v>2.10263</v>
      </c>
      <c r="C82" s="1" t="n">
        <f aca="false">C81</f>
        <v>2000</v>
      </c>
      <c r="D82" s="1" t="n">
        <f aca="false">C82/B82</f>
        <v>951.189700517923</v>
      </c>
      <c r="E82" s="1" t="n">
        <f aca="false">E81+D82</f>
        <v>119637.615515772</v>
      </c>
      <c r="F82" s="1" t="n">
        <f aca="false">E82*B82</f>
        <v>251553.639511927</v>
      </c>
      <c r="G82" s="1" t="n">
        <f aca="false">G81+C82</f>
        <v>160000</v>
      </c>
      <c r="H82" s="1" t="n">
        <f aca="false">F82</f>
        <v>251553.639511927</v>
      </c>
      <c r="I82" s="1" t="n">
        <f aca="false">H82-G82</f>
        <v>91553.6395119272</v>
      </c>
      <c r="J82" s="1" t="e">
        <f aca="false">VLOOKUP(A82,myPEPB!B:C,2)</f>
        <v>#N/A</v>
      </c>
    </row>
    <row r="83" customFormat="false" ht="14.1" hidden="false" customHeight="true" outlineLevel="0" collapsed="false">
      <c r="A83" s="8" t="n">
        <v>42886</v>
      </c>
      <c r="B83" s="1" t="n">
        <f aca="false">VLOOKUP(A83,[1]CNI_ESG_300!$A$1:$F$1048576,6)</f>
        <v>2.0934</v>
      </c>
      <c r="C83" s="1" t="n">
        <f aca="false">C82</f>
        <v>2000</v>
      </c>
      <c r="D83" s="1" t="n">
        <f aca="false">C83/B83</f>
        <v>955.383586509984</v>
      </c>
      <c r="E83" s="1" t="n">
        <f aca="false">E82+D83</f>
        <v>120592.999102282</v>
      </c>
      <c r="F83" s="1" t="n">
        <f aca="false">E83*B83</f>
        <v>252449.384320717</v>
      </c>
      <c r="G83" s="1" t="n">
        <f aca="false">G82+C83</f>
        <v>162000</v>
      </c>
      <c r="H83" s="1" t="n">
        <f aca="false">F83</f>
        <v>252449.384320717</v>
      </c>
      <c r="I83" s="1" t="n">
        <f aca="false">H83-G83</f>
        <v>90449.3843207166</v>
      </c>
      <c r="J83" s="1" t="e">
        <f aca="false">VLOOKUP(A83,myPEPB!B:C,2)</f>
        <v>#N/A</v>
      </c>
    </row>
    <row r="84" customFormat="false" ht="14.1" hidden="false" customHeight="true" outlineLevel="0" collapsed="false">
      <c r="A84" s="8" t="n">
        <v>42916</v>
      </c>
      <c r="B84" s="1" t="n">
        <f aca="false">VLOOKUP(A84,[1]CNI_ESG_300!$A$1:$F$1048576,6)</f>
        <v>2.24074</v>
      </c>
      <c r="C84" s="1" t="n">
        <f aca="false">C83</f>
        <v>2000</v>
      </c>
      <c r="D84" s="1" t="n">
        <f aca="false">C84/B84</f>
        <v>892.562278532985</v>
      </c>
      <c r="E84" s="1" t="n">
        <f aca="false">E83+D84</f>
        <v>121485.561380815</v>
      </c>
      <c r="F84" s="1" t="n">
        <f aca="false">E84*B84</f>
        <v>272217.556808447</v>
      </c>
      <c r="G84" s="1" t="n">
        <f aca="false">G83+C84</f>
        <v>164000</v>
      </c>
      <c r="H84" s="1" t="n">
        <f aca="false">F84</f>
        <v>272217.556808447</v>
      </c>
      <c r="I84" s="1" t="n">
        <f aca="false">H84-G84</f>
        <v>108217.556808447</v>
      </c>
      <c r="J84" s="1" t="e">
        <f aca="false">VLOOKUP(A84,myPEPB!B:C,2)</f>
        <v>#N/A</v>
      </c>
    </row>
    <row r="85" customFormat="false" ht="14.1" hidden="false" customHeight="true" outlineLevel="0" collapsed="false">
      <c r="A85" s="8" t="n">
        <v>42947</v>
      </c>
      <c r="B85" s="1" t="n">
        <f aca="false">VLOOKUP(A85,[1]CNI_ESG_300!$A$1:$F$1048576,6)</f>
        <v>2.27316</v>
      </c>
      <c r="C85" s="1" t="n">
        <f aca="false">C84</f>
        <v>2000</v>
      </c>
      <c r="D85" s="1" t="n">
        <f aca="false">C85/B85</f>
        <v>879.832479895828</v>
      </c>
      <c r="E85" s="1" t="n">
        <f aca="false">E84+D85</f>
        <v>122365.393860711</v>
      </c>
      <c r="F85" s="1" t="n">
        <f aca="false">E85*B85</f>
        <v>278156.118708413</v>
      </c>
      <c r="G85" s="1" t="n">
        <f aca="false">G84+C85</f>
        <v>166000</v>
      </c>
      <c r="H85" s="1" t="n">
        <f aca="false">F85</f>
        <v>278156.118708413</v>
      </c>
      <c r="I85" s="1" t="n">
        <f aca="false">H85-G85</f>
        <v>112156.118708413</v>
      </c>
      <c r="J85" s="1" t="e">
        <f aca="false">VLOOKUP(A85,myPEPB!B:C,2)</f>
        <v>#N/A</v>
      </c>
    </row>
    <row r="86" customFormat="false" ht="14.1" hidden="false" customHeight="true" outlineLevel="0" collapsed="false">
      <c r="A86" s="8" t="n">
        <v>42978</v>
      </c>
      <c r="B86" s="1" t="n">
        <f aca="false">VLOOKUP(A86,[1]CNI_ESG_300!$A$1:$F$1048576,6)</f>
        <v>2.30995</v>
      </c>
      <c r="C86" s="1" t="n">
        <f aca="false">C85</f>
        <v>2000</v>
      </c>
      <c r="D86" s="1" t="n">
        <f aca="false">C86/B86</f>
        <v>865.819606484989</v>
      </c>
      <c r="E86" s="1" t="n">
        <f aca="false">E85+D86</f>
        <v>123231.213467196</v>
      </c>
      <c r="F86" s="1" t="n">
        <f aca="false">E86*B86</f>
        <v>284657.941548548</v>
      </c>
      <c r="G86" s="1" t="n">
        <f aca="false">G85+C86</f>
        <v>168000</v>
      </c>
      <c r="H86" s="1" t="n">
        <f aca="false">F86</f>
        <v>284657.941548548</v>
      </c>
      <c r="I86" s="1" t="n">
        <f aca="false">H86-G86</f>
        <v>116657.941548548</v>
      </c>
      <c r="J86" s="1" t="e">
        <f aca="false">VLOOKUP(A86,myPEPB!B:C,2)</f>
        <v>#N/A</v>
      </c>
    </row>
    <row r="87" customFormat="false" ht="14.1" hidden="false" customHeight="true" outlineLevel="0" collapsed="false">
      <c r="A87" s="8" t="n">
        <v>43007</v>
      </c>
      <c r="B87" s="1" t="n">
        <f aca="false">VLOOKUP(A87,[1]CNI_ESG_300!$A$1:$F$1048576,6)</f>
        <v>2.33961</v>
      </c>
      <c r="C87" s="1" t="n">
        <f aca="false">C86</f>
        <v>2000</v>
      </c>
      <c r="D87" s="1" t="n">
        <f aca="false">C87/B87</f>
        <v>854.843328588953</v>
      </c>
      <c r="E87" s="1" t="n">
        <f aca="false">E86+D87</f>
        <v>124086.056795785</v>
      </c>
      <c r="F87" s="1" t="n">
        <f aca="false">E87*B87</f>
        <v>290312.979339985</v>
      </c>
      <c r="G87" s="1" t="n">
        <f aca="false">G86+C87</f>
        <v>170000</v>
      </c>
      <c r="H87" s="1" t="n">
        <f aca="false">F87</f>
        <v>290312.979339985</v>
      </c>
      <c r="I87" s="1" t="n">
        <f aca="false">H87-G87</f>
        <v>120312.979339985</v>
      </c>
      <c r="J87" s="1" t="e">
        <f aca="false">VLOOKUP(A87,myPEPB!B:C,2)</f>
        <v>#N/A</v>
      </c>
    </row>
    <row r="88" customFormat="false" ht="14.1" hidden="false" customHeight="true" outlineLevel="0" collapsed="false">
      <c r="A88" s="8" t="n">
        <v>43039</v>
      </c>
      <c r="B88" s="1" t="n">
        <f aca="false">VLOOKUP(A88,[1]CNI_ESG_300!$A$1:$F$1048576,6)</f>
        <v>2.44345</v>
      </c>
      <c r="C88" s="1" t="n">
        <f aca="false">C87</f>
        <v>2000</v>
      </c>
      <c r="D88" s="1" t="n">
        <f aca="false">C88/B88</f>
        <v>818.514804886534</v>
      </c>
      <c r="E88" s="1" t="n">
        <f aca="false">E87+D88</f>
        <v>124904.571600671</v>
      </c>
      <c r="F88" s="1" t="n">
        <f aca="false">E88*B88</f>
        <v>305198.07547766</v>
      </c>
      <c r="G88" s="1" t="n">
        <f aca="false">G87+C88</f>
        <v>172000</v>
      </c>
      <c r="H88" s="1" t="n">
        <f aca="false">F88</f>
        <v>305198.07547766</v>
      </c>
      <c r="I88" s="1" t="n">
        <f aca="false">H88-G88</f>
        <v>133198.07547766</v>
      </c>
      <c r="J88" s="1" t="e">
        <f aca="false">VLOOKUP(A88,myPEPB!B:C,2)</f>
        <v>#N/A</v>
      </c>
    </row>
    <row r="89" customFormat="false" ht="14.1" hidden="false" customHeight="true" outlineLevel="0" collapsed="false">
      <c r="A89" s="8" t="n">
        <v>43069</v>
      </c>
      <c r="B89" s="1" t="n">
        <f aca="false">VLOOKUP(A89,[1]CNI_ESG_300!$A$1:$F$1048576,6)</f>
        <v>2.42692</v>
      </c>
      <c r="C89" s="1" t="n">
        <f aca="false">C88</f>
        <v>2000</v>
      </c>
      <c r="D89" s="1" t="n">
        <f aca="false">C89/B89</f>
        <v>824.089792823826</v>
      </c>
      <c r="E89" s="1" t="n">
        <f aca="false">E88+D89</f>
        <v>125728.661393495</v>
      </c>
      <c r="F89" s="1" t="n">
        <f aca="false">E89*B89</f>
        <v>305133.402909101</v>
      </c>
      <c r="G89" s="1" t="n">
        <f aca="false">G88+C89</f>
        <v>174000</v>
      </c>
      <c r="H89" s="1" t="n">
        <f aca="false">F89</f>
        <v>305133.402909101</v>
      </c>
      <c r="I89" s="1" t="n">
        <f aca="false">H89-G89</f>
        <v>131133.402909101</v>
      </c>
      <c r="J89" s="1" t="e">
        <f aca="false">VLOOKUP(A89,myPEPB!B:C,2)</f>
        <v>#N/A</v>
      </c>
    </row>
    <row r="90" customFormat="false" ht="14.1" hidden="false" customHeight="true" outlineLevel="0" collapsed="false">
      <c r="A90" s="8" t="n">
        <v>43098</v>
      </c>
      <c r="B90" s="1" t="n">
        <f aca="false">VLOOKUP(A90,[1]CNI_ESG_300!$A$1:$F$1048576,6)</f>
        <v>2.49158</v>
      </c>
      <c r="C90" s="1" t="n">
        <f aca="false">C89</f>
        <v>2000</v>
      </c>
      <c r="D90" s="1" t="n">
        <f aca="false">C90/B90</f>
        <v>802.703505406208</v>
      </c>
      <c r="E90" s="1" t="n">
        <f aca="false">E89+D90</f>
        <v>126531.364898901</v>
      </c>
      <c r="F90" s="1" t="n">
        <f aca="false">E90*B90</f>
        <v>315263.018154804</v>
      </c>
      <c r="G90" s="1" t="n">
        <f aca="false">G89+C90</f>
        <v>176000</v>
      </c>
      <c r="H90" s="1" t="n">
        <f aca="false">F90</f>
        <v>315263.018154804</v>
      </c>
      <c r="I90" s="1" t="n">
        <f aca="false">H90-G90</f>
        <v>139263.018154804</v>
      </c>
      <c r="J90" s="1" t="e">
        <f aca="false">VLOOKUP(A90,myPEPB!B:C,2)</f>
        <v>#N/A</v>
      </c>
    </row>
    <row r="91" customFormat="false" ht="14.1" hidden="false" customHeight="true" outlineLevel="0" collapsed="false">
      <c r="A91" s="8" t="n">
        <v>43131</v>
      </c>
      <c r="B91" s="1" t="n">
        <f aca="false">VLOOKUP(A91,[1]CNI_ESG_300!$A$1:$F$1048576,6)</f>
        <v>2.60261</v>
      </c>
      <c r="C91" s="1" t="n">
        <f aca="false">C90</f>
        <v>2000</v>
      </c>
      <c r="D91" s="1" t="n">
        <f aca="false">C91/B91</f>
        <v>768.459354263605</v>
      </c>
      <c r="E91" s="1" t="n">
        <f aca="false">E90+D91</f>
        <v>127299.824253165</v>
      </c>
      <c r="F91" s="1" t="n">
        <f aca="false">E91*B91</f>
        <v>331311.795599529</v>
      </c>
      <c r="G91" s="1" t="n">
        <f aca="false">G90+C91</f>
        <v>178000</v>
      </c>
      <c r="H91" s="1" t="n">
        <f aca="false">F91</f>
        <v>331311.795599529</v>
      </c>
      <c r="I91" s="1" t="n">
        <f aca="false">H91-G91</f>
        <v>153311.795599529</v>
      </c>
      <c r="J91" s="1" t="e">
        <f aca="false">VLOOKUP(A91,myPEPB!B:C,2)</f>
        <v>#N/A</v>
      </c>
    </row>
    <row r="92" customFormat="false" ht="14.1" hidden="false" customHeight="true" outlineLevel="0" collapsed="false">
      <c r="A92" s="8" t="n">
        <v>43159</v>
      </c>
      <c r="B92" s="1" t="n">
        <f aca="false">VLOOKUP(A92,[1]CNI_ESG_300!$A$1:$F$1048576,6)</f>
        <v>2.46341</v>
      </c>
      <c r="C92" s="1" t="n">
        <f aca="false">C91</f>
        <v>2000</v>
      </c>
      <c r="D92" s="1" t="n">
        <f aca="false">C92/B92</f>
        <v>811.88271542293</v>
      </c>
      <c r="E92" s="1" t="n">
        <f aca="false">E91+D92</f>
        <v>128111.706968588</v>
      </c>
      <c r="F92" s="1" t="n">
        <f aca="false">E92*B92</f>
        <v>315591.660063488</v>
      </c>
      <c r="G92" s="1" t="n">
        <f aca="false">G91+C92</f>
        <v>180000</v>
      </c>
      <c r="H92" s="1" t="n">
        <f aca="false">F92</f>
        <v>315591.660063488</v>
      </c>
      <c r="I92" s="1" t="n">
        <f aca="false">H92-G92</f>
        <v>135591.660063488</v>
      </c>
      <c r="J92" s="1" t="e">
        <f aca="false">VLOOKUP(A92,myPEPB!B:C,2)</f>
        <v>#N/A</v>
      </c>
    </row>
    <row r="93" customFormat="false" ht="14.1" hidden="false" customHeight="true" outlineLevel="0" collapsed="false">
      <c r="A93" s="8" t="n">
        <v>43189</v>
      </c>
      <c r="B93" s="1" t="n">
        <f aca="false">VLOOKUP(A93,[1]CNI_ESG_300!$A$1:$F$1048576,6)</f>
        <v>2.39824</v>
      </c>
      <c r="C93" s="1" t="n">
        <f aca="false">C92</f>
        <v>2000</v>
      </c>
      <c r="D93" s="1" t="n">
        <f aca="false">C93/B93</f>
        <v>833.944892921476</v>
      </c>
      <c r="E93" s="1" t="n">
        <f aca="false">E92+D93</f>
        <v>128945.651861509</v>
      </c>
      <c r="F93" s="1" t="n">
        <f aca="false">E93*B93</f>
        <v>309242.620120346</v>
      </c>
      <c r="G93" s="1" t="n">
        <f aca="false">G92+C93</f>
        <v>182000</v>
      </c>
      <c r="H93" s="1" t="n">
        <f aca="false">F93</f>
        <v>309242.620120346</v>
      </c>
      <c r="I93" s="1" t="n">
        <f aca="false">H93-G93</f>
        <v>127242.620120346</v>
      </c>
      <c r="J93" s="1" t="e">
        <f aca="false">VLOOKUP(A93,myPEPB!B:C,2)</f>
        <v>#N/A</v>
      </c>
    </row>
    <row r="94" customFormat="false" ht="14.1" hidden="false" customHeight="true" outlineLevel="0" collapsed="false">
      <c r="A94" s="8" t="n">
        <v>43217</v>
      </c>
      <c r="B94" s="1" t="n">
        <f aca="false">VLOOKUP(A94,[1]CNI_ESG_300!$A$1:$F$1048576,6)</f>
        <v>2.3119</v>
      </c>
      <c r="C94" s="1" t="n">
        <f aca="false">C93</f>
        <v>2000</v>
      </c>
      <c r="D94" s="1" t="n">
        <f aca="false">C94/B94</f>
        <v>865.089320472339</v>
      </c>
      <c r="E94" s="1" t="n">
        <f aca="false">E93+D94</f>
        <v>129810.741181981</v>
      </c>
      <c r="F94" s="1" t="n">
        <f aca="false">E94*B94</f>
        <v>300109.452538623</v>
      </c>
      <c r="G94" s="1" t="n">
        <f aca="false">G93+C94</f>
        <v>184000</v>
      </c>
      <c r="H94" s="1" t="n">
        <f aca="false">F94</f>
        <v>300109.452538623</v>
      </c>
      <c r="I94" s="1" t="n">
        <f aca="false">H94-G94</f>
        <v>116109.452538623</v>
      </c>
      <c r="J94" s="1" t="e">
        <f aca="false">VLOOKUP(A94,myPEPB!B:C,2)</f>
        <v>#N/A</v>
      </c>
    </row>
    <row r="95" customFormat="false" ht="14.1" hidden="false" customHeight="true" outlineLevel="0" collapsed="false">
      <c r="A95" s="8" t="n">
        <v>43251</v>
      </c>
      <c r="B95" s="1" t="n">
        <f aca="false">VLOOKUP(A95,[1]CNI_ESG_300!$A$1:$F$1048576,6)</f>
        <v>2.36757</v>
      </c>
      <c r="C95" s="1" t="n">
        <f aca="false">C94</f>
        <v>2000</v>
      </c>
      <c r="D95" s="1" t="n">
        <f aca="false">C95/B95</f>
        <v>844.747990555717</v>
      </c>
      <c r="E95" s="1" t="n">
        <f aca="false">E94+D95</f>
        <v>130655.489172537</v>
      </c>
      <c r="F95" s="1" t="n">
        <f aca="false">E95*B95</f>
        <v>309336.016500224</v>
      </c>
      <c r="G95" s="1" t="n">
        <f aca="false">G94+C95</f>
        <v>186000</v>
      </c>
      <c r="H95" s="1" t="n">
        <f aca="false">F95</f>
        <v>309336.016500224</v>
      </c>
      <c r="I95" s="1" t="n">
        <f aca="false">H95-G95</f>
        <v>123336.016500224</v>
      </c>
      <c r="J95" s="1" t="e">
        <f aca="false">VLOOKUP(A95,myPEPB!B:C,2)</f>
        <v>#N/A</v>
      </c>
    </row>
    <row r="96" customFormat="false" ht="14.1" hidden="false" customHeight="true" outlineLevel="0" collapsed="false">
      <c r="A96" s="8" t="n">
        <v>43280</v>
      </c>
      <c r="B96" s="1" t="n">
        <f aca="false">VLOOKUP(A96,[1]CNI_ESG_300!$A$1:$F$1048576,6)</f>
        <v>2.18514</v>
      </c>
      <c r="C96" s="1" t="n">
        <f aca="false">C95</f>
        <v>2000</v>
      </c>
      <c r="D96" s="1" t="n">
        <f aca="false">C96/B96</f>
        <v>915.27316327558</v>
      </c>
      <c r="E96" s="1" t="n">
        <f aca="false">E95+D96</f>
        <v>131570.762335813</v>
      </c>
      <c r="F96" s="1" t="n">
        <f aca="false">E96*B96</f>
        <v>287500.535610478</v>
      </c>
      <c r="G96" s="1" t="n">
        <f aca="false">G95+C96</f>
        <v>188000</v>
      </c>
      <c r="H96" s="1" t="n">
        <f aca="false">F96</f>
        <v>287500.535610478</v>
      </c>
      <c r="I96" s="1" t="n">
        <f aca="false">H96-G96</f>
        <v>99500.5356104779</v>
      </c>
      <c r="J96" s="1" t="e">
        <f aca="false">VLOOKUP(A96,myPEPB!B:C,2)</f>
        <v>#N/A</v>
      </c>
    </row>
    <row r="97" customFormat="false" ht="14.1" hidden="false" customHeight="true" outlineLevel="0" collapsed="false">
      <c r="A97" s="8" t="n">
        <v>43312</v>
      </c>
      <c r="B97" s="1" t="n">
        <f aca="false">VLOOKUP(A97,[1]CNI_ESG_300!$A$1:$F$1048576,6)</f>
        <v>2.17759</v>
      </c>
      <c r="C97" s="1" t="n">
        <f aca="false">C96</f>
        <v>2000</v>
      </c>
      <c r="D97" s="1" t="n">
        <f aca="false">C97/B97</f>
        <v>918.446539523051</v>
      </c>
      <c r="E97" s="1" t="n">
        <f aca="false">E96+D97</f>
        <v>132489.208875336</v>
      </c>
      <c r="F97" s="1" t="n">
        <f aca="false">E97*B97</f>
        <v>288507.176354842</v>
      </c>
      <c r="G97" s="1" t="n">
        <f aca="false">G96+C97</f>
        <v>190000</v>
      </c>
      <c r="H97" s="1" t="n">
        <f aca="false">F97</f>
        <v>288507.176354842</v>
      </c>
      <c r="I97" s="1" t="n">
        <f aca="false">H97-G97</f>
        <v>98507.1763548424</v>
      </c>
      <c r="J97" s="1" t="e">
        <f aca="false">VLOOKUP(A97,myPEPB!B:C,2)</f>
        <v>#N/A</v>
      </c>
    </row>
    <row r="98" customFormat="false" ht="14.1" hidden="false" customHeight="true" outlineLevel="0" collapsed="false">
      <c r="A98" s="8" t="n">
        <v>43343</v>
      </c>
      <c r="B98" s="1" t="n">
        <f aca="false">VLOOKUP(A98,[1]CNI_ESG_300!$A$1:$F$1048576,6)</f>
        <v>2.04325</v>
      </c>
      <c r="C98" s="1" t="n">
        <f aca="false">C97</f>
        <v>2000</v>
      </c>
      <c r="D98" s="1" t="n">
        <f aca="false">C98/B98</f>
        <v>978.832741955218</v>
      </c>
      <c r="E98" s="1" t="n">
        <f aca="false">E97+D98</f>
        <v>133468.041617291</v>
      </c>
      <c r="F98" s="1" t="n">
        <f aca="false">E98*B98</f>
        <v>272708.57603453</v>
      </c>
      <c r="G98" s="1" t="n">
        <f aca="false">G97+C98</f>
        <v>192000</v>
      </c>
      <c r="H98" s="1" t="n">
        <f aca="false">F98</f>
        <v>272708.57603453</v>
      </c>
      <c r="I98" s="1" t="n">
        <f aca="false">H98-G98</f>
        <v>80708.5760345298</v>
      </c>
      <c r="J98" s="1" t="e">
        <f aca="false">VLOOKUP(A98,myPEPB!B:C,2)</f>
        <v>#N/A</v>
      </c>
    </row>
    <row r="99" customFormat="false" ht="14.1" hidden="false" customHeight="true" outlineLevel="0" collapsed="false">
      <c r="A99" s="8" t="n">
        <v>43371</v>
      </c>
      <c r="B99" s="1" t="n">
        <f aca="false">VLOOKUP(A99,[1]CNI_ESG_300!$A$1:$F$1048576,6)</f>
        <v>2.10771</v>
      </c>
      <c r="C99" s="1" t="n">
        <f aca="false">C98</f>
        <v>2000</v>
      </c>
      <c r="D99" s="1" t="n">
        <f aca="false">C99/B99</f>
        <v>948.897144294044</v>
      </c>
      <c r="E99" s="1" t="n">
        <f aca="false">E98+D99</f>
        <v>134416.938761585</v>
      </c>
      <c r="F99" s="1" t="n">
        <f aca="false">E99*B99</f>
        <v>283311.92599718</v>
      </c>
      <c r="G99" s="1" t="n">
        <f aca="false">G98+C99</f>
        <v>194000</v>
      </c>
      <c r="H99" s="1" t="n">
        <f aca="false">F99</f>
        <v>283311.92599718</v>
      </c>
      <c r="I99" s="1" t="n">
        <f aca="false">H99-G99</f>
        <v>89311.9259971804</v>
      </c>
      <c r="J99" s="1" t="e">
        <f aca="false">VLOOKUP(A99,myPEPB!B:C,2)</f>
        <v>#N/A</v>
      </c>
    </row>
    <row r="100" customFormat="false" ht="14.1" hidden="false" customHeight="true" outlineLevel="0" collapsed="false">
      <c r="A100" s="8" t="n">
        <v>43404</v>
      </c>
      <c r="B100" s="1" t="n">
        <f aca="false">VLOOKUP(A100,[1]CNI_ESG_300!$A$1:$F$1048576,6)</f>
        <v>1.88317</v>
      </c>
      <c r="C100" s="1" t="n">
        <f aca="false">C99</f>
        <v>2000</v>
      </c>
      <c r="D100" s="1" t="n">
        <f aca="false">C100/B100</f>
        <v>1062.03900869279</v>
      </c>
      <c r="E100" s="1" t="n">
        <f aca="false">E99+D100</f>
        <v>135478.977770278</v>
      </c>
      <c r="F100" s="1" t="n">
        <f aca="false">E100*B100</f>
        <v>255129.946567654</v>
      </c>
      <c r="G100" s="1" t="n">
        <f aca="false">G99+C100</f>
        <v>196000</v>
      </c>
      <c r="H100" s="1" t="n">
        <f aca="false">F100</f>
        <v>255129.946567654</v>
      </c>
      <c r="I100" s="1" t="n">
        <f aca="false">H100-G100</f>
        <v>59129.9465676541</v>
      </c>
      <c r="J100" s="1" t="e">
        <f aca="false">VLOOKUP(A100,myPEPB!B:C,2)</f>
        <v>#N/A</v>
      </c>
    </row>
    <row r="101" customFormat="false" ht="14.1" hidden="false" customHeight="true" outlineLevel="0" collapsed="false">
      <c r="A101" s="8" t="n">
        <v>43434</v>
      </c>
      <c r="B101" s="1" t="n">
        <f aca="false">VLOOKUP(A101,[1]CNI_ESG_300!$A$1:$F$1048576,6)</f>
        <v>1.9444</v>
      </c>
      <c r="C101" s="1" t="n">
        <f aca="false">C100</f>
        <v>2000</v>
      </c>
      <c r="D101" s="1" t="n">
        <f aca="false">C101/B101</f>
        <v>1028.5949393129</v>
      </c>
      <c r="E101" s="1" t="n">
        <f aca="false">E100+D101</f>
        <v>136507.572709591</v>
      </c>
      <c r="F101" s="1" t="n">
        <f aca="false">E101*B101</f>
        <v>265425.324376528</v>
      </c>
      <c r="G101" s="1" t="n">
        <f aca="false">G100+C101</f>
        <v>198000</v>
      </c>
      <c r="H101" s="1" t="n">
        <f aca="false">F101</f>
        <v>265425.324376528</v>
      </c>
      <c r="I101" s="1" t="n">
        <f aca="false">H101-G101</f>
        <v>67425.3243765282</v>
      </c>
      <c r="J101" s="1" t="e">
        <f aca="false">VLOOKUP(A101,myPEPB!B:C,2)</f>
        <v>#N/A</v>
      </c>
    </row>
    <row r="102" customFormat="false" ht="14.1" hidden="false" customHeight="true" outlineLevel="0" collapsed="false">
      <c r="A102" s="8" t="n">
        <v>43462</v>
      </c>
      <c r="B102" s="1" t="n">
        <f aca="false">VLOOKUP(A102,[1]CNI_ESG_300!$A$1:$F$1048576,6)</f>
        <v>1.87369</v>
      </c>
      <c r="C102" s="1" t="n">
        <f aca="false">C101</f>
        <v>2000</v>
      </c>
      <c r="D102" s="1" t="n">
        <f aca="false">C102/B102</f>
        <v>1067.4124321526</v>
      </c>
      <c r="E102" s="1" t="n">
        <f aca="false">E101+D102</f>
        <v>137574.985141743</v>
      </c>
      <c r="F102" s="1" t="n">
        <f aca="false">E102*B102</f>
        <v>257772.873910233</v>
      </c>
      <c r="G102" s="1" t="n">
        <f aca="false">G101+C102</f>
        <v>200000</v>
      </c>
      <c r="H102" s="1" t="n">
        <f aca="false">F102</f>
        <v>257772.873910233</v>
      </c>
      <c r="I102" s="1" t="n">
        <f aca="false">H102-G102</f>
        <v>57772.8739102331</v>
      </c>
      <c r="J102" s="1" t="e">
        <f aca="false">VLOOKUP(A102,myPEPB!B:C,2)</f>
        <v>#N/A</v>
      </c>
    </row>
    <row r="103" customFormat="false" ht="14.1" hidden="false" customHeight="true" outlineLevel="0" collapsed="false">
      <c r="A103" s="8" t="n">
        <v>43496</v>
      </c>
      <c r="B103" s="1" t="n">
        <f aca="false">VLOOKUP(A103,[1]CNI_ESG_300!$A$1:$F$1048576,6)</f>
        <v>1.96046</v>
      </c>
      <c r="C103" s="1" t="n">
        <f aca="false">C102</f>
        <v>2000</v>
      </c>
      <c r="D103" s="1" t="n">
        <f aca="false">C103/B103</f>
        <v>1020.16873590892</v>
      </c>
      <c r="E103" s="1" t="n">
        <f aca="false">E102+D103</f>
        <v>138595.153877652</v>
      </c>
      <c r="F103" s="1" t="n">
        <f aca="false">E103*B103</f>
        <v>271710.255370982</v>
      </c>
      <c r="G103" s="1" t="n">
        <f aca="false">G102+C103</f>
        <v>202000</v>
      </c>
      <c r="H103" s="1" t="n">
        <f aca="false">F103</f>
        <v>271710.255370982</v>
      </c>
      <c r="I103" s="1" t="n">
        <f aca="false">H103-G103</f>
        <v>69710.2553709822</v>
      </c>
      <c r="J103" s="1" t="e">
        <f aca="false">VLOOKUP(A103,myPEPB!B:C,2)</f>
        <v>#N/A</v>
      </c>
    </row>
    <row r="104" customFormat="false" ht="14.1" hidden="false" customHeight="true" outlineLevel="0" collapsed="false">
      <c r="A104" s="8" t="n">
        <v>43524</v>
      </c>
      <c r="B104" s="1" t="n">
        <f aca="false">VLOOKUP(A104,[1]CNI_ESG_300!$A$1:$F$1048576,6)</f>
        <v>2.24944</v>
      </c>
      <c r="C104" s="1" t="n">
        <f aca="false">C103</f>
        <v>2000</v>
      </c>
      <c r="D104" s="1" t="n">
        <f aca="false">C104/B104</f>
        <v>889.110178533324</v>
      </c>
      <c r="E104" s="1" t="n">
        <f aca="false">E103+D104</f>
        <v>139484.264056186</v>
      </c>
      <c r="F104" s="1" t="n">
        <f aca="false">E104*B104</f>
        <v>313761.482938546</v>
      </c>
      <c r="G104" s="1" t="n">
        <f aca="false">G103+C104</f>
        <v>204000</v>
      </c>
      <c r="H104" s="1" t="n">
        <f aca="false">F104</f>
        <v>313761.482938546</v>
      </c>
      <c r="I104" s="1" t="n">
        <f aca="false">H104-G104</f>
        <v>109761.482938546</v>
      </c>
      <c r="J104" s="1" t="e">
        <f aca="false">VLOOKUP(A104,myPEPB!B:C,2)</f>
        <v>#N/A</v>
      </c>
    </row>
    <row r="105" customFormat="false" ht="14.1" hidden="false" customHeight="true" outlineLevel="0" collapsed="false">
      <c r="A105" s="8" t="n">
        <v>43553</v>
      </c>
      <c r="B105" s="1" t="n">
        <f aca="false">VLOOKUP(A105,[1]CNI_ESG_300!$A$1:$F$1048576,6)</f>
        <v>2.43539</v>
      </c>
      <c r="C105" s="1" t="n">
        <f aca="false">C104</f>
        <v>2000</v>
      </c>
      <c r="D105" s="1" t="n">
        <f aca="false">C105/B105</f>
        <v>821.223705443481</v>
      </c>
      <c r="E105" s="1" t="n">
        <f aca="false">E104+D105</f>
        <v>140305.487761629</v>
      </c>
      <c r="F105" s="1" t="n">
        <f aca="false">E105*B105</f>
        <v>341698.581839794</v>
      </c>
      <c r="G105" s="1" t="n">
        <f aca="false">G104+C105</f>
        <v>206000</v>
      </c>
      <c r="H105" s="1" t="n">
        <f aca="false">F105</f>
        <v>341698.581839794</v>
      </c>
      <c r="I105" s="1" t="n">
        <f aca="false">H105-G105</f>
        <v>135698.581839794</v>
      </c>
      <c r="J105" s="1" t="e">
        <f aca="false">VLOOKUP(A105,myPEPB!B:C,2)</f>
        <v>#N/A</v>
      </c>
    </row>
    <row r="106" customFormat="false" ht="14.1" hidden="false" customHeight="true" outlineLevel="0" collapsed="false">
      <c r="A106" s="8" t="n">
        <v>43585</v>
      </c>
      <c r="B106" s="1" t="n">
        <f aca="false">VLOOKUP(A106,[1]CNI_ESG_300!$A$1:$F$1048576,6)</f>
        <v>2.42089</v>
      </c>
      <c r="C106" s="1" t="n">
        <f aca="false">C105</f>
        <v>2000</v>
      </c>
      <c r="D106" s="1" t="n">
        <f aca="false">C106/B106</f>
        <v>826.142451742954</v>
      </c>
      <c r="E106" s="1" t="n">
        <f aca="false">E105+D106</f>
        <v>141131.630213372</v>
      </c>
      <c r="F106" s="1" t="n">
        <f aca="false">E106*B106</f>
        <v>341664.15226725</v>
      </c>
      <c r="G106" s="1" t="n">
        <f aca="false">G105+C106</f>
        <v>208000</v>
      </c>
      <c r="H106" s="1" t="n">
        <f aca="false">F106</f>
        <v>341664.15226725</v>
      </c>
      <c r="I106" s="1" t="n">
        <f aca="false">H106-G106</f>
        <v>133664.15226725</v>
      </c>
      <c r="J106" s="1" t="e">
        <f aca="false">VLOOKUP(A106,myPEPB!B:C,2)</f>
        <v>#N/A</v>
      </c>
    </row>
    <row r="107" customFormat="false" ht="14.1" hidden="false" customHeight="true" outlineLevel="0" collapsed="false">
      <c r="A107" s="8" t="n">
        <v>43616</v>
      </c>
      <c r="B107" s="1" t="n">
        <f aca="false">VLOOKUP(A107,[1]CNI_ESG_300!$A$1:$F$1048576,6)</f>
        <v>2.2623</v>
      </c>
      <c r="C107" s="1" t="n">
        <f aca="false">C106</f>
        <v>2000</v>
      </c>
      <c r="D107" s="1" t="n">
        <f aca="false">C107/B107</f>
        <v>884.056049153516</v>
      </c>
      <c r="E107" s="1" t="n">
        <f aca="false">E106+D107</f>
        <v>142015.686262526</v>
      </c>
      <c r="F107" s="1" t="n">
        <f aca="false">E107*B107</f>
        <v>321282.087031712</v>
      </c>
      <c r="G107" s="1" t="n">
        <f aca="false">G106+C107</f>
        <v>210000</v>
      </c>
      <c r="H107" s="1" t="n">
        <f aca="false">F107</f>
        <v>321282.087031712</v>
      </c>
      <c r="I107" s="1" t="n">
        <f aca="false">H107-G107</f>
        <v>111282.087031712</v>
      </c>
      <c r="J107" s="1" t="e">
        <f aca="false">VLOOKUP(A107,myPEPB!B:C,2)</f>
        <v>#N/A</v>
      </c>
    </row>
    <row r="108" customFormat="false" ht="14.1" hidden="false" customHeight="true" outlineLevel="0" collapsed="false">
      <c r="A108" s="8" t="n">
        <v>43644</v>
      </c>
      <c r="B108" s="1" t="n">
        <f aca="false">VLOOKUP(A108,[1]CNI_ESG_300!$A$1:$F$1048576,6)</f>
        <v>2.34548</v>
      </c>
      <c r="C108" s="1" t="n">
        <f aca="false">C107</f>
        <v>2000</v>
      </c>
      <c r="D108" s="1" t="n">
        <f aca="false">C108/B108</f>
        <v>852.703924143459</v>
      </c>
      <c r="E108" s="1" t="n">
        <f aca="false">E107+D108</f>
        <v>142868.390186669</v>
      </c>
      <c r="F108" s="1" t="n">
        <f aca="false">E108*B108</f>
        <v>335094.951815028</v>
      </c>
      <c r="G108" s="1" t="n">
        <f aca="false">G107+C108</f>
        <v>212000</v>
      </c>
      <c r="H108" s="1" t="n">
        <f aca="false">F108</f>
        <v>335094.951815028</v>
      </c>
      <c r="I108" s="1" t="n">
        <f aca="false">H108-G108</f>
        <v>123094.951815029</v>
      </c>
      <c r="J108" s="1" t="e">
        <f aca="false">VLOOKUP(A108,myPEPB!B:C,2)</f>
        <v>#N/A</v>
      </c>
    </row>
    <row r="109" customFormat="false" ht="14.1" hidden="false" customHeight="true" outlineLevel="0" collapsed="false">
      <c r="A109" s="8" t="n">
        <v>43677</v>
      </c>
      <c r="B109" s="1" t="n">
        <f aca="false">VLOOKUP(A109,[1]CNI_ESG_300!$A$1:$F$1048576,6)</f>
        <v>2.3299</v>
      </c>
      <c r="C109" s="1" t="n">
        <f aca="false">C108</f>
        <v>2000</v>
      </c>
      <c r="D109" s="1" t="n">
        <f aca="false">C109/B109</f>
        <v>858.405940169106</v>
      </c>
      <c r="E109" s="1" t="n">
        <f aca="false">E108+D109</f>
        <v>143726.796126838</v>
      </c>
      <c r="F109" s="1" t="n">
        <f aca="false">E109*B109</f>
        <v>334869.06229592</v>
      </c>
      <c r="G109" s="1" t="n">
        <f aca="false">G108+C109</f>
        <v>214000</v>
      </c>
      <c r="H109" s="1" t="n">
        <f aca="false">F109</f>
        <v>334869.06229592</v>
      </c>
      <c r="I109" s="1" t="n">
        <f aca="false">H109-G109</f>
        <v>120869.06229592</v>
      </c>
      <c r="J109" s="1" t="e">
        <f aca="false">VLOOKUP(A109,myPEPB!B:C,2)</f>
        <v>#N/A</v>
      </c>
    </row>
    <row r="110" customFormat="false" ht="14.1" hidden="false" customHeight="true" outlineLevel="0" collapsed="false">
      <c r="A110" s="8" t="n">
        <v>43707</v>
      </c>
      <c r="B110" s="1" t="n">
        <f aca="false">VLOOKUP(A110,[1]CNI_ESG_300!$A$1:$F$1048576,6)</f>
        <v>2.24383</v>
      </c>
      <c r="C110" s="1" t="n">
        <f aca="false">C109</f>
        <v>2000</v>
      </c>
      <c r="D110" s="1" t="n">
        <f aca="false">C110/B110</f>
        <v>891.333122384494</v>
      </c>
      <c r="E110" s="1" t="n">
        <f aca="false">E109+D110</f>
        <v>144618.129249223</v>
      </c>
      <c r="F110" s="1" t="n">
        <f aca="false">E110*B110</f>
        <v>324498.496953283</v>
      </c>
      <c r="G110" s="1" t="n">
        <f aca="false">G109+C110</f>
        <v>216000</v>
      </c>
      <c r="H110" s="1" t="n">
        <f aca="false">F110</f>
        <v>324498.496953283</v>
      </c>
      <c r="I110" s="1" t="n">
        <f aca="false">H110-G110</f>
        <v>108498.496953283</v>
      </c>
      <c r="J110" s="1" t="e">
        <f aca="false">VLOOKUP(A110,myPEPB!B:C,2)</f>
        <v>#N/A</v>
      </c>
    </row>
    <row r="111" customFormat="false" ht="14.1" hidden="false" customHeight="true" outlineLevel="0" collapsed="false">
      <c r="A111" s="8" t="n">
        <v>43738</v>
      </c>
      <c r="B111" s="1" t="n">
        <f aca="false">VLOOKUP(A111,[1]CNI_ESG_300!$A$1:$F$1048576,6)</f>
        <v>2.25235</v>
      </c>
      <c r="C111" s="1" t="n">
        <f aca="false">C110</f>
        <v>2000</v>
      </c>
      <c r="D111" s="1" t="n">
        <f aca="false">C111/B111</f>
        <v>887.961462472529</v>
      </c>
      <c r="E111" s="1" t="n">
        <f aca="false">E110+D111</f>
        <v>145506.090711695</v>
      </c>
      <c r="F111" s="1" t="n">
        <f aca="false">E111*B111</f>
        <v>327730.643414487</v>
      </c>
      <c r="G111" s="1" t="n">
        <f aca="false">G110+C111</f>
        <v>218000</v>
      </c>
      <c r="H111" s="1" t="n">
        <f aca="false">F111</f>
        <v>327730.643414487</v>
      </c>
      <c r="I111" s="1" t="n">
        <f aca="false">H111-G111</f>
        <v>109730.643414487</v>
      </c>
      <c r="J111" s="1" t="e">
        <f aca="false">VLOOKUP(A111,myPEPB!B:C,2)</f>
        <v>#N/A</v>
      </c>
    </row>
    <row r="112" customFormat="false" ht="14.1" hidden="false" customHeight="true" outlineLevel="0" collapsed="false">
      <c r="A112" s="8" t="n">
        <v>43769</v>
      </c>
      <c r="B112" s="1" t="n">
        <f aca="false">VLOOKUP(A112,[1]CNI_ESG_300!$A$1:$F$1048576,6)</f>
        <v>2.25983</v>
      </c>
      <c r="C112" s="1" t="n">
        <f aca="false">C111</f>
        <v>2000</v>
      </c>
      <c r="D112" s="1" t="n">
        <f aca="false">C112/B112</f>
        <v>885.02232468814</v>
      </c>
      <c r="E112" s="1" t="n">
        <f aca="false">E111+D112</f>
        <v>146391.113036383</v>
      </c>
      <c r="F112" s="1" t="n">
        <f aca="false">E112*B112</f>
        <v>330819.02897301</v>
      </c>
      <c r="G112" s="1" t="n">
        <f aca="false">G111+C112</f>
        <v>220000</v>
      </c>
      <c r="H112" s="1" t="n">
        <f aca="false">F112</f>
        <v>330819.02897301</v>
      </c>
      <c r="I112" s="1" t="n">
        <f aca="false">H112-G112</f>
        <v>110819.02897301</v>
      </c>
      <c r="J112" s="1" t="e">
        <f aca="false">VLOOKUP(A112,myPEPB!B:C,2)</f>
        <v>#N/A</v>
      </c>
    </row>
    <row r="113" customFormat="false" ht="14.1" hidden="false" customHeight="true" outlineLevel="0" collapsed="false">
      <c r="A113" s="8" t="n">
        <v>43798</v>
      </c>
      <c r="B113" s="1" t="n">
        <f aca="false">VLOOKUP(A113,[1]CNI_ESG_300!$A$1:$F$1048576,6)</f>
        <v>2.25313</v>
      </c>
      <c r="C113" s="1" t="n">
        <f aca="false">C112</f>
        <v>2000</v>
      </c>
      <c r="D113" s="1" t="n">
        <f aca="false">C113/B113</f>
        <v>887.654063458389</v>
      </c>
      <c r="E113" s="1" t="n">
        <f aca="false">E112+D113</f>
        <v>147278.767099842</v>
      </c>
      <c r="F113" s="1" t="n">
        <f aca="false">E113*B113</f>
        <v>331838.208515666</v>
      </c>
      <c r="G113" s="1" t="n">
        <f aca="false">G112+C113</f>
        <v>222000</v>
      </c>
      <c r="H113" s="1" t="n">
        <f aca="false">F113</f>
        <v>331838.208515666</v>
      </c>
      <c r="I113" s="1" t="n">
        <f aca="false">H113-G113</f>
        <v>109838.208515666</v>
      </c>
      <c r="J113" s="1" t="e">
        <f aca="false">VLOOKUP(A113,myPEPB!B:C,2)</f>
        <v>#N/A</v>
      </c>
    </row>
    <row r="114" customFormat="false" ht="14.1" hidden="false" customHeight="true" outlineLevel="0" collapsed="false">
      <c r="A114" s="8" t="n">
        <v>43830</v>
      </c>
      <c r="B114" s="1" t="n">
        <f aca="false">VLOOKUP(A114,[1]CNI_ESG_300!$A$1:$F$1048576,6)</f>
        <v>2.44501</v>
      </c>
      <c r="C114" s="1" t="n">
        <f aca="false">C113</f>
        <v>2000</v>
      </c>
      <c r="D114" s="1" t="n">
        <f aca="false">C114/B114</f>
        <v>817.992564447589</v>
      </c>
      <c r="E114" s="1" t="n">
        <f aca="false">E113+D114</f>
        <v>148096.759664289</v>
      </c>
      <c r="F114" s="1" t="n">
        <f aca="false">E114*B114</f>
        <v>362098.058346784</v>
      </c>
      <c r="G114" s="1" t="n">
        <f aca="false">G113+C114</f>
        <v>224000</v>
      </c>
      <c r="H114" s="1" t="n">
        <f aca="false">F114</f>
        <v>362098.058346784</v>
      </c>
      <c r="I114" s="1" t="n">
        <f aca="false">H114-G114</f>
        <v>138098.058346784</v>
      </c>
      <c r="J114" s="1" t="e">
        <f aca="false">VLOOKUP(A114,myPEPB!B:C,2)</f>
        <v>#N/A</v>
      </c>
    </row>
    <row r="115" customFormat="false" ht="14.1" hidden="false" customHeight="true" outlineLevel="0" collapsed="false">
      <c r="A115" s="8" t="n">
        <v>43853</v>
      </c>
      <c r="B115" s="1" t="n">
        <f aca="false">VLOOKUP(A115,[1]CNI_ESG_300!$A$1:$F$1048576,6)</f>
        <v>2.3812</v>
      </c>
      <c r="C115" s="1" t="n">
        <f aca="false">C114</f>
        <v>2000</v>
      </c>
      <c r="D115" s="1" t="n">
        <f aca="false">C115/B115</f>
        <v>839.912649084495</v>
      </c>
      <c r="E115" s="1" t="n">
        <f aca="false">E114+D115</f>
        <v>148936.672313374</v>
      </c>
      <c r="F115" s="1" t="n">
        <f aca="false">E115*B115</f>
        <v>354648.004112606</v>
      </c>
      <c r="G115" s="1" t="n">
        <f aca="false">G114+C115</f>
        <v>226000</v>
      </c>
      <c r="H115" s="1" t="n">
        <f aca="false">F115</f>
        <v>354648.004112606</v>
      </c>
      <c r="I115" s="1" t="n">
        <f aca="false">H115-G115</f>
        <v>128648.004112606</v>
      </c>
      <c r="J115" s="1" t="e">
        <f aca="false">VLOOKUP(A115,myPEPB!B:C,2)</f>
        <v>#N/A</v>
      </c>
    </row>
    <row r="116" customFormat="false" ht="14.1" hidden="false" customHeight="true" outlineLevel="0" collapsed="false">
      <c r="A116" s="8" t="n">
        <v>43889</v>
      </c>
      <c r="B116" s="1" t="n">
        <f aca="false">VLOOKUP(A116,[1]CNI_ESG_300!$A$1:$F$1048576,6)</f>
        <v>2.37096</v>
      </c>
      <c r="C116" s="1" t="n">
        <f aca="false">C115</f>
        <v>2000</v>
      </c>
      <c r="D116" s="1" t="n">
        <f aca="false">C116/B116</f>
        <v>843.540169382866</v>
      </c>
      <c r="E116" s="1" t="n">
        <f aca="false">E115+D116</f>
        <v>149780.212482757</v>
      </c>
      <c r="F116" s="1" t="n">
        <f aca="false">E116*B116</f>
        <v>355122.892588117</v>
      </c>
      <c r="G116" s="1" t="n">
        <f aca="false">G115+C116</f>
        <v>228000</v>
      </c>
      <c r="H116" s="1" t="n">
        <f aca="false">F116</f>
        <v>355122.892588117</v>
      </c>
      <c r="I116" s="1" t="n">
        <f aca="false">H116-G116</f>
        <v>127122.892588117</v>
      </c>
      <c r="J116" s="1" t="e">
        <f aca="false">VLOOKUP(A116,myPEPB!B:C,2)</f>
        <v>#N/A</v>
      </c>
    </row>
    <row r="117" customFormat="false" ht="14.1" hidden="false" customHeight="true" outlineLevel="0" collapsed="false">
      <c r="A117" s="8" t="n">
        <v>43921</v>
      </c>
      <c r="B117" s="1" t="n">
        <f aca="false">VLOOKUP(A117,[1]CNI_ESG_300!$A$1:$F$1048576,6)</f>
        <v>2.19314</v>
      </c>
      <c r="C117" s="1" t="n">
        <f aca="false">C116</f>
        <v>2000</v>
      </c>
      <c r="D117" s="1" t="n">
        <f aca="false">C117/B117</f>
        <v>911.934486626481</v>
      </c>
      <c r="E117" s="1" t="n">
        <f aca="false">E116+D117</f>
        <v>150692.146969383</v>
      </c>
      <c r="F117" s="1" t="n">
        <f aca="false">E117*B117</f>
        <v>330488.975204433</v>
      </c>
      <c r="G117" s="1" t="n">
        <f aca="false">G116+C117</f>
        <v>230000</v>
      </c>
      <c r="H117" s="1" t="n">
        <f aca="false">F117</f>
        <v>330488.975204433</v>
      </c>
      <c r="I117" s="1" t="n">
        <f aca="false">H117-G117</f>
        <v>100488.975204433</v>
      </c>
      <c r="J117" s="1" t="e">
        <f aca="false">VLOOKUP(A117,myPEPB!B:C,2)</f>
        <v>#N/A</v>
      </c>
    </row>
    <row r="118" customFormat="false" ht="14.1" hidden="false" customHeight="true" outlineLevel="0" collapsed="false">
      <c r="A118" s="8" t="n">
        <v>43951</v>
      </c>
      <c r="B118" s="1" t="n">
        <f aca="false">VLOOKUP(A118,[1]CNI_ESG_300!$A$1:$F$1048576,6)</f>
        <v>2.29961</v>
      </c>
      <c r="C118" s="1" t="n">
        <f aca="false">C117</f>
        <v>2000</v>
      </c>
      <c r="D118" s="1" t="n">
        <f aca="false">C118/B118</f>
        <v>869.712690412722</v>
      </c>
      <c r="E118" s="1" t="n">
        <f aca="false">E117+D118</f>
        <v>151561.859659796</v>
      </c>
      <c r="F118" s="1" t="n">
        <f aca="false">E118*B118</f>
        <v>348533.168092263</v>
      </c>
      <c r="G118" s="1" t="n">
        <f aca="false">G117+C118</f>
        <v>232000</v>
      </c>
      <c r="H118" s="1" t="n">
        <f aca="false">F118</f>
        <v>348533.168092263</v>
      </c>
      <c r="I118" s="1" t="n">
        <f aca="false">H118-G118</f>
        <v>116533.168092263</v>
      </c>
      <c r="J118" s="1" t="e">
        <f aca="false">VLOOKUP(A118,myPEPB!B:C,2)</f>
        <v>#N/A</v>
      </c>
    </row>
    <row r="119" customFormat="false" ht="14.1" hidden="false" customHeight="true" outlineLevel="0" collapsed="false">
      <c r="A119" s="8" t="n">
        <v>43980</v>
      </c>
      <c r="B119" s="1" t="n">
        <f aca="false">VLOOKUP(A119,[1]CNI_ESG_300!$A$1:$F$1048576,6)</f>
        <v>2.307</v>
      </c>
      <c r="C119" s="1" t="n">
        <f aca="false">C118</f>
        <v>2000</v>
      </c>
      <c r="D119" s="1" t="n">
        <f aca="false">C119/B119</f>
        <v>866.926744690074</v>
      </c>
      <c r="E119" s="1" t="n">
        <f aca="false">E118+D119</f>
        <v>152428.786404486</v>
      </c>
      <c r="F119" s="1" t="n">
        <f aca="false">E119*B119</f>
        <v>351653.210235149</v>
      </c>
      <c r="G119" s="1" t="n">
        <f aca="false">G118+C119</f>
        <v>234000</v>
      </c>
      <c r="H119" s="1" t="n">
        <f aca="false">F119</f>
        <v>351653.210235149</v>
      </c>
      <c r="I119" s="1" t="n">
        <f aca="false">H119-G119</f>
        <v>117653.210235149</v>
      </c>
      <c r="J119" s="1" t="e">
        <f aca="false">VLOOKUP(A119,myPEPB!B:C,2)</f>
        <v>#N/A</v>
      </c>
    </row>
    <row r="120" customFormat="false" ht="14.1" hidden="false" customHeight="true" outlineLevel="0" collapsed="false">
      <c r="A120" s="8" t="n">
        <v>44012</v>
      </c>
      <c r="B120" s="1" t="n">
        <f aca="false">VLOOKUP(A120,[1]CNI_ESG_300!$A$1:$F$1048576,6)</f>
        <v>2.46722</v>
      </c>
      <c r="C120" s="1" t="n">
        <f aca="false">C119</f>
        <v>2000</v>
      </c>
      <c r="D120" s="1" t="n">
        <f aca="false">C120/B120</f>
        <v>810.628967015507</v>
      </c>
      <c r="E120" s="1" t="n">
        <f aca="false">E119+D120</f>
        <v>153239.415371501</v>
      </c>
      <c r="F120" s="1" t="n">
        <f aca="false">E120*B120</f>
        <v>378075.350392876</v>
      </c>
      <c r="G120" s="1" t="n">
        <f aca="false">G119+C120</f>
        <v>236000</v>
      </c>
      <c r="H120" s="1" t="n">
        <f aca="false">F120</f>
        <v>378075.350392876</v>
      </c>
      <c r="I120" s="1" t="n">
        <f aca="false">H120-G120</f>
        <v>142075.350392876</v>
      </c>
      <c r="J120" s="1" t="e">
        <f aca="false">VLOOKUP(A120,myPEPB!B:C,2)</f>
        <v>#N/A</v>
      </c>
    </row>
    <row r="121" customFormat="false" ht="14.1" hidden="false" customHeight="true" outlineLevel="0" collapsed="false">
      <c r="A121" s="8" t="n">
        <v>44043</v>
      </c>
      <c r="B121" s="1" t="n">
        <f aca="false">VLOOKUP(A121,[1]CNI_ESG_300!$A$1:$F$1048576,6)</f>
        <v>2.74632</v>
      </c>
      <c r="C121" s="1" t="n">
        <f aca="false">C120</f>
        <v>2000</v>
      </c>
      <c r="D121" s="1" t="n">
        <f aca="false">C121/B121</f>
        <v>728.247254507851</v>
      </c>
      <c r="E121" s="1" t="n">
        <f aca="false">E120+D121</f>
        <v>153967.662626009</v>
      </c>
      <c r="F121" s="1" t="n">
        <f aca="false">E121*B121</f>
        <v>422844.471223062</v>
      </c>
      <c r="G121" s="1" t="n">
        <f aca="false">G120+C121</f>
        <v>238000</v>
      </c>
      <c r="H121" s="1" t="n">
        <f aca="false">F121</f>
        <v>422844.471223062</v>
      </c>
      <c r="I121" s="1" t="n">
        <f aca="false">H121-G121</f>
        <v>184844.471223062</v>
      </c>
      <c r="J121" s="1" t="e">
        <f aca="false">VLOOKUP(A121,myPEPB!B:C,2)</f>
        <v>#N/A</v>
      </c>
    </row>
    <row r="122" customFormat="false" ht="14.1" hidden="false" customHeight="true" outlineLevel="0" collapsed="false">
      <c r="A122" s="8" t="n">
        <v>44074</v>
      </c>
      <c r="B122" s="1" t="n">
        <f aca="false">VLOOKUP(A122,[1]CNI_ESG_300!$A$1:$F$1048576,6)</f>
        <v>2.82326</v>
      </c>
      <c r="C122" s="1" t="n">
        <f aca="false">C121</f>
        <v>2000</v>
      </c>
      <c r="D122" s="1" t="n">
        <f aca="false">C122/B122</f>
        <v>708.400926588412</v>
      </c>
      <c r="E122" s="1" t="n">
        <f aca="false">E121+D122</f>
        <v>154676.063552598</v>
      </c>
      <c r="F122" s="1" t="n">
        <f aca="false">E122*B122</f>
        <v>436690.743185507</v>
      </c>
      <c r="G122" s="1" t="n">
        <f aca="false">G121+C122</f>
        <v>240000</v>
      </c>
      <c r="H122" s="1" t="n">
        <f aca="false">F122</f>
        <v>436690.743185507</v>
      </c>
      <c r="I122" s="1" t="n">
        <f aca="false">H122-G122</f>
        <v>196690.743185507</v>
      </c>
      <c r="J122" s="1" t="e">
        <f aca="false">VLOOKUP(A122,myPEPB!B:C,2)</f>
        <v>#N/A</v>
      </c>
    </row>
    <row r="123" customFormat="false" ht="14.1" hidden="false" customHeight="true" outlineLevel="0" collapsed="false">
      <c r="A123" s="8" t="n">
        <v>44104</v>
      </c>
      <c r="B123" s="1" t="n">
        <f aca="false">VLOOKUP(A123,[1]CNI_ESG_300!$A$1:$F$1048576,6)</f>
        <v>2.71593</v>
      </c>
      <c r="C123" s="1" t="n">
        <f aca="false">C122</f>
        <v>2000</v>
      </c>
      <c r="D123" s="1" t="n">
        <f aca="false">C123/B123</f>
        <v>736.39600431528</v>
      </c>
      <c r="E123" s="1" t="n">
        <f aca="false">E122+D123</f>
        <v>155412.459556913</v>
      </c>
      <c r="F123" s="1" t="n">
        <f aca="false">E123*B123</f>
        <v>422089.361284407</v>
      </c>
      <c r="G123" s="1" t="n">
        <f aca="false">G122+C123</f>
        <v>242000</v>
      </c>
      <c r="H123" s="1" t="n">
        <f aca="false">F123</f>
        <v>422089.361284407</v>
      </c>
      <c r="I123" s="1" t="n">
        <f aca="false">H123-G123</f>
        <v>180089.361284407</v>
      </c>
      <c r="J123" s="1" t="e">
        <f aca="false">VLOOKUP(A123,myPEPB!B:C,2)</f>
        <v>#N/A</v>
      </c>
    </row>
    <row r="124" customFormat="false" ht="14.1" hidden="false" customHeight="true" outlineLevel="0" collapsed="false">
      <c r="A124" s="8" t="n">
        <v>44134</v>
      </c>
      <c r="B124" s="1" t="n">
        <f aca="false">VLOOKUP(A124,[1]CNI_ESG_300!$A$1:$F$1048576,6)</f>
        <v>2.81661</v>
      </c>
      <c r="C124" s="1" t="n">
        <f aca="false">C123</f>
        <v>2000</v>
      </c>
      <c r="D124" s="1" t="n">
        <f aca="false">C124/B124</f>
        <v>710.073457099137</v>
      </c>
      <c r="E124" s="1" t="n">
        <f aca="false">E123+D124</f>
        <v>156122.533014012</v>
      </c>
      <c r="F124" s="1" t="n">
        <f aca="false">E124*B124</f>
        <v>439736.287712597</v>
      </c>
      <c r="G124" s="1" t="n">
        <f aca="false">G123+C124</f>
        <v>244000</v>
      </c>
      <c r="H124" s="1" t="n">
        <f aca="false">F124</f>
        <v>439736.287712597</v>
      </c>
      <c r="I124" s="1" t="n">
        <f aca="false">H124-G124</f>
        <v>195736.287712597</v>
      </c>
      <c r="J124" s="1" t="e">
        <f aca="false">VLOOKUP(A124,myPEPB!B:C,2)</f>
        <v>#N/A</v>
      </c>
    </row>
    <row r="125" customFormat="false" ht="14.1" hidden="false" customHeight="true" outlineLevel="0" collapsed="false">
      <c r="A125" s="8" t="n">
        <v>44165</v>
      </c>
      <c r="B125" s="1" t="n">
        <f aca="false">VLOOKUP(A125,[1]CNI_ESG_300!$A$1:$F$1048576,6)</f>
        <v>2.97426</v>
      </c>
      <c r="C125" s="1" t="n">
        <f aca="false">C124</f>
        <v>2000</v>
      </c>
      <c r="D125" s="1" t="n">
        <f aca="false">C125/B125</f>
        <v>672.436168996658</v>
      </c>
      <c r="E125" s="1" t="n">
        <f aca="false">E124+D125</f>
        <v>156794.969183009</v>
      </c>
      <c r="F125" s="1" t="n">
        <f aca="false">E125*B125</f>
        <v>466349.005042256</v>
      </c>
      <c r="G125" s="1" t="n">
        <f aca="false">G124+C125</f>
        <v>246000</v>
      </c>
      <c r="H125" s="1" t="n">
        <f aca="false">F125</f>
        <v>466349.005042256</v>
      </c>
      <c r="I125" s="1" t="n">
        <f aca="false">H125-G125</f>
        <v>220349.005042256</v>
      </c>
      <c r="J125" s="1" t="e">
        <f aca="false">VLOOKUP(A125,myPEPB!B:C,2)</f>
        <v>#N/A</v>
      </c>
    </row>
    <row r="126" customFormat="false" ht="14.1" hidden="false" customHeight="true" outlineLevel="0" collapsed="false">
      <c r="A126" s="8" t="n">
        <v>44196</v>
      </c>
      <c r="B126" s="1" t="n">
        <f aca="false">VLOOKUP(A126,[1]CNI_ESG_300!$A$1:$F$1048576,6)</f>
        <v>3.18532</v>
      </c>
      <c r="C126" s="1" t="n">
        <f aca="false">C125</f>
        <v>2000</v>
      </c>
      <c r="D126" s="1" t="n">
        <f aca="false">C126/B126</f>
        <v>627.880401341153</v>
      </c>
      <c r="E126" s="1" t="n">
        <f aca="false">E125+D126</f>
        <v>157422.84958435</v>
      </c>
      <c r="F126" s="1" t="n">
        <f aca="false">E126*B126</f>
        <v>501442.151238022</v>
      </c>
      <c r="G126" s="1" t="n">
        <f aca="false">G125+C126</f>
        <v>248000</v>
      </c>
      <c r="H126" s="1" t="n">
        <f aca="false">F126</f>
        <v>501442.151238022</v>
      </c>
      <c r="I126" s="1" t="n">
        <f aca="false">H126-G126</f>
        <v>253442.151238022</v>
      </c>
      <c r="J126" s="1" t="e">
        <f aca="false">VLOOKUP(A126,myPEPB!B:C,2)</f>
        <v>#N/A</v>
      </c>
    </row>
    <row r="127" customFormat="false" ht="14.1" hidden="false" customHeight="true" outlineLevel="0" collapsed="false">
      <c r="A127" s="8" t="n">
        <v>44225</v>
      </c>
      <c r="B127" s="1" t="n">
        <f aca="false">VLOOKUP(A127,[1]CNI_ESG_300!$A$1:$F$1048576,6)</f>
        <v>3.2828</v>
      </c>
      <c r="C127" s="1" t="n">
        <f aca="false">C126</f>
        <v>2000</v>
      </c>
      <c r="D127" s="1" t="n">
        <f aca="false">C127/B127</f>
        <v>609.236018033386</v>
      </c>
      <c r="E127" s="1" t="n">
        <f aca="false">E126+D127</f>
        <v>158032.085602383</v>
      </c>
      <c r="F127" s="1" t="n">
        <f aca="false">E127*B127</f>
        <v>518787.730615504</v>
      </c>
      <c r="G127" s="1" t="n">
        <f aca="false">G126+C127</f>
        <v>250000</v>
      </c>
      <c r="H127" s="1" t="n">
        <f aca="false">F127</f>
        <v>518787.730615504</v>
      </c>
      <c r="I127" s="1" t="n">
        <f aca="false">H127-G127</f>
        <v>268787.730615504</v>
      </c>
      <c r="J127" s="1" t="e">
        <f aca="false">VLOOKUP(A127,myPEPB!B:C,2)</f>
        <v>#N/A</v>
      </c>
    </row>
    <row r="128" customFormat="false" ht="14.1" hidden="false" customHeight="true" outlineLevel="0" collapsed="false">
      <c r="A128" s="8" t="n">
        <v>44253</v>
      </c>
      <c r="B128" s="1" t="n">
        <f aca="false">VLOOKUP(A128,[1]CNI_ESG_300!$A$1:$F$1048576,6)</f>
        <v>3.27787</v>
      </c>
      <c r="C128" s="1" t="n">
        <f aca="false">C127</f>
        <v>2000</v>
      </c>
      <c r="D128" s="1" t="n">
        <f aca="false">C128/B128</f>
        <v>610.152324527818</v>
      </c>
      <c r="E128" s="1" t="n">
        <f aca="false">E127+D128</f>
        <v>158642.237926911</v>
      </c>
      <c r="F128" s="1" t="n">
        <f aca="false">E128*B128</f>
        <v>520008.632433484</v>
      </c>
      <c r="G128" s="1" t="n">
        <f aca="false">G127+C128</f>
        <v>252000</v>
      </c>
      <c r="H128" s="1" t="n">
        <f aca="false">F128</f>
        <v>520008.632433484</v>
      </c>
      <c r="I128" s="1" t="n">
        <f aca="false">H128-G128</f>
        <v>268008.632433484</v>
      </c>
      <c r="J128" s="1" t="e">
        <f aca="false">VLOOKUP(A128,myPEPB!B:C,2)</f>
        <v>#N/A</v>
      </c>
    </row>
    <row r="129" customFormat="false" ht="14.1" hidden="false" customHeight="true" outlineLevel="0" collapsed="false">
      <c r="A129" s="8" t="n">
        <v>44286</v>
      </c>
      <c r="B129" s="1" t="n">
        <f aca="false">VLOOKUP(A129,[1]CNI_ESG_300!$A$1:$F$1048576,6)</f>
        <v>3.12443</v>
      </c>
      <c r="C129" s="1" t="n">
        <f aca="false">C128</f>
        <v>2000</v>
      </c>
      <c r="D129" s="1" t="n">
        <f aca="false">C129/B129</f>
        <v>640.116757296531</v>
      </c>
      <c r="E129" s="1" t="n">
        <f aca="false">E128+D129</f>
        <v>159282.354684208</v>
      </c>
      <c r="F129" s="1" t="n">
        <f aca="false">E129*B129</f>
        <v>497666.567445979</v>
      </c>
      <c r="G129" s="1" t="n">
        <f aca="false">G128+C129</f>
        <v>254000</v>
      </c>
      <c r="H129" s="1" t="n">
        <f aca="false">F129</f>
        <v>497666.567445979</v>
      </c>
      <c r="I129" s="1" t="n">
        <f aca="false">H129-G129</f>
        <v>243666.567445979</v>
      </c>
      <c r="J129" s="1" t="e">
        <f aca="false">VLOOKUP(A129,myPEPB!B:C,2)</f>
        <v>#N/A</v>
      </c>
    </row>
    <row r="130" customFormat="false" ht="14.1" hidden="false" customHeight="true" outlineLevel="0" collapsed="false">
      <c r="A130" s="8" t="n">
        <v>44316</v>
      </c>
      <c r="B130" s="1" t="n">
        <f aca="false">VLOOKUP(A130,[1]CNI_ESG_300!$A$1:$F$1048576,6)</f>
        <v>3.19567</v>
      </c>
      <c r="C130" s="1" t="n">
        <f aca="false">C129</f>
        <v>2000</v>
      </c>
      <c r="D130" s="1" t="n">
        <f aca="false">C130/B130</f>
        <v>625.846849017577</v>
      </c>
      <c r="E130" s="1" t="n">
        <f aca="false">E129+D130</f>
        <v>159908.201533225</v>
      </c>
      <c r="F130" s="1" t="n">
        <f aca="false">E130*B130</f>
        <v>511013.842393682</v>
      </c>
      <c r="G130" s="1" t="n">
        <f aca="false">G129+C130</f>
        <v>256000</v>
      </c>
      <c r="H130" s="1" t="n">
        <f aca="false">F130</f>
        <v>511013.842393682</v>
      </c>
      <c r="I130" s="1" t="n">
        <f aca="false">H130-G130</f>
        <v>255013.842393682</v>
      </c>
      <c r="J130" s="1" t="n">
        <f aca="false">VLOOKUP(A130,myPEPB!B:C,2)</f>
        <v>16.65</v>
      </c>
    </row>
    <row r="131" customFormat="false" ht="14.1" hidden="false" customHeight="true" outlineLevel="0" collapsed="false">
      <c r="A131" s="8" t="n">
        <v>44347</v>
      </c>
      <c r="B131" s="1" t="n">
        <f aca="false">VLOOKUP(A131,[1]CNI_ESG_300!$A$1:$F$1048576,6)</f>
        <v>3.31886</v>
      </c>
      <c r="C131" s="1" t="n">
        <f aca="false">C130</f>
        <v>2000</v>
      </c>
      <c r="D131" s="1" t="n">
        <f aca="false">C131/B131</f>
        <v>602.616561108332</v>
      </c>
      <c r="E131" s="1" t="n">
        <f aca="false">E130+D131</f>
        <v>160510.818094334</v>
      </c>
      <c r="F131" s="1" t="n">
        <f aca="false">E131*B131</f>
        <v>532712.93374056</v>
      </c>
      <c r="G131" s="1" t="n">
        <f aca="false">G130+C131</f>
        <v>258000</v>
      </c>
      <c r="H131" s="1" t="n">
        <f aca="false">F131</f>
        <v>532712.93374056</v>
      </c>
      <c r="I131" s="1" t="n">
        <f aca="false">H131-G131</f>
        <v>274712.93374056</v>
      </c>
      <c r="J131" s="1" t="n">
        <f aca="false">VLOOKUP(A131,myPEPB!B:C,2)</f>
        <v>14.94</v>
      </c>
    </row>
    <row r="132" customFormat="false" ht="14.1" hidden="false" customHeight="true" outlineLevel="0" collapsed="false">
      <c r="A132" s="8" t="n">
        <v>44377</v>
      </c>
      <c r="B132" s="1" t="n">
        <f aca="false">VLOOKUP(A132,[1]CNI_ESG_300!$A$1:$F$1048576,6)</f>
        <v>3.2336</v>
      </c>
      <c r="C132" s="1" t="n">
        <f aca="false">C131</f>
        <v>2000</v>
      </c>
      <c r="D132" s="1" t="n">
        <f aca="false">C132/B132</f>
        <v>618.50569025235</v>
      </c>
      <c r="E132" s="1" t="n">
        <f aca="false">E131+D132</f>
        <v>161129.323784586</v>
      </c>
      <c r="F132" s="1" t="n">
        <f aca="false">E132*B132</f>
        <v>521027.781389837</v>
      </c>
      <c r="G132" s="1" t="n">
        <f aca="false">G131+C132</f>
        <v>260000</v>
      </c>
      <c r="H132" s="1" t="n">
        <f aca="false">F132</f>
        <v>521027.781389837</v>
      </c>
      <c r="I132" s="1" t="n">
        <f aca="false">H132-G132</f>
        <v>261027.781389837</v>
      </c>
      <c r="J132" s="1" t="n">
        <f aca="false">VLOOKUP(A132,myPEPB!B:C,2)</f>
        <v>14.7</v>
      </c>
    </row>
    <row r="133" customFormat="false" ht="14.1" hidden="false" customHeight="true" outlineLevel="0" collapsed="false">
      <c r="A133" s="8" t="n">
        <v>44407</v>
      </c>
      <c r="B133" s="1" t="n">
        <f aca="false">VLOOKUP(A133,[1]CNI_ESG_300!$A$1:$F$1048576,6)</f>
        <v>2.91868</v>
      </c>
      <c r="C133" s="1" t="n">
        <f aca="false">C132</f>
        <v>2000</v>
      </c>
      <c r="D133" s="1" t="n">
        <f aca="false">C133/B133</f>
        <v>685.241273452383</v>
      </c>
      <c r="E133" s="1" t="n">
        <f aca="false">E132+D133</f>
        <v>161814.565058038</v>
      </c>
      <c r="F133" s="1" t="n">
        <f aca="false">E133*B133</f>
        <v>472284.934743595</v>
      </c>
      <c r="G133" s="1" t="n">
        <f aca="false">G132+C133</f>
        <v>262000</v>
      </c>
      <c r="H133" s="1" t="n">
        <f aca="false">F133</f>
        <v>472284.934743595</v>
      </c>
      <c r="I133" s="1" t="n">
        <f aca="false">H133-G133</f>
        <v>210284.934743595</v>
      </c>
      <c r="J133" s="1" t="n">
        <f aca="false">VLOOKUP(A133,myPEPB!B:C,2)</f>
        <v>13.3100004196167</v>
      </c>
    </row>
    <row r="134" customFormat="false" ht="14.1" hidden="false" customHeight="true" outlineLevel="0" collapsed="false">
      <c r="A134" s="8" t="n">
        <v>44439</v>
      </c>
      <c r="B134" s="1" t="n">
        <f aca="false">VLOOKUP(A134,[1]CNI_ESG_300!$A$1:$F$1048576,6)</f>
        <v>2.91865</v>
      </c>
      <c r="C134" s="1" t="n">
        <f aca="false">C133</f>
        <v>2000</v>
      </c>
      <c r="D134" s="1" t="n">
        <f aca="false">C134/B134</f>
        <v>685.248316858822</v>
      </c>
      <c r="E134" s="1" t="n">
        <f aca="false">E133+D134</f>
        <v>162499.813374897</v>
      </c>
      <c r="F134" s="1" t="n">
        <f aca="false">E134*B134</f>
        <v>474280.080306644</v>
      </c>
      <c r="G134" s="1" t="n">
        <f aca="false">G133+C134</f>
        <v>264000</v>
      </c>
      <c r="H134" s="1" t="n">
        <f aca="false">F134</f>
        <v>474280.080306644</v>
      </c>
      <c r="I134" s="1" t="n">
        <f aca="false">H134-G134</f>
        <v>210280.080306644</v>
      </c>
      <c r="J134" s="1" t="n">
        <f aca="false">VLOOKUP(A134,myPEPB!B:C,2)</f>
        <v>13.4300003051758</v>
      </c>
    </row>
    <row r="135" customFormat="false" ht="14.1" hidden="false" customHeight="true" outlineLevel="0" collapsed="false">
      <c r="A135" s="8" t="n">
        <v>44469</v>
      </c>
      <c r="B135" s="1" t="n">
        <f aca="false">VLOOKUP(A135,[1]CNI_ESG_300!$A$1:$F$1048576,6)</f>
        <v>2.99913</v>
      </c>
      <c r="C135" s="1" t="n">
        <f aca="false">C134</f>
        <v>2000</v>
      </c>
      <c r="D135" s="1" t="n">
        <f aca="false">C135/B135</f>
        <v>666.860056082931</v>
      </c>
      <c r="E135" s="1" t="n">
        <f aca="false">E134+D135</f>
        <v>163166.67343098</v>
      </c>
      <c r="F135" s="1" t="n">
        <f aca="false">E135*B135</f>
        <v>489358.065287055</v>
      </c>
      <c r="G135" s="1" t="n">
        <f aca="false">G134+C135</f>
        <v>266000</v>
      </c>
      <c r="H135" s="1" t="n">
        <f aca="false">F135</f>
        <v>489358.065287055</v>
      </c>
      <c r="I135" s="1" t="n">
        <f aca="false">H135-G135</f>
        <v>223358.065287055</v>
      </c>
      <c r="J135" s="1" t="n">
        <f aca="false">VLOOKUP(A135,myPEPB!B:C,2)</f>
        <v>12.8999996185303</v>
      </c>
    </row>
    <row r="136" customFormat="false" ht="14.1" hidden="false" customHeight="true" outlineLevel="0" collapsed="false">
      <c r="A136" s="8" t="n">
        <v>44498</v>
      </c>
      <c r="B136" s="1" t="n">
        <f aca="false">VLOOKUP(A136,[1]CNI_ESG_300!$A$1:$F$1048576,6)</f>
        <v>3.01907</v>
      </c>
      <c r="C136" s="1" t="n">
        <f aca="false">C135</f>
        <v>2000</v>
      </c>
      <c r="D136" s="1" t="n">
        <f aca="false">C136/B136</f>
        <v>662.455656874468</v>
      </c>
      <c r="E136" s="1" t="n">
        <f aca="false">E135+D136</f>
        <v>163829.129087855</v>
      </c>
      <c r="F136" s="1" t="n">
        <f aca="false">E136*B136</f>
        <v>494611.608755269</v>
      </c>
      <c r="G136" s="1" t="n">
        <f aca="false">G135+C136</f>
        <v>268000</v>
      </c>
      <c r="H136" s="1" t="n">
        <f aca="false">F136</f>
        <v>494611.608755269</v>
      </c>
      <c r="I136" s="1" t="n">
        <f aca="false">H136-G136</f>
        <v>226611.608755269</v>
      </c>
      <c r="J136" s="1" t="n">
        <f aca="false">VLOOKUP(A136,myPEPB!B:C,2)</f>
        <v>12.8400001525879</v>
      </c>
    </row>
    <row r="137" customFormat="false" ht="14.1" hidden="false" customHeight="true" outlineLevel="0" collapsed="false">
      <c r="A137" s="8" t="n">
        <v>44530</v>
      </c>
      <c r="B137" s="1" t="n">
        <f aca="false">VLOOKUP(A137,[1]CNI_ESG_300!$A$1:$F$1048576,6)</f>
        <v>2.96435</v>
      </c>
      <c r="C137" s="1" t="n">
        <f aca="false">C136</f>
        <v>2000</v>
      </c>
      <c r="D137" s="1" t="n">
        <f aca="false">C137/B137</f>
        <v>674.684163475973</v>
      </c>
      <c r="E137" s="1" t="n">
        <f aca="false">E136+D137</f>
        <v>164503.81325133</v>
      </c>
      <c r="F137" s="1" t="n">
        <f aca="false">E137*B137</f>
        <v>487646.878811582</v>
      </c>
      <c r="G137" s="1" t="n">
        <f aca="false">G136+C137</f>
        <v>270000</v>
      </c>
      <c r="H137" s="1" t="n">
        <f aca="false">F137</f>
        <v>487646.878811582</v>
      </c>
      <c r="I137" s="1" t="n">
        <f aca="false">H137-G137</f>
        <v>217646.878811582</v>
      </c>
      <c r="J137" s="1" t="n">
        <f aca="false">VLOOKUP(A137,myPEPB!B:C,2)</f>
        <v>12.3900003433228</v>
      </c>
    </row>
    <row r="138" customFormat="false" ht="14.1" hidden="false" customHeight="true" outlineLevel="0" collapsed="false">
      <c r="A138" s="8" t="n">
        <v>44561</v>
      </c>
      <c r="B138" s="1" t="n">
        <f aca="false">VLOOKUP(A138,[1]CNI_ESG_300!$A$1:$F$1048576,6)</f>
        <v>3.07491</v>
      </c>
      <c r="C138" s="1" t="n">
        <f aca="false">C137</f>
        <v>2000</v>
      </c>
      <c r="D138" s="1" t="n">
        <f aca="false">C138/B138</f>
        <v>650.42554091014</v>
      </c>
      <c r="E138" s="1" t="n">
        <f aca="false">E137+D138</f>
        <v>165154.238792241</v>
      </c>
      <c r="F138" s="1" t="n">
        <f aca="false">E138*B138</f>
        <v>507834.420404649</v>
      </c>
      <c r="G138" s="1" t="n">
        <f aca="false">G137+C138</f>
        <v>272000</v>
      </c>
      <c r="H138" s="1" t="n">
        <f aca="false">F138</f>
        <v>507834.420404649</v>
      </c>
      <c r="I138" s="1" t="n">
        <f aca="false">H138-G138</f>
        <v>235834.420404649</v>
      </c>
      <c r="J138" s="1" t="n">
        <f aca="false">VLOOKUP(A138,myPEPB!B:C,2)</f>
        <v>12.9499998092651</v>
      </c>
    </row>
    <row r="139" customFormat="false" ht="14.1" hidden="false" customHeight="true" outlineLevel="0" collapsed="false">
      <c r="A139" s="8" t="n">
        <v>44589</v>
      </c>
      <c r="B139" s="1" t="n">
        <f aca="false">VLOOKUP(A139,[1]CNI_ESG_300!$A$1:$F$1048576,6)</f>
        <v>2.8309</v>
      </c>
      <c r="C139" s="1" t="n">
        <f aca="false">C138</f>
        <v>2000</v>
      </c>
      <c r="D139" s="1" t="n">
        <f aca="false">C139/B139</f>
        <v>706.489102405595</v>
      </c>
      <c r="E139" s="1" t="n">
        <f aca="false">E138+D139</f>
        <v>165860.727894646</v>
      </c>
      <c r="F139" s="1" t="n">
        <f aca="false">E139*B139</f>
        <v>469535.134596954</v>
      </c>
      <c r="G139" s="1" t="n">
        <f aca="false">G138+C139</f>
        <v>274000</v>
      </c>
      <c r="H139" s="1" t="n">
        <f aca="false">F139</f>
        <v>469535.134596954</v>
      </c>
      <c r="I139" s="1" t="n">
        <f aca="false">H139-G139</f>
        <v>195535.134596954</v>
      </c>
      <c r="J139" s="1" t="n">
        <f aca="false">VLOOKUP(A139,myPEPB!B:C,2)</f>
        <v>12.039999961853</v>
      </c>
    </row>
    <row r="140" customFormat="false" ht="14.1" hidden="false" customHeight="true" outlineLevel="0" collapsed="false">
      <c r="A140" s="8" t="n">
        <v>44620</v>
      </c>
      <c r="B140" s="1" t="n">
        <f aca="false">VLOOKUP(A140,[1]CNI_ESG_300!$A$1:$F$1048576,6)</f>
        <v>2.8623</v>
      </c>
      <c r="C140" s="1" t="n">
        <f aca="false">C139</f>
        <v>2000</v>
      </c>
      <c r="D140" s="1" t="n">
        <f aca="false">C140/B140</f>
        <v>698.738776508402</v>
      </c>
      <c r="E140" s="1" t="n">
        <f aca="false">E139+D140</f>
        <v>166559.466671155</v>
      </c>
      <c r="F140" s="1" t="n">
        <f aca="false">E140*B140</f>
        <v>476743.161452846</v>
      </c>
      <c r="G140" s="1" t="n">
        <f aca="false">G139+C140</f>
        <v>276000</v>
      </c>
      <c r="H140" s="1" t="n">
        <f aca="false">F140</f>
        <v>476743.161452846</v>
      </c>
      <c r="I140" s="1" t="n">
        <f aca="false">H140-G140</f>
        <v>200743.161452846</v>
      </c>
      <c r="J140" s="1" t="n">
        <f aca="false">VLOOKUP(A140,myPEPB!B:C,2)</f>
        <v>12.2399997711182</v>
      </c>
    </row>
    <row r="141" customFormat="false" ht="14.1" hidden="false" customHeight="true" outlineLevel="0" collapsed="false">
      <c r="A141" s="8" t="n">
        <v>44651</v>
      </c>
      <c r="B141" s="1" t="n">
        <f aca="false">VLOOKUP(A141,[1]CNI_ESG_300!$A$1:$F$1048576,6)</f>
        <v>2.64625</v>
      </c>
      <c r="C141" s="1" t="n">
        <f aca="false">C140</f>
        <v>2000</v>
      </c>
      <c r="D141" s="1" t="n">
        <f aca="false">C141/B141</f>
        <v>755.786490316486</v>
      </c>
      <c r="E141" s="1" t="n">
        <f aca="false">E140+D141</f>
        <v>167315.253161471</v>
      </c>
      <c r="F141" s="1" t="n">
        <f aca="false">E141*B141</f>
        <v>442757.988678543</v>
      </c>
      <c r="G141" s="1" t="n">
        <f aca="false">G140+C141</f>
        <v>278000</v>
      </c>
      <c r="H141" s="1" t="n">
        <f aca="false">F141</f>
        <v>442757.988678543</v>
      </c>
      <c r="I141" s="1" t="n">
        <f aca="false">H141-G141</f>
        <v>164757.988678543</v>
      </c>
      <c r="J141" s="1" t="n">
        <f aca="false">VLOOKUP(A141,myPEPB!B:C,2)</f>
        <v>11.46000004</v>
      </c>
    </row>
    <row r="142" customFormat="false" ht="14.1" hidden="false" customHeight="true" outlineLevel="0" collapsed="false">
      <c r="A142" s="8" t="n">
        <v>44680</v>
      </c>
      <c r="B142" s="1" t="n">
        <f aca="false">VLOOKUP(A142,[1]CNI_ESG_300!$A$1:$F$1048576,6)</f>
        <v>2.54227001953125</v>
      </c>
      <c r="C142" s="1" t="n">
        <f aca="false">C141</f>
        <v>2000</v>
      </c>
      <c r="D142" s="1" t="n">
        <f aca="false">C142/B142</f>
        <v>786.698495688812</v>
      </c>
      <c r="E142" s="1" t="n">
        <f aca="false">E141+D142</f>
        <v>168101.95165716</v>
      </c>
      <c r="F142" s="1" t="n">
        <f aca="false">E142*B142</f>
        <v>427360.551922689</v>
      </c>
      <c r="G142" s="1" t="n">
        <f aca="false">G141+C142</f>
        <v>280000</v>
      </c>
      <c r="H142" s="1" t="n">
        <f aca="false">F142</f>
        <v>427360.551922689</v>
      </c>
      <c r="I142" s="1" t="n">
        <f aca="false">H142-G142</f>
        <v>147360.551922689</v>
      </c>
      <c r="J142" s="1" t="n">
        <f aca="false">VLOOKUP(A142,myPEPB!B:C,2)</f>
        <v>11.14000034</v>
      </c>
    </row>
    <row r="143" customFormat="false" ht="14.1" hidden="false" customHeight="true" outlineLevel="0" collapsed="false">
      <c r="A143" s="8" t="n">
        <v>44712</v>
      </c>
      <c r="B143" s="1" t="n">
        <f aca="false">VLOOKUP(A143,[1]CNI_ESG_300!$A$1:$F$1048576,6)</f>
        <v>2.59051000976562</v>
      </c>
      <c r="C143" s="1" t="n">
        <f aca="false">C142</f>
        <v>2000</v>
      </c>
      <c r="D143" s="1" t="n">
        <f aca="false">C143/B143</f>
        <v>772.048744247451</v>
      </c>
      <c r="E143" s="1" t="n">
        <f aca="false">E142+D143</f>
        <v>168874.000401407</v>
      </c>
      <c r="F143" s="1" t="n">
        <f aca="false">E143*B143</f>
        <v>437469.788429009</v>
      </c>
      <c r="G143" s="1" t="n">
        <f aca="false">G142+C143</f>
        <v>282000</v>
      </c>
      <c r="H143" s="1" t="n">
        <f aca="false">F143</f>
        <v>437469.788429009</v>
      </c>
      <c r="I143" s="1" t="n">
        <f aca="false">H143-G143</f>
        <v>155469.788429009</v>
      </c>
      <c r="J143" s="1" t="n">
        <f aca="false">VLOOKUP(A143,myPEPB!B:C,2)</f>
        <v>10.93999958</v>
      </c>
    </row>
    <row r="144" customFormat="false" ht="14.1" hidden="false" customHeight="true" outlineLevel="0" collapsed="false">
      <c r="A144" s="8" t="n">
        <v>44742</v>
      </c>
      <c r="B144" s="1" t="n">
        <f aca="false">VLOOKUP(A144,[1]CNI_ESG_300!$A$1:$F$1048576,6)</f>
        <v>2.82711010742188</v>
      </c>
      <c r="C144" s="1" t="n">
        <f aca="false">C143</f>
        <v>2000</v>
      </c>
      <c r="D144" s="1" t="n">
        <f aca="false">C144/B144</f>
        <v>707.436188901696</v>
      </c>
      <c r="E144" s="1" t="n">
        <f aca="false">E143+D144</f>
        <v>169581.436590309</v>
      </c>
      <c r="F144" s="1" t="n">
        <f aca="false">E144*B144</f>
        <v>479425.393415585</v>
      </c>
      <c r="G144" s="1" t="n">
        <f aca="false">G143+C144</f>
        <v>284000</v>
      </c>
      <c r="H144" s="1" t="n">
        <f aca="false">F144</f>
        <v>479425.393415585</v>
      </c>
      <c r="I144" s="1" t="n">
        <f aca="false">H144-G144</f>
        <v>195425.393415585</v>
      </c>
      <c r="J144" s="1" t="n">
        <f aca="false">VLOOKUP(A144,myPEPB!B:C,2)</f>
        <v>12.10000038</v>
      </c>
    </row>
    <row r="145" customFormat="false" ht="14.1" hidden="false" customHeight="true" outlineLevel="0" collapsed="false">
      <c r="A145" s="8" t="n">
        <v>44771</v>
      </c>
      <c r="B145" s="1" t="n">
        <f aca="false">VLOOKUP(A145,[1]CNI_ESG_300!$A$1:$F$1048576,6)</f>
        <v>2.61602001953125</v>
      </c>
      <c r="C145" s="1" t="n">
        <f aca="false">C144</f>
        <v>2000</v>
      </c>
      <c r="D145" s="1" t="n">
        <f aca="false">C145/B145</f>
        <v>764.520143220605</v>
      </c>
      <c r="E145" s="1" t="n">
        <f aca="false">E144+D145</f>
        <v>170345.95673353</v>
      </c>
      <c r="F145" s="1" t="n">
        <f aca="false">E145*B145</f>
        <v>445628.433061118</v>
      </c>
      <c r="G145" s="1" t="n">
        <f aca="false">G144+C145</f>
        <v>286000</v>
      </c>
      <c r="H145" s="1" t="n">
        <f aca="false">F145</f>
        <v>445628.433061118</v>
      </c>
      <c r="I145" s="1" t="n">
        <f aca="false">H145-G145</f>
        <v>159628.433061118</v>
      </c>
      <c r="J145" s="1" t="n">
        <f aca="false">VLOOKUP(A145,myPEPB!B:C,2)</f>
        <v>11.23999977</v>
      </c>
    </row>
    <row r="146" customFormat="false" ht="14.1" hidden="false" customHeight="true" outlineLevel="0" collapsed="false">
      <c r="A146" s="8" t="n">
        <v>44804</v>
      </c>
      <c r="B146" s="1" t="n">
        <f aca="false">VLOOKUP(A146,[1]CNI_ESG_300!$A$1:$F$1048576,6)</f>
        <v>2.56572998046875</v>
      </c>
      <c r="C146" s="1" t="n">
        <f aca="false">C145</f>
        <v>2000</v>
      </c>
      <c r="D146" s="1" t="n">
        <f aca="false">C146/B146</f>
        <v>779.505253952954</v>
      </c>
      <c r="E146" s="1" t="n">
        <f aca="false">E145+D146</f>
        <v>171125.461987483</v>
      </c>
      <c r="F146" s="1" t="n">
        <f aca="false">E146*B146</f>
        <v>439061.72824285</v>
      </c>
      <c r="G146" s="1" t="n">
        <f aca="false">G145+C146</f>
        <v>288000</v>
      </c>
      <c r="H146" s="1" t="n">
        <f aca="false">F146</f>
        <v>439061.72824285</v>
      </c>
      <c r="I146" s="1" t="n">
        <f aca="false">H146-G146</f>
        <v>151061.72824285</v>
      </c>
      <c r="J146" s="1" t="n">
        <f aca="false">VLOOKUP(A146,myPEPB!B:C,2)</f>
        <v>11.10000038</v>
      </c>
    </row>
    <row r="147" customFormat="false" ht="14.1" hidden="false" customHeight="true" outlineLevel="0" collapsed="false"/>
    <row r="148" customFormat="false" ht="14.1" hidden="false" customHeight="true" outlineLevel="0" collapsed="false"/>
    <row r="149" customFormat="false" ht="14.1" hidden="false" customHeight="true" outlineLevel="0" collapsed="false"/>
    <row r="150" customFormat="false" ht="14.1" hidden="false" customHeight="true" outlineLevel="0" collapsed="false"/>
    <row r="151" customFormat="false" ht="14.1" hidden="false" customHeight="true" outlineLevel="0" collapsed="false"/>
    <row r="152" customFormat="false" ht="14.1" hidden="false" customHeight="true" outlineLevel="0" collapsed="false"/>
    <row r="153" customFormat="false" ht="14.1" hidden="false" customHeight="true" outlineLevel="0" collapsed="false"/>
    <row r="154" customFormat="false" ht="14.1" hidden="false" customHeight="true" outlineLevel="0" collapsed="false"/>
    <row r="155" customFormat="false" ht="14.1" hidden="false" customHeight="true" outlineLevel="0" collapsed="false"/>
    <row r="156" customFormat="false" ht="14.1" hidden="false" customHeight="true" outlineLevel="0" collapsed="false"/>
    <row r="157" customFormat="false" ht="14.1" hidden="false" customHeight="true" outlineLevel="0" collapsed="false"/>
    <row r="158" customFormat="false" ht="14.1" hidden="false" customHeight="true" outlineLevel="0" collapsed="false"/>
    <row r="159" customFormat="false" ht="14.1" hidden="false" customHeight="true" outlineLevel="0" collapsed="false"/>
    <row r="160" customFormat="false" ht="14.1" hidden="false" customHeight="true" outlineLevel="0" collapsed="false"/>
    <row r="161" customFormat="false" ht="14.1" hidden="false" customHeight="true" outlineLevel="0" collapsed="false"/>
    <row r="162" customFormat="false" ht="14.1" hidden="false" customHeight="true" outlineLevel="0" collapsed="false"/>
    <row r="163" customFormat="false" ht="14.1" hidden="false" customHeight="true" outlineLevel="0" collapsed="false"/>
    <row r="164" customFormat="false" ht="14.1" hidden="false" customHeight="true" outlineLevel="0" collapsed="false"/>
    <row r="165" customFormat="false" ht="14.1" hidden="false" customHeight="true" outlineLevel="0" collapsed="false"/>
    <row r="166" customFormat="false" ht="14.1" hidden="false" customHeight="true" outlineLevel="0" collapsed="false"/>
    <row r="167" customFormat="false" ht="14.1" hidden="false" customHeight="true" outlineLevel="0" collapsed="false"/>
    <row r="168" customFormat="false" ht="14.1" hidden="false" customHeight="true" outlineLevel="0" collapsed="false"/>
    <row r="169" customFormat="false" ht="14.1" hidden="false" customHeight="true" outlineLevel="0" collapsed="false"/>
    <row r="170" customFormat="false" ht="14.1" hidden="false" customHeight="true" outlineLevel="0" collapsed="false"/>
    <row r="171" customFormat="false" ht="14.1" hidden="false" customHeight="true" outlineLevel="0" collapsed="false"/>
    <row r="172" customFormat="false" ht="14.1" hidden="false" customHeight="true" outlineLevel="0" collapsed="false"/>
    <row r="173" customFormat="false" ht="14.1" hidden="false" customHeight="true" outlineLevel="0" collapsed="false"/>
    <row r="174" customFormat="false" ht="14.1" hidden="false" customHeight="true" outlineLevel="0" collapsed="false"/>
    <row r="175" customFormat="false" ht="14.1" hidden="false" customHeight="true" outlineLevel="0" collapsed="false"/>
    <row r="176" customFormat="false" ht="14.1" hidden="false" customHeight="true" outlineLevel="0" collapsed="false"/>
    <row r="177" customFormat="false" ht="14.1" hidden="false" customHeight="true" outlineLevel="0" collapsed="false"/>
    <row r="178" customFormat="false" ht="14.1" hidden="false" customHeight="true" outlineLevel="0" collapsed="false"/>
    <row r="179" customFormat="false" ht="14.1" hidden="false" customHeight="true" outlineLevel="0" collapsed="false"/>
    <row r="180" customFormat="false" ht="14.1" hidden="false" customHeight="true" outlineLevel="0" collapsed="false"/>
    <row r="181" customFormat="false" ht="14.1" hidden="false" customHeight="true" outlineLevel="0" collapsed="false"/>
    <row r="182" customFormat="false" ht="14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9921875" defaultRowHeight="13.8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8.5"/>
    <col collapsed="false" customWidth="true" hidden="false" outlineLevel="0" max="3" min="3" style="1" width="6.63"/>
    <col collapsed="false" customWidth="false" hidden="false" outlineLevel="0" max="1024" min="4" style="1" width="9"/>
  </cols>
  <sheetData>
    <row r="1" customFormat="false" ht="12.75" hidden="false" customHeight="true" outlineLevel="0" collapsed="false">
      <c r="B1" s="9" t="s">
        <v>14</v>
      </c>
      <c r="C1" s="1" t="n">
        <v>399378</v>
      </c>
    </row>
    <row r="2" customFormat="false" ht="12.75" hidden="false" customHeight="true" outlineLevel="0" collapsed="false">
      <c r="B2" s="9"/>
      <c r="C2" s="4" t="s">
        <v>9</v>
      </c>
      <c r="D2" s="4" t="s">
        <v>15</v>
      </c>
    </row>
    <row r="3" customFormat="false" ht="12.75" hidden="false" customHeight="true" outlineLevel="0" collapsed="false">
      <c r="A3" s="1" t="n">
        <v>1</v>
      </c>
      <c r="B3" s="10" t="n">
        <v>44295</v>
      </c>
      <c r="C3" s="10" t="n">
        <v>16.26</v>
      </c>
      <c r="D3" s="1" t="n">
        <f aca="false">C3</f>
        <v>16.26</v>
      </c>
    </row>
    <row r="4" customFormat="false" ht="12.75" hidden="false" customHeight="true" outlineLevel="0" collapsed="false">
      <c r="A4" s="1" t="n">
        <f aca="false">A3+1</f>
        <v>2</v>
      </c>
      <c r="B4" s="10" t="n">
        <v>44298</v>
      </c>
      <c r="C4" s="10" t="n">
        <v>16.07</v>
      </c>
      <c r="D4" s="1" t="n">
        <f aca="false">SUM($C$3:C4)/A4</f>
        <v>16.165</v>
      </c>
    </row>
    <row r="5" customFormat="false" ht="12.75" hidden="false" customHeight="true" outlineLevel="0" collapsed="false">
      <c r="A5" s="1" t="n">
        <f aca="false">A4+1</f>
        <v>3</v>
      </c>
      <c r="B5" s="10" t="n">
        <v>44299</v>
      </c>
      <c r="C5" s="10" t="n">
        <v>16.06</v>
      </c>
      <c r="D5" s="1" t="n">
        <f aca="false">SUM($C$3:C5)/A5</f>
        <v>16.13</v>
      </c>
    </row>
    <row r="6" customFormat="false" ht="12.75" hidden="false" customHeight="true" outlineLevel="0" collapsed="false">
      <c r="A6" s="1" t="n">
        <f aca="false">A5+1</f>
        <v>4</v>
      </c>
      <c r="B6" s="10" t="n">
        <v>44300</v>
      </c>
      <c r="C6" s="10" t="n">
        <v>16.18</v>
      </c>
      <c r="D6" s="1" t="n">
        <f aca="false">SUM($C$3:C6)/A6</f>
        <v>16.1425</v>
      </c>
    </row>
    <row r="7" customFormat="false" ht="12.75" hidden="false" customHeight="true" outlineLevel="0" collapsed="false">
      <c r="A7" s="1" t="n">
        <f aca="false">A6+1</f>
        <v>5</v>
      </c>
      <c r="B7" s="10" t="n">
        <v>44301</v>
      </c>
      <c r="C7" s="10" t="n">
        <v>16.07</v>
      </c>
      <c r="D7" s="1" t="n">
        <f aca="false">SUM($C$3:C7)/A7</f>
        <v>16.128</v>
      </c>
    </row>
    <row r="8" customFormat="false" ht="12.75" hidden="false" customHeight="true" outlineLevel="0" collapsed="false">
      <c r="A8" s="1" t="n">
        <f aca="false">A7+1</f>
        <v>6</v>
      </c>
      <c r="B8" s="10" t="n">
        <v>44302</v>
      </c>
      <c r="C8" s="10" t="n">
        <v>16.16</v>
      </c>
      <c r="D8" s="1" t="n">
        <f aca="false">SUM($C$3:C8)/A8</f>
        <v>16.1333333333333</v>
      </c>
    </row>
    <row r="9" customFormat="false" ht="12.75" hidden="false" customHeight="true" outlineLevel="0" collapsed="false">
      <c r="A9" s="1" t="n">
        <f aca="false">A8+1</f>
        <v>7</v>
      </c>
      <c r="B9" s="10" t="n">
        <v>44305</v>
      </c>
      <c r="C9" s="10" t="n">
        <v>16.5</v>
      </c>
      <c r="D9" s="1" t="n">
        <f aca="false">SUM($C$3:C9)/A9</f>
        <v>16.1857142857143</v>
      </c>
    </row>
    <row r="10" customFormat="false" ht="12.75" hidden="false" customHeight="true" outlineLevel="0" collapsed="false">
      <c r="A10" s="1" t="n">
        <f aca="false">A9+1</f>
        <v>8</v>
      </c>
      <c r="B10" s="10" t="n">
        <v>44306</v>
      </c>
      <c r="C10" s="10" t="n">
        <v>16.49</v>
      </c>
      <c r="D10" s="1" t="n">
        <f aca="false">SUM($C$3:C10)/A10</f>
        <v>16.22375</v>
      </c>
    </row>
    <row r="11" customFormat="false" ht="12.75" hidden="false" customHeight="true" outlineLevel="0" collapsed="false">
      <c r="A11" s="1" t="n">
        <f aca="false">A10+1</f>
        <v>9</v>
      </c>
      <c r="B11" s="10" t="n">
        <v>44307</v>
      </c>
      <c r="C11" s="10" t="n">
        <v>16.54</v>
      </c>
      <c r="D11" s="1" t="n">
        <f aca="false">SUM($C$3:C11)/A11</f>
        <v>16.2588888888889</v>
      </c>
    </row>
    <row r="12" customFormat="false" ht="12.75" hidden="false" customHeight="true" outlineLevel="0" collapsed="false">
      <c r="A12" s="1" t="n">
        <f aca="false">A11+1</f>
        <v>10</v>
      </c>
      <c r="B12" s="10" t="n">
        <v>44308</v>
      </c>
      <c r="C12" s="10" t="n">
        <v>16.51</v>
      </c>
      <c r="D12" s="1" t="n">
        <f aca="false">SUM($C$3:C12)/A12</f>
        <v>16.284</v>
      </c>
    </row>
    <row r="13" customFormat="false" ht="12.75" hidden="false" customHeight="true" outlineLevel="0" collapsed="false">
      <c r="A13" s="1" t="n">
        <f aca="false">A12+1</f>
        <v>11</v>
      </c>
      <c r="B13" s="10" t="n">
        <v>44309</v>
      </c>
      <c r="C13" s="10" t="n">
        <v>16.66</v>
      </c>
      <c r="D13" s="1" t="n">
        <f aca="false">SUM($C$3:C13)/A13</f>
        <v>16.3181818181818</v>
      </c>
    </row>
    <row r="14" customFormat="false" ht="12.75" hidden="false" customHeight="true" outlineLevel="0" collapsed="false">
      <c r="A14" s="1" t="n">
        <f aca="false">A13+1</f>
        <v>12</v>
      </c>
      <c r="B14" s="10" t="n">
        <v>44312</v>
      </c>
      <c r="C14" s="10" t="n">
        <v>16.47</v>
      </c>
      <c r="D14" s="1" t="n">
        <f aca="false">SUM($C$3:C14)/A14</f>
        <v>16.3308333333333</v>
      </c>
    </row>
    <row r="15" customFormat="false" ht="12.75" hidden="false" customHeight="true" outlineLevel="0" collapsed="false">
      <c r="A15" s="1" t="n">
        <f aca="false">A14+1</f>
        <v>13</v>
      </c>
      <c r="B15" s="10" t="n">
        <v>44313</v>
      </c>
      <c r="C15" s="10" t="n">
        <v>16.54</v>
      </c>
      <c r="D15" s="1" t="n">
        <f aca="false">SUM($C$3:C15)/A15</f>
        <v>16.3469230769231</v>
      </c>
    </row>
    <row r="16" customFormat="false" ht="12.75" hidden="false" customHeight="true" outlineLevel="0" collapsed="false">
      <c r="A16" s="1" t="n">
        <f aca="false">A15+1</f>
        <v>14</v>
      </c>
      <c r="B16" s="10" t="n">
        <v>44314</v>
      </c>
      <c r="C16" s="10" t="n">
        <v>16.64</v>
      </c>
      <c r="D16" s="1" t="n">
        <f aca="false">SUM($C$3:C16)/A16</f>
        <v>16.3678571428571</v>
      </c>
    </row>
    <row r="17" customFormat="false" ht="12.75" hidden="false" customHeight="true" outlineLevel="0" collapsed="false">
      <c r="A17" s="1" t="n">
        <f aca="false">A16+1</f>
        <v>15</v>
      </c>
      <c r="B17" s="10" t="n">
        <v>44315</v>
      </c>
      <c r="C17" s="10" t="n">
        <v>16.75</v>
      </c>
      <c r="D17" s="1" t="n">
        <f aca="false">SUM($C$3:C17)/A17</f>
        <v>16.3933333333333</v>
      </c>
    </row>
    <row r="18" customFormat="false" ht="12.75" hidden="false" customHeight="true" outlineLevel="0" collapsed="false">
      <c r="A18" s="1" t="n">
        <f aca="false">A17+1</f>
        <v>16</v>
      </c>
      <c r="B18" s="10" t="n">
        <v>44316</v>
      </c>
      <c r="C18" s="10" t="n">
        <v>16.65</v>
      </c>
      <c r="D18" s="1" t="n">
        <f aca="false">SUM($C$3:C18)/A18</f>
        <v>16.409375</v>
      </c>
    </row>
    <row r="19" customFormat="false" ht="12.75" hidden="false" customHeight="true" outlineLevel="0" collapsed="false">
      <c r="A19" s="1" t="n">
        <f aca="false">A18+1</f>
        <v>17</v>
      </c>
      <c r="B19" s="10" t="n">
        <v>44322</v>
      </c>
      <c r="C19" s="10" t="n">
        <v>14.26</v>
      </c>
      <c r="D19" s="1" t="n">
        <f aca="false">SUM($C$3:C19)/A19</f>
        <v>16.2829411764706</v>
      </c>
    </row>
    <row r="20" customFormat="false" ht="12.75" hidden="false" customHeight="true" outlineLevel="0" collapsed="false">
      <c r="A20" s="1" t="n">
        <f aca="false">A19+1</f>
        <v>18</v>
      </c>
      <c r="B20" s="10" t="n">
        <v>44323</v>
      </c>
      <c r="C20" s="10" t="n">
        <v>14.12</v>
      </c>
      <c r="D20" s="1" t="n">
        <f aca="false">SUM($C$3:C20)/A20</f>
        <v>16.1627777777778</v>
      </c>
    </row>
    <row r="21" customFormat="false" ht="12.75" hidden="false" customHeight="true" outlineLevel="0" collapsed="false">
      <c r="A21" s="1" t="n">
        <f aca="false">A20+1</f>
        <v>19</v>
      </c>
      <c r="B21" s="10" t="n">
        <v>44326</v>
      </c>
      <c r="C21" s="10" t="n">
        <v>14.12</v>
      </c>
      <c r="D21" s="1" t="n">
        <f aca="false">SUM($C$3:C21)/A21</f>
        <v>16.0552631578947</v>
      </c>
    </row>
    <row r="22" customFormat="false" ht="12.75" hidden="false" customHeight="true" outlineLevel="0" collapsed="false">
      <c r="A22" s="1" t="n">
        <f aca="false">A21+1</f>
        <v>20</v>
      </c>
      <c r="B22" s="10" t="n">
        <v>44327</v>
      </c>
      <c r="C22" s="10" t="n">
        <v>14.17</v>
      </c>
      <c r="D22" s="1" t="n">
        <f aca="false">SUM($C$3:C22)/A22</f>
        <v>15.961</v>
      </c>
    </row>
    <row r="23" customFormat="false" ht="12.75" hidden="false" customHeight="true" outlineLevel="0" collapsed="false">
      <c r="A23" s="1" t="n">
        <f aca="false">A22+1</f>
        <v>21</v>
      </c>
      <c r="B23" s="10" t="n">
        <v>44328</v>
      </c>
      <c r="C23" s="10" t="n">
        <v>14.25</v>
      </c>
      <c r="D23" s="1" t="n">
        <f aca="false">SUM($C$3:C23)/A23</f>
        <v>15.8795238095238</v>
      </c>
    </row>
    <row r="24" customFormat="false" ht="12.75" hidden="false" customHeight="true" outlineLevel="0" collapsed="false">
      <c r="A24" s="1" t="n">
        <f aca="false">A23+1</f>
        <v>22</v>
      </c>
      <c r="B24" s="10" t="n">
        <v>44329</v>
      </c>
      <c r="C24" s="10" t="n">
        <v>14.1</v>
      </c>
      <c r="D24" s="1" t="n">
        <f aca="false">SUM($C$3:C24)/A24</f>
        <v>15.7986363636364</v>
      </c>
    </row>
    <row r="25" customFormat="false" ht="12.75" hidden="false" customHeight="true" outlineLevel="0" collapsed="false">
      <c r="A25" s="1" t="n">
        <f aca="false">A24+1</f>
        <v>23</v>
      </c>
      <c r="B25" s="10" t="n">
        <v>44330</v>
      </c>
      <c r="C25" s="10" t="n">
        <v>14.34</v>
      </c>
      <c r="D25" s="1" t="n">
        <f aca="false">SUM($C$3:C25)/A25</f>
        <v>15.7352173913044</v>
      </c>
    </row>
    <row r="26" customFormat="false" ht="12.75" hidden="false" customHeight="true" outlineLevel="0" collapsed="false">
      <c r="A26" s="1" t="n">
        <f aca="false">A25+1</f>
        <v>24</v>
      </c>
      <c r="B26" s="10" t="n">
        <v>44333</v>
      </c>
      <c r="C26" s="10" t="n">
        <v>14.58</v>
      </c>
      <c r="D26" s="1" t="n">
        <f aca="false">SUM($C$3:C26)/A26</f>
        <v>15.6870833333333</v>
      </c>
    </row>
    <row r="27" customFormat="false" ht="12.75" hidden="false" customHeight="true" outlineLevel="0" collapsed="false">
      <c r="A27" s="1" t="n">
        <f aca="false">A26+1</f>
        <v>25</v>
      </c>
      <c r="B27" s="10" t="n">
        <v>44334</v>
      </c>
      <c r="C27" s="10" t="n">
        <v>14.59</v>
      </c>
      <c r="D27" s="1" t="n">
        <f aca="false">SUM($C$3:C27)/A27</f>
        <v>15.6432</v>
      </c>
    </row>
    <row r="28" customFormat="false" ht="12.75" hidden="false" customHeight="true" outlineLevel="0" collapsed="false">
      <c r="A28" s="1" t="n">
        <f aca="false">A27+1</f>
        <v>26</v>
      </c>
      <c r="B28" s="10" t="n">
        <v>44335</v>
      </c>
      <c r="C28" s="10" t="n">
        <v>14.53</v>
      </c>
      <c r="D28" s="1" t="n">
        <f aca="false">SUM($C$3:C28)/A28</f>
        <v>15.6003846153846</v>
      </c>
    </row>
    <row r="29" customFormat="false" ht="12.75" hidden="false" customHeight="true" outlineLevel="0" collapsed="false">
      <c r="A29" s="1" t="n">
        <f aca="false">A28+1</f>
        <v>27</v>
      </c>
      <c r="B29" s="10" t="n">
        <v>44336</v>
      </c>
      <c r="C29" s="10" t="n">
        <v>14.54</v>
      </c>
      <c r="D29" s="1" t="n">
        <f aca="false">SUM($C$3:C29)/A29</f>
        <v>15.5611111111111</v>
      </c>
    </row>
    <row r="30" customFormat="false" ht="12.75" hidden="false" customHeight="true" outlineLevel="0" collapsed="false">
      <c r="A30" s="1" t="n">
        <f aca="false">A29+1</f>
        <v>28</v>
      </c>
      <c r="B30" s="10" t="n">
        <v>44337</v>
      </c>
      <c r="C30" s="10" t="n">
        <v>14.43</v>
      </c>
      <c r="D30" s="1" t="n">
        <f aca="false">SUM($C$3:C30)/A30</f>
        <v>15.5207142857143</v>
      </c>
    </row>
    <row r="31" customFormat="false" ht="12.75" hidden="false" customHeight="true" outlineLevel="0" collapsed="false">
      <c r="A31" s="1" t="n">
        <f aca="false">A30+1</f>
        <v>29</v>
      </c>
      <c r="B31" s="10" t="n">
        <v>44340</v>
      </c>
      <c r="C31" s="10" t="n">
        <v>14.49</v>
      </c>
      <c r="D31" s="1" t="n">
        <f aca="false">SUM($C$3:C31)/A31</f>
        <v>15.4851724137931</v>
      </c>
    </row>
    <row r="32" customFormat="false" ht="12.75" hidden="false" customHeight="true" outlineLevel="0" collapsed="false">
      <c r="A32" s="1" t="n">
        <f aca="false">A31+1</f>
        <v>30</v>
      </c>
      <c r="B32" s="10" t="n">
        <v>44341</v>
      </c>
      <c r="C32" s="10" t="n">
        <v>14.9</v>
      </c>
      <c r="D32" s="1" t="n">
        <f aca="false">SUM($C$3:C32)/A32</f>
        <v>15.4656666666667</v>
      </c>
    </row>
    <row r="33" customFormat="false" ht="12.75" hidden="false" customHeight="true" outlineLevel="0" collapsed="false">
      <c r="A33" s="1" t="n">
        <f aca="false">A32+1</f>
        <v>31</v>
      </c>
      <c r="B33" s="10" t="n">
        <v>44342</v>
      </c>
      <c r="C33" s="10" t="n">
        <v>14.9</v>
      </c>
      <c r="D33" s="1" t="n">
        <f aca="false">SUM($C$3:C33)/A33</f>
        <v>15.4474193548387</v>
      </c>
    </row>
    <row r="34" customFormat="false" ht="12.75" hidden="false" customHeight="true" outlineLevel="0" collapsed="false">
      <c r="A34" s="1" t="n">
        <f aca="false">A33+1</f>
        <v>32</v>
      </c>
      <c r="B34" s="10" t="n">
        <v>44343</v>
      </c>
      <c r="C34" s="10" t="n">
        <v>14.94</v>
      </c>
      <c r="D34" s="1" t="n">
        <f aca="false">SUM($C$3:C34)/A34</f>
        <v>15.4315625</v>
      </c>
    </row>
    <row r="35" customFormat="false" ht="12.75" hidden="false" customHeight="true" outlineLevel="0" collapsed="false">
      <c r="A35" s="1" t="n">
        <f aca="false">A34+1</f>
        <v>33</v>
      </c>
      <c r="B35" s="10" t="n">
        <v>44344</v>
      </c>
      <c r="C35" s="10" t="n">
        <v>14.92</v>
      </c>
      <c r="D35" s="1" t="n">
        <f aca="false">SUM($C$3:C35)/A35</f>
        <v>15.4160606060606</v>
      </c>
    </row>
    <row r="36" customFormat="false" ht="12.75" hidden="false" customHeight="true" outlineLevel="0" collapsed="false">
      <c r="A36" s="1" t="n">
        <f aca="false">A35+1</f>
        <v>34</v>
      </c>
      <c r="B36" s="10" t="n">
        <v>44347</v>
      </c>
      <c r="C36" s="10" t="n">
        <v>14.94</v>
      </c>
      <c r="D36" s="1" t="n">
        <f aca="false">SUM($C$3:C36)/A36</f>
        <v>15.4020588235294</v>
      </c>
    </row>
    <row r="37" customFormat="false" ht="12.75" hidden="false" customHeight="true" outlineLevel="0" collapsed="false">
      <c r="A37" s="1" t="n">
        <f aca="false">A36+1</f>
        <v>35</v>
      </c>
      <c r="B37" s="10" t="n">
        <v>44348</v>
      </c>
      <c r="C37" s="10" t="n">
        <v>14.98</v>
      </c>
      <c r="D37" s="1" t="n">
        <f aca="false">SUM($C$3:C37)/A37</f>
        <v>15.39</v>
      </c>
    </row>
    <row r="38" customFormat="false" ht="12.75" hidden="false" customHeight="true" outlineLevel="0" collapsed="false">
      <c r="A38" s="1" t="n">
        <f aca="false">A37+1</f>
        <v>36</v>
      </c>
      <c r="B38" s="10" t="n">
        <v>44349</v>
      </c>
      <c r="C38" s="10" t="n">
        <v>14.87</v>
      </c>
      <c r="D38" s="1" t="n">
        <f aca="false">SUM($C$3:C38)/A38</f>
        <v>15.3755555555556</v>
      </c>
    </row>
    <row r="39" customFormat="false" ht="12.75" hidden="false" customHeight="true" outlineLevel="0" collapsed="false">
      <c r="A39" s="1" t="n">
        <f aca="false">A38+1</f>
        <v>37</v>
      </c>
      <c r="B39" s="10" t="n">
        <v>44350</v>
      </c>
      <c r="C39" s="10" t="n">
        <v>14.78</v>
      </c>
      <c r="D39" s="1" t="n">
        <f aca="false">SUM($C$3:C39)/A39</f>
        <v>15.3594594594595</v>
      </c>
    </row>
    <row r="40" customFormat="false" ht="12.75" hidden="false" customHeight="true" outlineLevel="0" collapsed="false">
      <c r="A40" s="1" t="n">
        <f aca="false">A39+1</f>
        <v>38</v>
      </c>
      <c r="B40" s="10" t="n">
        <v>44351</v>
      </c>
      <c r="C40" s="10" t="n">
        <v>14.85</v>
      </c>
      <c r="D40" s="1" t="n">
        <f aca="false">SUM($C$3:C40)/A40</f>
        <v>15.3460526315789</v>
      </c>
    </row>
    <row r="41" customFormat="false" ht="12.75" hidden="false" customHeight="true" outlineLevel="0" collapsed="false">
      <c r="A41" s="1" t="n">
        <f aca="false">A40+1</f>
        <v>39</v>
      </c>
      <c r="B41" s="10" t="n">
        <v>44354</v>
      </c>
      <c r="C41" s="10" t="n">
        <v>14.82</v>
      </c>
      <c r="D41" s="1" t="n">
        <f aca="false">SUM($C$3:C41)/A41</f>
        <v>15.3325641025641</v>
      </c>
    </row>
    <row r="42" customFormat="false" ht="12.75" hidden="false" customHeight="true" outlineLevel="0" collapsed="false">
      <c r="A42" s="1" t="n">
        <f aca="false">A41+1</f>
        <v>40</v>
      </c>
      <c r="B42" s="10" t="n">
        <v>44355</v>
      </c>
      <c r="C42" s="10" t="n">
        <v>14.68</v>
      </c>
      <c r="D42" s="1" t="n">
        <f aca="false">SUM($C$3:C42)/A42</f>
        <v>15.31625</v>
      </c>
    </row>
    <row r="43" customFormat="false" ht="12.75" hidden="false" customHeight="true" outlineLevel="0" collapsed="false">
      <c r="A43" s="1" t="n">
        <f aca="false">A42+1</f>
        <v>41</v>
      </c>
      <c r="B43" s="10" t="n">
        <v>44356</v>
      </c>
      <c r="C43" s="10" t="n">
        <v>14.72</v>
      </c>
      <c r="D43" s="1" t="n">
        <f aca="false">SUM($C$3:C43)/A43</f>
        <v>15.3017073170732</v>
      </c>
    </row>
    <row r="44" customFormat="false" ht="12.75" hidden="false" customHeight="true" outlineLevel="0" collapsed="false">
      <c r="A44" s="1" t="n">
        <f aca="false">A43+1</f>
        <v>42</v>
      </c>
      <c r="B44" s="10" t="n">
        <v>44357</v>
      </c>
      <c r="C44" s="10" t="n">
        <v>14.84</v>
      </c>
      <c r="D44" s="1" t="n">
        <f aca="false">SUM($C$3:C44)/A44</f>
        <v>15.2907142857143</v>
      </c>
    </row>
    <row r="45" customFormat="false" ht="12.75" hidden="false" customHeight="true" outlineLevel="0" collapsed="false">
      <c r="A45" s="1" t="n">
        <f aca="false">A44+1</f>
        <v>43</v>
      </c>
      <c r="B45" s="10" t="n">
        <v>44358</v>
      </c>
      <c r="C45" s="10" t="n">
        <v>14.76</v>
      </c>
      <c r="D45" s="1" t="n">
        <f aca="false">SUM($C$3:C45)/A45</f>
        <v>15.2783720930233</v>
      </c>
    </row>
    <row r="46" customFormat="false" ht="12.75" hidden="false" customHeight="true" outlineLevel="0" collapsed="false">
      <c r="A46" s="1" t="n">
        <f aca="false">A45+1</f>
        <v>44</v>
      </c>
      <c r="B46" s="10" t="n">
        <v>44362</v>
      </c>
      <c r="C46" s="10" t="n">
        <v>14.68</v>
      </c>
      <c r="D46" s="1" t="n">
        <f aca="false">SUM($C$3:C46)/A46</f>
        <v>15.2647727272727</v>
      </c>
    </row>
    <row r="47" customFormat="false" ht="12.75" hidden="false" customHeight="true" outlineLevel="0" collapsed="false">
      <c r="A47" s="1" t="n">
        <f aca="false">A46+1</f>
        <v>45</v>
      </c>
      <c r="B47" s="10" t="n">
        <v>44363</v>
      </c>
      <c r="C47" s="10" t="n">
        <v>14.46</v>
      </c>
      <c r="D47" s="1" t="n">
        <f aca="false">SUM($C$3:C47)/A47</f>
        <v>15.2468888888889</v>
      </c>
    </row>
    <row r="48" customFormat="false" ht="12.75" hidden="false" customHeight="true" outlineLevel="0" collapsed="false">
      <c r="A48" s="1" t="n">
        <f aca="false">A47+1</f>
        <v>46</v>
      </c>
      <c r="B48" s="10" t="n">
        <v>44364</v>
      </c>
      <c r="C48" s="10" t="n">
        <v>14.45</v>
      </c>
      <c r="D48" s="1" t="n">
        <f aca="false">SUM($C$3:C48)/A48</f>
        <v>15.2295652173913</v>
      </c>
    </row>
    <row r="49" customFormat="false" ht="12.75" hidden="false" customHeight="true" outlineLevel="0" collapsed="false">
      <c r="A49" s="1" t="n">
        <f aca="false">A48+1</f>
        <v>47</v>
      </c>
      <c r="B49" s="10" t="n">
        <v>44365</v>
      </c>
      <c r="C49" s="10" t="n">
        <v>14.39</v>
      </c>
      <c r="D49" s="1" t="n">
        <f aca="false">SUM($C$3:C49)/A49</f>
        <v>15.2117021276596</v>
      </c>
    </row>
    <row r="50" customFormat="false" ht="12.75" hidden="false" customHeight="true" outlineLevel="0" collapsed="false">
      <c r="A50" s="1" t="n">
        <f aca="false">A49+1</f>
        <v>48</v>
      </c>
      <c r="B50" s="10" t="n">
        <v>44368</v>
      </c>
      <c r="C50" s="10" t="n">
        <v>14.33</v>
      </c>
      <c r="D50" s="1" t="n">
        <f aca="false">SUM($C$3:C50)/A50</f>
        <v>15.1933333333333</v>
      </c>
    </row>
    <row r="51" customFormat="false" ht="12.75" hidden="false" customHeight="true" outlineLevel="0" collapsed="false">
      <c r="A51" s="1" t="n">
        <f aca="false">A50+1</f>
        <v>49</v>
      </c>
      <c r="B51" s="10" t="n">
        <v>44369</v>
      </c>
      <c r="C51" s="10" t="n">
        <v>14.47</v>
      </c>
      <c r="D51" s="1" t="n">
        <f aca="false">SUM($C$3:C51)/A51</f>
        <v>15.1785714285714</v>
      </c>
    </row>
    <row r="52" customFormat="false" ht="12.75" hidden="false" customHeight="true" outlineLevel="0" collapsed="false">
      <c r="A52" s="1" t="n">
        <f aca="false">A51+1</f>
        <v>50</v>
      </c>
      <c r="B52" s="10" t="n">
        <v>44370</v>
      </c>
      <c r="C52" s="10" t="n">
        <v>14.48</v>
      </c>
      <c r="D52" s="1" t="n">
        <f aca="false">SUM($C$3:C52)/A52</f>
        <v>15.1646</v>
      </c>
    </row>
    <row r="53" customFormat="false" ht="12.75" hidden="false" customHeight="true" outlineLevel="0" collapsed="false">
      <c r="A53" s="1" t="n">
        <f aca="false">A52+1</f>
        <v>51</v>
      </c>
      <c r="B53" s="10" t="n">
        <v>44371</v>
      </c>
      <c r="C53" s="10" t="n">
        <v>14.54</v>
      </c>
      <c r="D53" s="1" t="n">
        <f aca="false">SUM($C$3:C53)/A53</f>
        <v>15.1523529411765</v>
      </c>
    </row>
    <row r="54" customFormat="false" ht="12.75" hidden="false" customHeight="true" outlineLevel="0" collapsed="false">
      <c r="A54" s="1" t="n">
        <f aca="false">A53+1</f>
        <v>52</v>
      </c>
      <c r="B54" s="10" t="n">
        <v>44372</v>
      </c>
      <c r="C54" s="10" t="n">
        <v>14.74</v>
      </c>
      <c r="D54" s="1" t="n">
        <f aca="false">SUM($C$3:C54)/A54</f>
        <v>15.1444230769231</v>
      </c>
    </row>
    <row r="55" customFormat="false" ht="12.75" hidden="false" customHeight="true" outlineLevel="0" collapsed="false">
      <c r="A55" s="1" t="n">
        <f aca="false">A54+1</f>
        <v>53</v>
      </c>
      <c r="B55" s="10" t="n">
        <v>44375</v>
      </c>
      <c r="C55" s="10" t="n">
        <v>14.75</v>
      </c>
      <c r="D55" s="1" t="n">
        <f aca="false">SUM($C$3:C55)/A55</f>
        <v>15.1369811320755</v>
      </c>
    </row>
    <row r="56" customFormat="false" ht="12.75" hidden="false" customHeight="true" outlineLevel="0" collapsed="false">
      <c r="A56" s="1" t="n">
        <f aca="false">A55+1</f>
        <v>54</v>
      </c>
      <c r="B56" s="10" t="n">
        <v>44376</v>
      </c>
      <c r="C56" s="10" t="n">
        <v>14.62</v>
      </c>
      <c r="D56" s="1" t="n">
        <f aca="false">SUM($C$3:C56)/A56</f>
        <v>15.1274074074074</v>
      </c>
    </row>
    <row r="57" customFormat="false" ht="12.75" hidden="false" customHeight="true" outlineLevel="0" collapsed="false">
      <c r="A57" s="1" t="n">
        <f aca="false">A56+1</f>
        <v>55</v>
      </c>
      <c r="B57" s="10" t="n">
        <v>44377</v>
      </c>
      <c r="C57" s="10" t="n">
        <v>14.7</v>
      </c>
      <c r="D57" s="1" t="n">
        <f aca="false">SUM($C$3:C57)/A57</f>
        <v>15.1196363636364</v>
      </c>
    </row>
    <row r="58" customFormat="false" ht="12.75" hidden="false" customHeight="true" outlineLevel="0" collapsed="false">
      <c r="A58" s="1" t="n">
        <f aca="false">A57+1</f>
        <v>56</v>
      </c>
      <c r="B58" s="10" t="n">
        <v>44378</v>
      </c>
      <c r="C58" s="10" t="n">
        <v>14.76</v>
      </c>
      <c r="D58" s="1" t="n">
        <f aca="false">SUM($C$3:C58)/A58</f>
        <v>15.1132142857143</v>
      </c>
    </row>
    <row r="59" customFormat="false" ht="12.75" hidden="false" customHeight="true" outlineLevel="0" collapsed="false">
      <c r="A59" s="1" t="n">
        <f aca="false">A58+1</f>
        <v>57</v>
      </c>
      <c r="B59" s="10" t="n">
        <v>44379</v>
      </c>
      <c r="C59" s="10" t="n">
        <v>14.37</v>
      </c>
      <c r="D59" s="1" t="n">
        <f aca="false">SUM($C$3:C59)/A59</f>
        <v>15.1001754385965</v>
      </c>
    </row>
    <row r="60" customFormat="false" ht="12.75" hidden="false" customHeight="true" outlineLevel="0" collapsed="false">
      <c r="A60" s="1" t="n">
        <f aca="false">A59+1</f>
        <v>58</v>
      </c>
      <c r="B60" s="10" t="n">
        <v>44382</v>
      </c>
      <c r="C60" s="10" t="n">
        <v>14.36</v>
      </c>
      <c r="D60" s="1" t="n">
        <f aca="false">SUM($C$3:C60)/A60</f>
        <v>15.0874137931035</v>
      </c>
    </row>
    <row r="61" customFormat="false" ht="12.75" hidden="false" customHeight="true" outlineLevel="0" collapsed="false">
      <c r="A61" s="1" t="n">
        <f aca="false">A60+1</f>
        <v>59</v>
      </c>
      <c r="B61" s="10" t="n">
        <v>44383</v>
      </c>
      <c r="C61" s="10" t="n">
        <v>14.33</v>
      </c>
      <c r="D61" s="1" t="n">
        <f aca="false">SUM($C$3:C61)/A61</f>
        <v>15.0745762711864</v>
      </c>
    </row>
    <row r="62" customFormat="false" ht="12.75" hidden="false" customHeight="true" outlineLevel="0" collapsed="false">
      <c r="A62" s="1" t="n">
        <f aca="false">A61+1</f>
        <v>60</v>
      </c>
      <c r="B62" s="10" t="n">
        <v>44384</v>
      </c>
      <c r="C62" s="10" t="n">
        <v>14.47</v>
      </c>
      <c r="D62" s="1" t="n">
        <f aca="false">SUM($C$3:C62)/A62</f>
        <v>15.0645</v>
      </c>
    </row>
    <row r="63" customFormat="false" ht="12.75" hidden="false" customHeight="true" outlineLevel="0" collapsed="false">
      <c r="A63" s="1" t="n">
        <f aca="false">A62+1</f>
        <v>61</v>
      </c>
      <c r="B63" s="10" t="n">
        <v>44385</v>
      </c>
      <c r="C63" s="10" t="n">
        <v>14.3</v>
      </c>
      <c r="D63" s="1" t="n">
        <f aca="false">SUM($C$3:C63)/A63</f>
        <v>15.0519672131148</v>
      </c>
    </row>
    <row r="64" customFormat="false" ht="12.75" hidden="false" customHeight="true" outlineLevel="0" collapsed="false">
      <c r="A64" s="1" t="n">
        <f aca="false">A63+1</f>
        <v>62</v>
      </c>
      <c r="B64" s="10" t="n">
        <v>44386</v>
      </c>
      <c r="C64" s="10" t="n">
        <v>14.23</v>
      </c>
      <c r="D64" s="1" t="n">
        <f aca="false">SUM($C$3:C64)/A64</f>
        <v>15.0387096774194</v>
      </c>
    </row>
    <row r="65" customFormat="false" ht="12.75" hidden="false" customHeight="true" outlineLevel="0" collapsed="false">
      <c r="A65" s="1" t="n">
        <f aca="false">A64+1</f>
        <v>63</v>
      </c>
      <c r="B65" s="10" t="n">
        <v>44389</v>
      </c>
      <c r="C65" s="10" t="n">
        <v>14.35</v>
      </c>
      <c r="D65" s="1" t="n">
        <f aca="false">SUM($C$3:C65)/A65</f>
        <v>15.0277777777778</v>
      </c>
    </row>
    <row r="66" customFormat="false" ht="12.75" hidden="false" customHeight="true" outlineLevel="0" collapsed="false">
      <c r="A66" s="1" t="n">
        <f aca="false">A65+1</f>
        <v>64</v>
      </c>
      <c r="B66" s="10" t="n">
        <v>44390</v>
      </c>
      <c r="C66" s="10" t="n">
        <v>14.41</v>
      </c>
      <c r="D66" s="1" t="n">
        <f aca="false">SUM($C$3:C66)/A66</f>
        <v>15.018125</v>
      </c>
    </row>
    <row r="67" customFormat="false" ht="12.75" hidden="false" customHeight="true" outlineLevel="0" collapsed="false">
      <c r="A67" s="1" t="n">
        <f aca="false">A66+1</f>
        <v>65</v>
      </c>
      <c r="B67" s="10" t="n">
        <v>44391</v>
      </c>
      <c r="C67" s="10" t="n">
        <v>14.29</v>
      </c>
      <c r="D67" s="1" t="n">
        <f aca="false">SUM($C$3:C67)/A67</f>
        <v>15.0069230769231</v>
      </c>
    </row>
    <row r="68" customFormat="false" ht="12.75" hidden="false" customHeight="true" outlineLevel="0" collapsed="false">
      <c r="A68" s="1" t="n">
        <f aca="false">A67+1</f>
        <v>66</v>
      </c>
      <c r="B68" s="10" t="n">
        <v>44392</v>
      </c>
      <c r="C68" s="10" t="n">
        <v>14.45</v>
      </c>
      <c r="D68" s="1" t="n">
        <f aca="false">SUM($C$3:C68)/A68</f>
        <v>14.9984848484848</v>
      </c>
    </row>
    <row r="69" customFormat="false" ht="12.75" hidden="false" customHeight="true" outlineLevel="0" collapsed="false">
      <c r="A69" s="1" t="n">
        <f aca="false">A68+1</f>
        <v>67</v>
      </c>
      <c r="B69" s="10" t="n">
        <v>44393</v>
      </c>
      <c r="C69" s="10" t="n">
        <v>14.27</v>
      </c>
      <c r="D69" s="1" t="n">
        <f aca="false">SUM($C$3:C69)/A69</f>
        <v>14.9876119402985</v>
      </c>
    </row>
    <row r="70" customFormat="false" ht="12.75" hidden="false" customHeight="true" outlineLevel="0" collapsed="false">
      <c r="A70" s="1" t="n">
        <f aca="false">A69+1</f>
        <v>68</v>
      </c>
      <c r="B70" s="10" t="n">
        <v>44396</v>
      </c>
      <c r="C70" s="10" t="n">
        <v>14.35</v>
      </c>
      <c r="D70" s="1" t="n">
        <f aca="false">SUM($C$3:C70)/A70</f>
        <v>14.9782352941176</v>
      </c>
    </row>
    <row r="71" customFormat="false" ht="12.75" hidden="false" customHeight="true" outlineLevel="0" collapsed="false">
      <c r="A71" s="1" t="n">
        <f aca="false">A70+1</f>
        <v>69</v>
      </c>
      <c r="B71" s="10" t="n">
        <v>44397</v>
      </c>
      <c r="C71" s="10" t="n">
        <v>14.3</v>
      </c>
      <c r="D71" s="1" t="n">
        <f aca="false">SUM($C$3:C71)/A71</f>
        <v>14.9684057971015</v>
      </c>
    </row>
    <row r="72" customFormat="false" ht="12.75" hidden="false" customHeight="true" outlineLevel="0" collapsed="false">
      <c r="A72" s="1" t="n">
        <f aca="false">A71+1</f>
        <v>70</v>
      </c>
      <c r="B72" s="10" t="n">
        <v>44398</v>
      </c>
      <c r="C72" s="10" t="n">
        <v>14.34</v>
      </c>
      <c r="D72" s="1" t="n">
        <f aca="false">SUM($C$3:C72)/A72</f>
        <v>14.9594285714286</v>
      </c>
    </row>
    <row r="73" customFormat="false" ht="12.75" hidden="false" customHeight="true" outlineLevel="0" collapsed="false">
      <c r="A73" s="1" t="n">
        <f aca="false">A72+1</f>
        <v>71</v>
      </c>
      <c r="B73" s="10" t="n">
        <v>44399</v>
      </c>
      <c r="C73" s="10" t="n">
        <v>14.36</v>
      </c>
      <c r="D73" s="1" t="n">
        <f aca="false">SUM($C$3:C73)/A73</f>
        <v>14.950985915493</v>
      </c>
    </row>
    <row r="74" customFormat="false" ht="12.75" hidden="false" customHeight="true" outlineLevel="0" collapsed="false">
      <c r="A74" s="1" t="n">
        <f aca="false">A73+1</f>
        <v>72</v>
      </c>
      <c r="B74" s="10" t="n">
        <v>44400</v>
      </c>
      <c r="C74" s="10" t="n">
        <v>14.16</v>
      </c>
      <c r="D74" s="1" t="n">
        <f aca="false">SUM($C$3:C74)/A74</f>
        <v>14.94</v>
      </c>
    </row>
    <row r="75" customFormat="false" ht="12.75" hidden="false" customHeight="true" outlineLevel="0" collapsed="false">
      <c r="A75" s="1" t="n">
        <f aca="false">A74+1</f>
        <v>73</v>
      </c>
      <c r="B75" s="10" t="n">
        <v>44403</v>
      </c>
      <c r="C75" s="10" t="n">
        <v>13.6899995803833</v>
      </c>
      <c r="D75" s="1" t="n">
        <f aca="false">SUM($C$3:C75)/A75</f>
        <v>14.9228767065806</v>
      </c>
    </row>
    <row r="76" customFormat="false" ht="12.75" hidden="false" customHeight="true" outlineLevel="0" collapsed="false">
      <c r="A76" s="1" t="n">
        <f aca="false">A75+1</f>
        <v>74</v>
      </c>
      <c r="B76" s="10" t="n">
        <v>44404</v>
      </c>
      <c r="C76" s="10" t="n">
        <v>13.25</v>
      </c>
      <c r="D76" s="1" t="n">
        <f aca="false">SUM($C$3:C76)/A76</f>
        <v>14.9002702645998</v>
      </c>
    </row>
    <row r="77" customFormat="false" ht="12.75" hidden="false" customHeight="true" outlineLevel="0" collapsed="false">
      <c r="A77" s="1" t="n">
        <f aca="false">A76+1</f>
        <v>75</v>
      </c>
      <c r="B77" s="10" t="n">
        <v>44405</v>
      </c>
      <c r="C77" s="10" t="n">
        <v>13.3199996948242</v>
      </c>
      <c r="D77" s="1" t="n">
        <f aca="false">SUM($C$3:C77)/A77</f>
        <v>14.8791999903361</v>
      </c>
    </row>
    <row r="78" customFormat="false" ht="12.75" hidden="false" customHeight="true" outlineLevel="0" collapsed="false">
      <c r="A78" s="1" t="n">
        <f aca="false">A77+1</f>
        <v>76</v>
      </c>
      <c r="B78" s="10" t="n">
        <v>44406</v>
      </c>
      <c r="C78" s="10" t="n">
        <v>13.460000038147</v>
      </c>
      <c r="D78" s="1" t="n">
        <f aca="false">SUM($C$3:C78)/A78</f>
        <v>14.8605263067547</v>
      </c>
    </row>
    <row r="79" customFormat="false" ht="12.75" hidden="false" customHeight="true" outlineLevel="0" collapsed="false">
      <c r="A79" s="1" t="n">
        <f aca="false">A78+1</f>
        <v>77</v>
      </c>
      <c r="B79" s="10" t="n">
        <v>44407</v>
      </c>
      <c r="C79" s="10" t="n">
        <v>13.3100004196167</v>
      </c>
      <c r="D79" s="1" t="n">
        <f aca="false">SUM($C$3:C79)/A79</f>
        <v>14.8403896069217</v>
      </c>
    </row>
    <row r="80" customFormat="false" ht="12.75" hidden="false" customHeight="true" outlineLevel="0" collapsed="false">
      <c r="A80" s="1" t="n">
        <f aca="false">A79+1</f>
        <v>78</v>
      </c>
      <c r="B80" s="10" t="n">
        <v>44410</v>
      </c>
      <c r="C80" s="10" t="n">
        <v>13.6199998855591</v>
      </c>
      <c r="D80" s="1" t="n">
        <f aca="false">SUM($C$3:C80)/A80</f>
        <v>14.824743584853</v>
      </c>
    </row>
    <row r="81" customFormat="false" ht="12.75" hidden="false" customHeight="true" outlineLevel="0" collapsed="false">
      <c r="A81" s="1" t="n">
        <f aca="false">A80+1</f>
        <v>79</v>
      </c>
      <c r="B81" s="10" t="n">
        <v>44411</v>
      </c>
      <c r="C81" s="10" t="n">
        <v>13.6599998474121</v>
      </c>
      <c r="D81" s="1" t="n">
        <f aca="false">SUM($C$3:C81)/A81</f>
        <v>14.8099999932398</v>
      </c>
    </row>
    <row r="82" customFormat="false" ht="12.75" hidden="false" customHeight="true" outlineLevel="0" collapsed="false">
      <c r="A82" s="1" t="n">
        <f aca="false">A81+1</f>
        <v>80</v>
      </c>
      <c r="B82" s="10" t="n">
        <v>44412</v>
      </c>
      <c r="C82" s="10" t="n">
        <v>30.1399993896484</v>
      </c>
      <c r="D82" s="1" t="n">
        <f aca="false">SUM($C$3:C82)/A82</f>
        <v>15.0016249856949</v>
      </c>
    </row>
    <row r="83" customFormat="false" ht="12.75" hidden="false" customHeight="true" outlineLevel="0" collapsed="false">
      <c r="A83" s="1" t="n">
        <f aca="false">A82+1</f>
        <v>81</v>
      </c>
      <c r="B83" s="10" t="n">
        <v>44413</v>
      </c>
      <c r="C83" s="10" t="n">
        <v>13.6400003433228</v>
      </c>
      <c r="D83" s="1" t="n">
        <f aca="false">SUM($C$3:C83)/A83</f>
        <v>14.9848148049249</v>
      </c>
    </row>
    <row r="84" customFormat="false" ht="12.75" hidden="false" customHeight="true" outlineLevel="0" collapsed="false">
      <c r="A84" s="1" t="n">
        <f aca="false">A83+1</f>
        <v>82</v>
      </c>
      <c r="B84" s="10" t="n">
        <v>44414</v>
      </c>
      <c r="C84" s="10" t="n">
        <v>13.5900001525879</v>
      </c>
      <c r="D84" s="1" t="n">
        <f aca="false">SUM($C$3:C84)/A84</f>
        <v>14.9678048701403</v>
      </c>
    </row>
    <row r="85" customFormat="false" ht="12.75" hidden="false" customHeight="true" outlineLevel="0" collapsed="false">
      <c r="A85" s="1" t="n">
        <f aca="false">A84+1</f>
        <v>83</v>
      </c>
      <c r="B85" s="10" t="n">
        <v>44417</v>
      </c>
      <c r="C85" s="10" t="n">
        <v>13.7700004577637</v>
      </c>
      <c r="D85" s="1" t="n">
        <f aca="false">SUM($C$3:C85)/A85</f>
        <v>14.9533734916779</v>
      </c>
    </row>
    <row r="86" customFormat="false" ht="12.75" hidden="false" customHeight="true" outlineLevel="0" collapsed="false">
      <c r="A86" s="1" t="n">
        <f aca="false">A85+1</f>
        <v>84</v>
      </c>
      <c r="B86" s="10" t="n">
        <v>44418</v>
      </c>
      <c r="C86" s="10" t="n">
        <v>13.960000038147</v>
      </c>
      <c r="D86" s="1" t="n">
        <f aca="false">SUM($C$3:C86)/A86</f>
        <v>14.9415476172311</v>
      </c>
    </row>
    <row r="87" customFormat="false" ht="12.75" hidden="false" customHeight="true" outlineLevel="0" collapsed="false">
      <c r="A87" s="1" t="n">
        <f aca="false">A86+1</f>
        <v>85</v>
      </c>
      <c r="B87" s="10" t="n">
        <v>44419</v>
      </c>
      <c r="C87" s="10" t="n">
        <v>13.920000076294</v>
      </c>
      <c r="D87" s="1" t="n">
        <f aca="false">SUM($C$3:C87)/A87</f>
        <v>14.9295294108671</v>
      </c>
    </row>
    <row r="88" customFormat="false" ht="12.75" hidden="false" customHeight="true" outlineLevel="0" collapsed="false">
      <c r="A88" s="1" t="n">
        <f aca="false">A87+1</f>
        <v>86</v>
      </c>
      <c r="B88" s="10" t="n">
        <v>44420</v>
      </c>
      <c r="C88" s="10" t="n">
        <v>13.8000001907349</v>
      </c>
      <c r="D88" s="1" t="n">
        <f aca="false">SUM($C$3:C88)/A88</f>
        <v>14.9163953501679</v>
      </c>
    </row>
    <row r="89" customFormat="false" ht="12.75" hidden="false" customHeight="true" outlineLevel="0" collapsed="false">
      <c r="A89" s="1" t="n">
        <f aca="false">A88+1</f>
        <v>87</v>
      </c>
      <c r="B89" s="10" t="n">
        <v>44421</v>
      </c>
      <c r="C89" s="10" t="n">
        <v>13.7700004577637</v>
      </c>
      <c r="D89" s="1" t="n">
        <f aca="false">SUM($C$3:C89)/A89</f>
        <v>14.9032183973817</v>
      </c>
    </row>
    <row r="90" customFormat="false" ht="12.75" hidden="false" customHeight="true" outlineLevel="0" collapsed="false">
      <c r="A90" s="1" t="n">
        <f aca="false">A89+1</f>
        <v>88</v>
      </c>
      <c r="B90" s="10" t="n">
        <v>44424</v>
      </c>
      <c r="C90" s="10" t="n">
        <v>13.789999961853</v>
      </c>
      <c r="D90" s="1" t="n">
        <f aca="false">SUM($C$3:C90)/A90</f>
        <v>14.890568187887</v>
      </c>
    </row>
    <row r="91" customFormat="false" ht="12.75" hidden="false" customHeight="true" outlineLevel="0" collapsed="false">
      <c r="A91" s="1" t="n">
        <f aca="false">A90+1</f>
        <v>89</v>
      </c>
      <c r="B91" s="10" t="n">
        <v>44425</v>
      </c>
      <c r="C91" s="10" t="n">
        <v>13.4899997711182</v>
      </c>
      <c r="D91" s="1" t="n">
        <f aca="false">SUM($C$3:C91)/A91</f>
        <v>14.8748314641031</v>
      </c>
    </row>
    <row r="92" customFormat="false" ht="12.75" hidden="false" customHeight="true" outlineLevel="0" collapsed="false">
      <c r="A92" s="1" t="n">
        <f aca="false">A91+1</f>
        <v>90</v>
      </c>
      <c r="B92" s="10" t="n">
        <v>44426</v>
      </c>
      <c r="C92" s="10" t="n">
        <v>13.6000003814697</v>
      </c>
      <c r="D92" s="1" t="n">
        <f aca="false">SUM($C$3:C92)/A92</f>
        <v>14.8606666742961</v>
      </c>
    </row>
    <row r="93" customFormat="false" ht="12.75" hidden="false" customHeight="true" outlineLevel="0" collapsed="false">
      <c r="A93" s="1" t="n">
        <f aca="false">A92+1</f>
        <v>91</v>
      </c>
      <c r="B93" s="10" t="n">
        <v>44427</v>
      </c>
      <c r="C93" s="10" t="n">
        <v>13.4799995422363</v>
      </c>
      <c r="D93" s="1" t="n">
        <f aca="false">SUM($C$3:C93)/A93</f>
        <v>14.8454945080097</v>
      </c>
    </row>
    <row r="94" customFormat="false" ht="12.75" hidden="false" customHeight="true" outlineLevel="0" collapsed="false">
      <c r="A94" s="1" t="n">
        <f aca="false">A93+1</f>
        <v>92</v>
      </c>
      <c r="B94" s="10" t="n">
        <v>44428</v>
      </c>
      <c r="C94" s="10" t="n">
        <v>13.210000038147</v>
      </c>
      <c r="D94" s="1" t="n">
        <f aca="false">SUM($C$3:C94)/A94</f>
        <v>14.8277173942068</v>
      </c>
    </row>
    <row r="95" customFormat="false" ht="12.75" hidden="false" customHeight="true" outlineLevel="0" collapsed="false">
      <c r="A95" s="1" t="n">
        <f aca="false">A94+1</f>
        <v>93</v>
      </c>
      <c r="B95" s="10" t="n">
        <v>44431</v>
      </c>
      <c r="C95" s="10" t="n">
        <v>13.3900003433228</v>
      </c>
      <c r="D95" s="1" t="n">
        <f aca="false">SUM($C$3:C95)/A95</f>
        <v>14.8122580710791</v>
      </c>
    </row>
    <row r="96" customFormat="false" ht="12.75" hidden="false" customHeight="true" outlineLevel="0" collapsed="false">
      <c r="A96" s="1" t="n">
        <f aca="false">A95+1</f>
        <v>94</v>
      </c>
      <c r="B96" s="10" t="n">
        <v>44432</v>
      </c>
      <c r="C96" s="10" t="n">
        <v>13.5200004577637</v>
      </c>
      <c r="D96" s="1" t="n">
        <f aca="false">SUM($C$3:C96)/A96</f>
        <v>14.7985106496608</v>
      </c>
    </row>
    <row r="97" customFormat="false" ht="12.75" hidden="false" customHeight="true" outlineLevel="0" collapsed="false">
      <c r="A97" s="1" t="n">
        <f aca="false">A96+1</f>
        <v>95</v>
      </c>
      <c r="B97" s="10" t="n">
        <v>44433</v>
      </c>
      <c r="C97" s="10" t="n">
        <v>13.6199998855591</v>
      </c>
      <c r="D97" s="1" t="n">
        <f aca="false">SUM($C$3:C97)/A97</f>
        <v>14.7861052731966</v>
      </c>
    </row>
    <row r="98" customFormat="false" ht="12.75" hidden="false" customHeight="true" outlineLevel="0" collapsed="false">
      <c r="A98" s="1" t="n">
        <f aca="false">A97+1</f>
        <v>96</v>
      </c>
      <c r="B98" s="10" t="n">
        <v>44434</v>
      </c>
      <c r="C98" s="10" t="n">
        <v>13.3999996185303</v>
      </c>
      <c r="D98" s="1" t="n">
        <f aca="false">SUM($C$3:C98)/A98</f>
        <v>14.7716666726271</v>
      </c>
    </row>
    <row r="99" customFormat="false" ht="12.75" hidden="false" customHeight="true" outlineLevel="0" collapsed="false">
      <c r="A99" s="1" t="n">
        <f aca="false">A98+1</f>
        <v>97</v>
      </c>
      <c r="B99" s="10" t="n">
        <v>44435</v>
      </c>
      <c r="C99" s="10" t="n">
        <v>13.460000038147</v>
      </c>
      <c r="D99" s="1" t="n">
        <f aca="false">SUM($C$3:C99)/A99</f>
        <v>14.7581443361892</v>
      </c>
    </row>
    <row r="100" customFormat="false" ht="12.75" hidden="false" customHeight="true" outlineLevel="0" collapsed="false">
      <c r="A100" s="1" t="n">
        <f aca="false">A99+1</f>
        <v>98</v>
      </c>
      <c r="B100" s="10" t="n">
        <v>44438</v>
      </c>
      <c r="C100" s="10" t="n">
        <v>13.4399995803833</v>
      </c>
      <c r="D100" s="1" t="n">
        <f aca="false">SUM($C$3:C100)/A100</f>
        <v>14.7446938794973</v>
      </c>
    </row>
    <row r="101" customFormat="false" ht="12.75" hidden="false" customHeight="true" outlineLevel="0" collapsed="false">
      <c r="A101" s="1" t="n">
        <f aca="false">A100+1</f>
        <v>99</v>
      </c>
      <c r="B101" s="10" t="n">
        <v>44439</v>
      </c>
      <c r="C101" s="10" t="n">
        <v>13.4300003051758</v>
      </c>
      <c r="D101" s="1" t="n">
        <f aca="false">SUM($C$3:C101)/A101</f>
        <v>14.7314141464233</v>
      </c>
    </row>
    <row r="102" customFormat="false" ht="12.75" hidden="false" customHeight="true" outlineLevel="0" collapsed="false">
      <c r="A102" s="1" t="n">
        <f aca="false">A101+1</f>
        <v>100</v>
      </c>
      <c r="B102" s="10" t="n">
        <v>44440</v>
      </c>
      <c r="C102" s="10" t="n">
        <v>12.6300001144409</v>
      </c>
      <c r="D102" s="1" t="n">
        <f aca="false">SUM($C$3:C102)/A102</f>
        <v>14.7104000061035</v>
      </c>
    </row>
    <row r="103" customFormat="false" ht="12.75" hidden="false" customHeight="true" outlineLevel="0" collapsed="false">
      <c r="A103" s="1" t="n">
        <f aca="false">A102+1</f>
        <v>101</v>
      </c>
      <c r="B103" s="10" t="n">
        <v>44441</v>
      </c>
      <c r="C103" s="10" t="n">
        <v>12.6599998474121</v>
      </c>
      <c r="D103" s="1" t="n">
        <f aca="false">SUM($C$3:C103)/A103</f>
        <v>14.6900990144333</v>
      </c>
    </row>
    <row r="104" customFormat="false" ht="12.75" hidden="false" customHeight="true" outlineLevel="0" collapsed="false">
      <c r="A104" s="1" t="n">
        <f aca="false">A103+1</f>
        <v>102</v>
      </c>
      <c r="B104" s="10" t="n">
        <v>44442</v>
      </c>
      <c r="C104" s="10" t="n">
        <v>12.6400003433228</v>
      </c>
      <c r="D104" s="1" t="n">
        <f aca="false">SUM($C$3:C104)/A104</f>
        <v>14.6700000078538</v>
      </c>
    </row>
    <row r="105" customFormat="false" ht="12.75" hidden="false" customHeight="true" outlineLevel="0" collapsed="false">
      <c r="A105" s="1" t="n">
        <f aca="false">A104+1</f>
        <v>103</v>
      </c>
      <c r="B105" s="10" t="n">
        <v>44445</v>
      </c>
      <c r="C105" s="10" t="n">
        <v>12.8299999237061</v>
      </c>
      <c r="D105" s="1" t="n">
        <f aca="false">SUM($C$3:C105)/A105</f>
        <v>14.6521359293669</v>
      </c>
    </row>
    <row r="106" customFormat="false" ht="12.75" hidden="false" customHeight="true" outlineLevel="0" collapsed="false">
      <c r="A106" s="1" t="n">
        <f aca="false">A105+1</f>
        <v>104</v>
      </c>
      <c r="B106" s="10" t="n">
        <v>44446</v>
      </c>
      <c r="C106" s="10" t="n">
        <v>12.9899997711182</v>
      </c>
      <c r="D106" s="1" t="n">
        <f aca="false">SUM($C$3:C106)/A106</f>
        <v>14.6361538509222</v>
      </c>
    </row>
    <row r="107" customFormat="false" ht="12.75" hidden="false" customHeight="true" outlineLevel="0" collapsed="false">
      <c r="A107" s="1" t="n">
        <f aca="false">A106+1</f>
        <v>105</v>
      </c>
      <c r="B107" s="10" t="n">
        <v>44447</v>
      </c>
      <c r="C107" s="10" t="n">
        <v>12.920000076294</v>
      </c>
      <c r="D107" s="1" t="n">
        <f aca="false">SUM($C$3:C107)/A107</f>
        <v>14.6198095292591</v>
      </c>
    </row>
    <row r="108" customFormat="false" ht="12.75" hidden="false" customHeight="true" outlineLevel="0" collapsed="false">
      <c r="A108" s="1" t="n">
        <f aca="false">A107+1</f>
        <v>106</v>
      </c>
      <c r="B108" s="10" t="n">
        <v>44448</v>
      </c>
      <c r="C108" s="10" t="n">
        <v>12.960000038147</v>
      </c>
      <c r="D108" s="1" t="n">
        <f aca="false">SUM($C$3:C108)/A108</f>
        <v>14.6041509491543</v>
      </c>
    </row>
    <row r="109" customFormat="false" ht="12.75" hidden="false" customHeight="true" outlineLevel="0" collapsed="false">
      <c r="A109" s="1" t="n">
        <f aca="false">A108+1</f>
        <v>107</v>
      </c>
      <c r="B109" s="10" t="n">
        <v>44449</v>
      </c>
      <c r="C109" s="10" t="n">
        <v>13.0500001907349</v>
      </c>
      <c r="D109" s="1" t="n">
        <f aca="false">SUM($C$3:C109)/A109</f>
        <v>14.5896261757111</v>
      </c>
    </row>
    <row r="110" customFormat="false" ht="12.75" hidden="false" customHeight="true" outlineLevel="0" collapsed="false">
      <c r="A110" s="1" t="n">
        <f aca="false">A109+1</f>
        <v>108</v>
      </c>
      <c r="B110" s="10" t="n">
        <v>44452</v>
      </c>
      <c r="C110" s="10" t="n">
        <v>13.0799999237061</v>
      </c>
      <c r="D110" s="1" t="n">
        <f aca="false">SUM($C$3:C110)/A110</f>
        <v>14.5756481548592</v>
      </c>
    </row>
    <row r="111" customFormat="false" ht="12.75" hidden="false" customHeight="true" outlineLevel="0" collapsed="false">
      <c r="A111" s="1" t="n">
        <f aca="false">A110+1</f>
        <v>109</v>
      </c>
      <c r="B111" s="10" t="n">
        <v>44453</v>
      </c>
      <c r="C111" s="10" t="n">
        <v>12.9300003051758</v>
      </c>
      <c r="D111" s="1" t="n">
        <f aca="false">SUM($C$3:C111)/A111</f>
        <v>14.5605504681649</v>
      </c>
    </row>
    <row r="112" customFormat="false" ht="12.75" hidden="false" customHeight="true" outlineLevel="0" collapsed="false">
      <c r="A112" s="1" t="n">
        <f aca="false">A111+1</f>
        <v>110</v>
      </c>
      <c r="B112" s="10" t="n">
        <v>44454</v>
      </c>
      <c r="C112" s="10" t="n">
        <v>12.8299999237061</v>
      </c>
      <c r="D112" s="1" t="n">
        <f aca="false">SUM($C$3:C112)/A112</f>
        <v>14.544818190488</v>
      </c>
    </row>
    <row r="113" customFormat="false" ht="12.75" hidden="false" customHeight="true" outlineLevel="0" collapsed="false">
      <c r="A113" s="1" t="n">
        <f aca="false">A112+1</f>
        <v>111</v>
      </c>
      <c r="B113" s="10" t="n">
        <v>44455</v>
      </c>
      <c r="C113" s="10" t="n">
        <v>12.710000038147</v>
      </c>
      <c r="D113" s="1" t="n">
        <f aca="false">SUM($C$3:C113)/A113</f>
        <v>14.5282882972236</v>
      </c>
    </row>
    <row r="114" customFormat="false" ht="12.75" hidden="false" customHeight="true" outlineLevel="0" collapsed="false">
      <c r="A114" s="1" t="n">
        <f aca="false">A113+1</f>
        <v>112</v>
      </c>
      <c r="B114" s="10" t="n">
        <v>44456</v>
      </c>
      <c r="C114" s="10" t="n">
        <v>12.8100004196167</v>
      </c>
      <c r="D114" s="1" t="n">
        <f aca="false">SUM($C$3:C114)/A114</f>
        <v>14.5129464411736</v>
      </c>
    </row>
    <row r="115" customFormat="false" ht="12.75" hidden="false" customHeight="true" outlineLevel="0" collapsed="false">
      <c r="A115" s="1" t="n">
        <f aca="false">A114+1</f>
        <v>113</v>
      </c>
      <c r="B115" s="10" t="n">
        <v>44461</v>
      </c>
      <c r="C115" s="10" t="n">
        <v>12.8100004196167</v>
      </c>
      <c r="D115" s="1" t="n">
        <f aca="false">SUM($C$3:C115)/A115</f>
        <v>14.4978761223987</v>
      </c>
    </row>
    <row r="116" customFormat="false" ht="12.75" hidden="false" customHeight="true" outlineLevel="0" collapsed="false">
      <c r="A116" s="1" t="n">
        <f aca="false">A115+1</f>
        <v>114</v>
      </c>
      <c r="B116" s="10" t="n">
        <v>44462</v>
      </c>
      <c r="C116" s="10" t="n">
        <v>12.8199996948242</v>
      </c>
      <c r="D116" s="1" t="n">
        <f aca="false">SUM($C$3:C116)/A116</f>
        <v>14.4831579081218</v>
      </c>
    </row>
    <row r="117" customFormat="false" ht="12.75" hidden="false" customHeight="true" outlineLevel="0" collapsed="false">
      <c r="A117" s="1" t="n">
        <f aca="false">A116+1</f>
        <v>115</v>
      </c>
      <c r="B117" s="10" t="n">
        <v>44463</v>
      </c>
      <c r="C117" s="10" t="n">
        <v>12.8000001907349</v>
      </c>
      <c r="D117" s="1" t="n">
        <f aca="false">SUM($C$3:C117)/A117</f>
        <v>14.4685217540575</v>
      </c>
    </row>
    <row r="118" customFormat="false" ht="12.75" hidden="false" customHeight="true" outlineLevel="0" collapsed="false">
      <c r="A118" s="1" t="n">
        <f aca="false">A117+1</f>
        <v>116</v>
      </c>
      <c r="B118" s="10" t="n">
        <v>44466</v>
      </c>
      <c r="C118" s="10" t="n">
        <v>12.920000076294</v>
      </c>
      <c r="D118" s="1" t="n">
        <f aca="false">SUM($C$3:C118)/A118</f>
        <v>14.4551724292492</v>
      </c>
    </row>
    <row r="119" customFormat="false" ht="12.75" hidden="false" customHeight="true" outlineLevel="0" collapsed="false">
      <c r="A119" s="1" t="n">
        <f aca="false">A118+1</f>
        <v>117</v>
      </c>
      <c r="B119" s="10" t="n">
        <v>44467</v>
      </c>
      <c r="C119" s="10" t="n">
        <v>12.9799995422363</v>
      </c>
      <c r="D119" s="1" t="n">
        <f aca="false">SUM($C$3:C119)/A119</f>
        <v>14.4425641139756</v>
      </c>
    </row>
    <row r="120" customFormat="false" ht="12.75" hidden="false" customHeight="true" outlineLevel="0" collapsed="false">
      <c r="A120" s="1" t="n">
        <f aca="false">A119+1</f>
        <v>118</v>
      </c>
      <c r="B120" s="10" t="n">
        <v>44468</v>
      </c>
      <c r="C120" s="10" t="n">
        <v>12.8199996948242</v>
      </c>
      <c r="D120" s="1" t="n">
        <f aca="false">SUM($C$3:C120)/A120</f>
        <v>14.4288135680506</v>
      </c>
    </row>
    <row r="121" customFormat="false" ht="12.75" hidden="false" customHeight="true" outlineLevel="0" collapsed="false">
      <c r="A121" s="1" t="n">
        <f aca="false">A120+1</f>
        <v>119</v>
      </c>
      <c r="B121" s="10" t="n">
        <v>44469</v>
      </c>
      <c r="C121" s="10" t="n">
        <v>12.8999996185303</v>
      </c>
      <c r="D121" s="1" t="n">
        <f aca="false">SUM($C$3:C121)/A121</f>
        <v>14.4159663920042</v>
      </c>
    </row>
    <row r="122" customFormat="false" ht="12.75" hidden="false" customHeight="true" outlineLevel="0" collapsed="false">
      <c r="A122" s="1" t="n">
        <f aca="false">A121+1</f>
        <v>120</v>
      </c>
      <c r="B122" s="11" t="s">
        <v>16</v>
      </c>
      <c r="C122" s="10" t="n">
        <v>13.0299997329712</v>
      </c>
      <c r="D122" s="1" t="n">
        <f aca="false">SUM($C$3:C122)/A122</f>
        <v>14.4044166698456</v>
      </c>
    </row>
    <row r="123" customFormat="false" ht="12.75" hidden="false" customHeight="true" outlineLevel="0" collapsed="false">
      <c r="A123" s="1" t="n">
        <f aca="false">A122+1</f>
        <v>121</v>
      </c>
      <c r="B123" s="11" t="s">
        <v>17</v>
      </c>
      <c r="C123" s="10" t="n">
        <v>13.039999961853</v>
      </c>
      <c r="D123" s="1" t="n">
        <f aca="false">SUM($C$3:C123)/A123</f>
        <v>14.3931404987052</v>
      </c>
    </row>
    <row r="124" customFormat="false" ht="12.75" hidden="false" customHeight="true" outlineLevel="0" collapsed="false">
      <c r="A124" s="1" t="n">
        <f aca="false">A123+1</f>
        <v>122</v>
      </c>
      <c r="B124" s="11" t="s">
        <v>18</v>
      </c>
      <c r="C124" s="10" t="n">
        <v>12.9300003051758</v>
      </c>
      <c r="D124" s="1" t="n">
        <f aca="false">SUM($C$3:C124)/A124</f>
        <v>14.3811475462992</v>
      </c>
    </row>
    <row r="125" customFormat="false" ht="12.75" hidden="false" customHeight="true" outlineLevel="0" collapsed="false">
      <c r="A125" s="1" t="n">
        <f aca="false">A124+1</f>
        <v>123</v>
      </c>
      <c r="B125" s="11" t="s">
        <v>19</v>
      </c>
      <c r="C125" s="10" t="n">
        <v>13.0299997329712</v>
      </c>
      <c r="D125" s="1" t="n">
        <f aca="false">SUM($C$3:C125)/A125</f>
        <v>14.3701626047274</v>
      </c>
    </row>
    <row r="126" customFormat="false" ht="12.75" hidden="false" customHeight="true" outlineLevel="0" collapsed="false">
      <c r="A126" s="1" t="n">
        <f aca="false">A125+1</f>
        <v>124</v>
      </c>
      <c r="B126" s="11" t="s">
        <v>20</v>
      </c>
      <c r="C126" s="10" t="n">
        <v>12.9700002670288</v>
      </c>
      <c r="D126" s="1" t="n">
        <f aca="false">SUM($C$3:C126)/A126</f>
        <v>14.3588709729718</v>
      </c>
    </row>
    <row r="127" customFormat="false" ht="12.75" hidden="false" customHeight="true" outlineLevel="0" collapsed="false">
      <c r="A127" s="1" t="n">
        <f aca="false">A126+1</f>
        <v>125</v>
      </c>
      <c r="B127" s="11" t="s">
        <v>21</v>
      </c>
      <c r="C127" s="10" t="n">
        <v>13.0100002288818</v>
      </c>
      <c r="D127" s="1" t="n">
        <f aca="false">SUM($C$3:C127)/A127</f>
        <v>14.3480800070191</v>
      </c>
    </row>
    <row r="128" customFormat="false" ht="12.75" hidden="false" customHeight="true" outlineLevel="0" collapsed="false">
      <c r="A128" s="1" t="n">
        <f aca="false">A127+1</f>
        <v>126</v>
      </c>
      <c r="B128" s="11" t="s">
        <v>22</v>
      </c>
      <c r="C128" s="10" t="n">
        <v>12.8599996566773</v>
      </c>
      <c r="D128" s="1" t="n">
        <f aca="false">SUM($C$3:C128)/A128</f>
        <v>14.3362698455084</v>
      </c>
    </row>
    <row r="129" customFormat="false" ht="12.75" hidden="false" customHeight="true" outlineLevel="0" collapsed="false">
      <c r="A129" s="1" t="n">
        <f aca="false">A128+1</f>
        <v>127</v>
      </c>
      <c r="B129" s="11" t="s">
        <v>23</v>
      </c>
      <c r="C129" s="10" t="n">
        <v>12.9799995422363</v>
      </c>
      <c r="D129" s="1" t="n">
        <f aca="false">SUM($C$3:C129)/A129</f>
        <v>14.3255905517818</v>
      </c>
    </row>
    <row r="130" customFormat="false" ht="12.75" hidden="false" customHeight="true" outlineLevel="0" collapsed="false">
      <c r="A130" s="1" t="n">
        <f aca="false">A129+1</f>
        <v>128</v>
      </c>
      <c r="B130" s="11" t="s">
        <v>24</v>
      </c>
      <c r="C130" s="10" t="n">
        <v>12.9300003051758</v>
      </c>
      <c r="D130" s="1" t="n">
        <f aca="false">SUM($C$3:C130)/A130</f>
        <v>14.3146875029802</v>
      </c>
    </row>
    <row r="131" customFormat="false" ht="12.75" hidden="false" customHeight="true" outlineLevel="0" collapsed="false">
      <c r="A131" s="1" t="n">
        <f aca="false">A130+1</f>
        <v>129</v>
      </c>
      <c r="B131" s="11" t="s">
        <v>25</v>
      </c>
      <c r="C131" s="10" t="n">
        <v>12.9899997711182</v>
      </c>
      <c r="D131" s="1" t="n">
        <f aca="false">SUM($C$3:C131)/A131</f>
        <v>14.304418605834</v>
      </c>
    </row>
    <row r="132" customFormat="false" ht="12.75" hidden="false" customHeight="true" outlineLevel="0" collapsed="false">
      <c r="A132" s="1" t="n">
        <f aca="false">A131+1</f>
        <v>130</v>
      </c>
      <c r="B132" s="11" t="s">
        <v>26</v>
      </c>
      <c r="C132" s="10" t="n">
        <v>13.0299997329712</v>
      </c>
      <c r="D132" s="1" t="n">
        <f aca="false">SUM($C$3:C132)/A132</f>
        <v>14.2946153837351</v>
      </c>
    </row>
    <row r="133" customFormat="false" ht="12.75" hidden="false" customHeight="true" outlineLevel="0" collapsed="false">
      <c r="A133" s="1" t="n">
        <f aca="false">A132+1</f>
        <v>131</v>
      </c>
      <c r="B133" s="11" t="s">
        <v>27</v>
      </c>
      <c r="C133" s="10" t="n">
        <v>13.0699996948242</v>
      </c>
      <c r="D133" s="1" t="n">
        <f aca="false">SUM($C$3:C133)/A133</f>
        <v>14.2852671723693</v>
      </c>
    </row>
    <row r="134" customFormat="false" ht="12.75" hidden="false" customHeight="true" outlineLevel="0" collapsed="false">
      <c r="A134" s="1" t="n">
        <f aca="false">A133+1</f>
        <v>132</v>
      </c>
      <c r="B134" s="11" t="s">
        <v>28</v>
      </c>
      <c r="C134" s="10" t="n">
        <v>13.0200004577637</v>
      </c>
      <c r="D134" s="1" t="n">
        <f aca="false">SUM($C$3:C134)/A134</f>
        <v>14.2756818184708</v>
      </c>
    </row>
    <row r="135" customFormat="false" ht="12.75" hidden="false" customHeight="true" outlineLevel="0" collapsed="false">
      <c r="A135" s="1" t="n">
        <f aca="false">A134+1</f>
        <v>133</v>
      </c>
      <c r="B135" s="11" t="s">
        <v>29</v>
      </c>
      <c r="C135" s="10" t="n">
        <v>12.8699998855591</v>
      </c>
      <c r="D135" s="1" t="n">
        <f aca="false">SUM($C$3:C135)/A135</f>
        <v>14.2651127813813</v>
      </c>
    </row>
    <row r="136" customFormat="false" ht="12.75" hidden="false" customHeight="true" outlineLevel="0" collapsed="false">
      <c r="A136" s="1" t="n">
        <f aca="false">A135+1</f>
        <v>134</v>
      </c>
      <c r="B136" s="10" t="n">
        <v>44497</v>
      </c>
      <c r="C136" s="10" t="n">
        <v>12.7799997329712</v>
      </c>
      <c r="D136" s="1" t="n">
        <f aca="false">SUM($C$3:C136)/A136</f>
        <v>14.2540298481842</v>
      </c>
    </row>
    <row r="137" customFormat="false" ht="12.75" hidden="false" customHeight="true" outlineLevel="0" collapsed="false">
      <c r="A137" s="1" t="n">
        <f aca="false">A136+1</f>
        <v>135</v>
      </c>
      <c r="B137" s="10" t="n">
        <v>44498</v>
      </c>
      <c r="C137" s="10" t="n">
        <v>12.8400001525879</v>
      </c>
      <c r="D137" s="1" t="n">
        <f aca="false">SUM($C$3:C137)/A137</f>
        <v>14.2435555541427</v>
      </c>
    </row>
    <row r="138" customFormat="false" ht="12.75" hidden="false" customHeight="true" outlineLevel="0" collapsed="false">
      <c r="A138" s="1" t="n">
        <f aca="false">A137+1</f>
        <v>136</v>
      </c>
      <c r="B138" s="11" t="s">
        <v>30</v>
      </c>
      <c r="C138" s="10" t="n">
        <v>12.5900001525879</v>
      </c>
      <c r="D138" s="1" t="n">
        <f aca="false">SUM($C$3:C138)/A138</f>
        <v>14.231397058543</v>
      </c>
    </row>
    <row r="139" customFormat="false" ht="12.75" hidden="false" customHeight="true" outlineLevel="0" collapsed="false">
      <c r="A139" s="1" t="n">
        <f aca="false">A138+1</f>
        <v>137</v>
      </c>
      <c r="B139" s="11" t="s">
        <v>31</v>
      </c>
      <c r="C139" s="10" t="n">
        <v>12.420000076294</v>
      </c>
      <c r="D139" s="1" t="n">
        <f aca="false">SUM($C$3:C139)/A139</f>
        <v>14.2181751827602</v>
      </c>
    </row>
    <row r="140" customFormat="false" ht="12.75" hidden="false" customHeight="true" outlineLevel="0" collapsed="false">
      <c r="A140" s="1" t="n">
        <f aca="false">A139+1</f>
        <v>138</v>
      </c>
      <c r="B140" s="11" t="s">
        <v>32</v>
      </c>
      <c r="C140" s="10" t="n">
        <v>12.3800001144409</v>
      </c>
      <c r="D140" s="1" t="n">
        <f aca="false">SUM($C$3:C140)/A140</f>
        <v>14.2048550735695</v>
      </c>
    </row>
    <row r="141" customFormat="false" ht="12.75" hidden="false" customHeight="true" outlineLevel="0" collapsed="false">
      <c r="A141" s="1" t="n">
        <f aca="false">A140+1</f>
        <v>139</v>
      </c>
      <c r="B141" s="11" t="s">
        <v>33</v>
      </c>
      <c r="C141" s="10" t="n">
        <v>12.5</v>
      </c>
      <c r="D141" s="1" t="n">
        <f aca="false">SUM($C$3:C141)/A141</f>
        <v>14.1925899291553</v>
      </c>
    </row>
    <row r="142" customFormat="false" ht="12.75" hidden="false" customHeight="true" outlineLevel="0" collapsed="false">
      <c r="A142" s="1" t="n">
        <f aca="false">A141+1</f>
        <v>140</v>
      </c>
      <c r="B142" s="11" t="s">
        <v>34</v>
      </c>
      <c r="C142" s="10" t="n">
        <v>12.4300003051758</v>
      </c>
      <c r="D142" s="1" t="n">
        <f aca="false">SUM($C$3:C142)/A142</f>
        <v>14.1800000032697</v>
      </c>
    </row>
    <row r="143" customFormat="false" ht="12.75" hidden="false" customHeight="true" outlineLevel="0" collapsed="false">
      <c r="A143" s="1" t="n">
        <f aca="false">A142+1</f>
        <v>141</v>
      </c>
      <c r="B143" s="11" t="s">
        <v>35</v>
      </c>
      <c r="C143" s="10" t="n">
        <v>12.420000076294</v>
      </c>
      <c r="D143" s="1" t="n">
        <f aca="false">SUM($C$3:C143)/A143</f>
        <v>14.1675177342841</v>
      </c>
    </row>
    <row r="144" customFormat="false" ht="12.75" hidden="false" customHeight="true" outlineLevel="0" collapsed="false">
      <c r="A144" s="1" t="n">
        <f aca="false">A143+1</f>
        <v>142</v>
      </c>
      <c r="B144" s="11" t="s">
        <v>36</v>
      </c>
      <c r="C144" s="10" t="n">
        <v>12.3900003433228</v>
      </c>
      <c r="D144" s="1" t="n">
        <f aca="false">SUM($C$3:C144)/A144</f>
        <v>14.1550000061787</v>
      </c>
    </row>
    <row r="145" customFormat="false" ht="12.75" hidden="false" customHeight="true" outlineLevel="0" collapsed="false">
      <c r="A145" s="1" t="n">
        <f aca="false">A144+1</f>
        <v>143</v>
      </c>
      <c r="B145" s="11" t="s">
        <v>37</v>
      </c>
      <c r="C145" s="10" t="n">
        <v>12.3199996948242</v>
      </c>
      <c r="D145" s="1" t="n">
        <f aca="false">SUM($C$3:C145)/A145</f>
        <v>14.1421678361693</v>
      </c>
    </row>
    <row r="146" customFormat="false" ht="12.75" hidden="false" customHeight="true" outlineLevel="0" collapsed="false">
      <c r="A146" s="1" t="n">
        <f aca="false">A145+1</f>
        <v>144</v>
      </c>
      <c r="B146" s="11" t="s">
        <v>38</v>
      </c>
      <c r="C146" s="10" t="n">
        <v>12.4899997711182</v>
      </c>
      <c r="D146" s="1" t="n">
        <f aca="false">SUM($C$3:C146)/A146</f>
        <v>14.1306944468286</v>
      </c>
    </row>
    <row r="147" customFormat="false" ht="12.75" hidden="false" customHeight="true" outlineLevel="0" collapsed="false">
      <c r="A147" s="1" t="n">
        <f aca="false">A146+1</f>
        <v>145</v>
      </c>
      <c r="B147" s="11" t="s">
        <v>39</v>
      </c>
      <c r="C147" s="10" t="n">
        <v>12.4499998092651</v>
      </c>
      <c r="D147" s="1" t="n">
        <f aca="false">SUM($C$3:C147)/A147</f>
        <v>14.1191034493282</v>
      </c>
    </row>
    <row r="148" customFormat="false" ht="12.75" hidden="false" customHeight="true" outlineLevel="0" collapsed="false">
      <c r="A148" s="1" t="n">
        <f aca="false">A147+1</f>
        <v>146</v>
      </c>
      <c r="B148" s="11" t="s">
        <v>40</v>
      </c>
      <c r="C148" s="10" t="n">
        <v>12.4399995803833</v>
      </c>
      <c r="D148" s="1" t="n">
        <f aca="false">SUM($C$3:C148)/A148</f>
        <v>14.1076027378971</v>
      </c>
    </row>
    <row r="149" customFormat="false" ht="12.75" hidden="false" customHeight="true" outlineLevel="0" collapsed="false">
      <c r="A149" s="1" t="n">
        <f aca="false">A148+1</f>
        <v>147</v>
      </c>
      <c r="B149" s="11" t="s">
        <v>41</v>
      </c>
      <c r="C149" s="10" t="n">
        <v>12.4700002670288</v>
      </c>
      <c r="D149" s="1" t="n">
        <f aca="false">SUM($C$3:C149)/A149</f>
        <v>14.096462585034</v>
      </c>
    </row>
    <row r="150" customFormat="false" ht="12.75" hidden="false" customHeight="true" outlineLevel="0" collapsed="false">
      <c r="A150" s="1" t="n">
        <f aca="false">A149+1</f>
        <v>148</v>
      </c>
      <c r="B150" s="11" t="s">
        <v>42</v>
      </c>
      <c r="C150" s="10" t="n">
        <v>12.4899997711182</v>
      </c>
      <c r="D150" s="1" t="n">
        <f aca="false">SUM($C$3:C150)/A150</f>
        <v>14.0856081065616</v>
      </c>
    </row>
    <row r="151" customFormat="false" ht="12.75" hidden="false" customHeight="true" outlineLevel="0" collapsed="false">
      <c r="A151" s="1" t="n">
        <f aca="false">A150+1</f>
        <v>149</v>
      </c>
      <c r="B151" s="11" t="s">
        <v>43</v>
      </c>
      <c r="C151" s="10" t="n">
        <v>12.3800001144409</v>
      </c>
      <c r="D151" s="1" t="n">
        <f aca="false">SUM($C$3:C151)/A151</f>
        <v>14.0741610730575</v>
      </c>
    </row>
    <row r="152" customFormat="false" ht="12.75" hidden="false" customHeight="true" outlineLevel="0" collapsed="false">
      <c r="A152" s="1" t="n">
        <f aca="false">A151+1</f>
        <v>150</v>
      </c>
      <c r="B152" s="11" t="s">
        <v>44</v>
      </c>
      <c r="C152" s="10" t="n">
        <v>12.5200004577637</v>
      </c>
      <c r="D152" s="1" t="n">
        <f aca="false">SUM($C$3:C152)/A152</f>
        <v>14.0638000022888</v>
      </c>
    </row>
    <row r="153" customFormat="false" ht="12.75" hidden="false" customHeight="true" outlineLevel="0" collapsed="false">
      <c r="A153" s="1" t="n">
        <f aca="false">A152+1</f>
        <v>151</v>
      </c>
      <c r="B153" s="11" t="s">
        <v>45</v>
      </c>
      <c r="C153" s="10" t="n">
        <v>12.5500001907349</v>
      </c>
      <c r="D153" s="1" t="n">
        <f aca="false">SUM($C$3:C153)/A153</f>
        <v>14.0537748379739</v>
      </c>
    </row>
    <row r="154" customFormat="false" ht="12.75" hidden="false" customHeight="true" outlineLevel="0" collapsed="false">
      <c r="A154" s="1" t="n">
        <f aca="false">A153+1</f>
        <v>152</v>
      </c>
      <c r="B154" s="11" t="s">
        <v>46</v>
      </c>
      <c r="C154" s="10" t="n">
        <v>12.5500001907349</v>
      </c>
      <c r="D154" s="1" t="n">
        <f aca="false">SUM($C$3:C154)/A154</f>
        <v>14.0438815837157</v>
      </c>
    </row>
    <row r="155" customFormat="false" ht="12.75" hidden="false" customHeight="true" outlineLevel="0" collapsed="false">
      <c r="A155" s="1" t="n">
        <f aca="false">A154+1</f>
        <v>153</v>
      </c>
      <c r="B155" s="11" t="s">
        <v>47</v>
      </c>
      <c r="C155" s="10" t="n">
        <v>12.6000003814697</v>
      </c>
      <c r="D155" s="1" t="n">
        <f aca="false">SUM($C$3:C155)/A155</f>
        <v>14.0344444516749</v>
      </c>
    </row>
    <row r="156" customFormat="false" ht="12.75" hidden="false" customHeight="true" outlineLevel="0" collapsed="false">
      <c r="A156" s="1" t="n">
        <f aca="false">A155+1</f>
        <v>154</v>
      </c>
      <c r="B156" s="11" t="s">
        <v>48</v>
      </c>
      <c r="C156" s="10" t="n">
        <v>12.5600004196167</v>
      </c>
      <c r="D156" s="1" t="n">
        <f aca="false">SUM($C$3:C156)/A156</f>
        <v>14.0248701397784</v>
      </c>
    </row>
    <row r="157" customFormat="false" ht="12.75" hidden="false" customHeight="true" outlineLevel="0" collapsed="false">
      <c r="A157" s="1" t="n">
        <f aca="false">A156+1</f>
        <v>155</v>
      </c>
      <c r="B157" s="11" t="s">
        <v>49</v>
      </c>
      <c r="C157" s="10" t="n">
        <v>12.460000038147</v>
      </c>
      <c r="D157" s="1" t="n">
        <f aca="false">SUM($C$3:C157)/A157</f>
        <v>14.0147742036389</v>
      </c>
    </row>
    <row r="158" customFormat="false" ht="12.75" hidden="false" customHeight="true" outlineLevel="0" collapsed="false">
      <c r="A158" s="1" t="n">
        <f aca="false">A157+1</f>
        <v>156</v>
      </c>
      <c r="B158" s="10" t="n">
        <v>44529</v>
      </c>
      <c r="C158" s="10" t="n">
        <v>12.4499998092651</v>
      </c>
      <c r="D158" s="1" t="n">
        <f aca="false">SUM($C$3:C158)/A158</f>
        <v>14.0047435985467</v>
      </c>
    </row>
    <row r="159" customFormat="false" ht="12.75" hidden="false" customHeight="true" outlineLevel="0" collapsed="false">
      <c r="A159" s="1" t="n">
        <f aca="false">A158+1</f>
        <v>157</v>
      </c>
      <c r="B159" s="10" t="n">
        <v>44530</v>
      </c>
      <c r="C159" s="10" t="n">
        <v>12.3900003433228</v>
      </c>
      <c r="D159" s="1" t="n">
        <f aca="false">SUM($C$3:C159)/A159</f>
        <v>13.99445860966</v>
      </c>
    </row>
    <row r="160" customFormat="false" ht="12.75" hidden="false" customHeight="true" outlineLevel="0" collapsed="false">
      <c r="A160" s="1" t="n">
        <f aca="false">A159+1</f>
        <v>158</v>
      </c>
      <c r="B160" s="10" t="n">
        <v>44531</v>
      </c>
      <c r="C160" s="10" t="n">
        <v>12.4399995803833</v>
      </c>
      <c r="D160" s="1" t="n">
        <f aca="false">SUM($C$3:C160)/A160</f>
        <v>13.9846202613734</v>
      </c>
    </row>
    <row r="161" customFormat="false" ht="12.75" hidden="false" customHeight="true" outlineLevel="0" collapsed="false">
      <c r="A161" s="1" t="n">
        <f aca="false">A160+1</f>
        <v>159</v>
      </c>
      <c r="B161" s="10" t="n">
        <v>44532</v>
      </c>
      <c r="C161" s="10" t="n">
        <v>12.4700002670288</v>
      </c>
      <c r="D161" s="1" t="n">
        <f aca="false">SUM($C$3:C161)/A161</f>
        <v>13.9750943494593</v>
      </c>
    </row>
    <row r="162" customFormat="false" ht="12.75" hidden="false" customHeight="true" outlineLevel="0" collapsed="false">
      <c r="A162" s="1" t="n">
        <f aca="false">A161+1</f>
        <v>160</v>
      </c>
      <c r="B162" s="10" t="n">
        <v>44533</v>
      </c>
      <c r="C162" s="10" t="n">
        <v>12.579999923706</v>
      </c>
      <c r="D162" s="1" t="n">
        <f aca="false">SUM($C$3:C162)/A162</f>
        <v>13.9663750092983</v>
      </c>
    </row>
    <row r="163" customFormat="false" ht="12.75" hidden="false" customHeight="true" outlineLevel="0" collapsed="false">
      <c r="A163" s="1" t="n">
        <f aca="false">A162+1</f>
        <v>161</v>
      </c>
      <c r="B163" s="10" t="n">
        <v>44536</v>
      </c>
      <c r="C163" s="10" t="n">
        <v>12.5900001525879</v>
      </c>
      <c r="D163" s="1" t="n">
        <f aca="false">SUM($C$3:C163)/A163</f>
        <v>13.9578260971449</v>
      </c>
    </row>
    <row r="164" customFormat="false" ht="12.75" hidden="false" customHeight="true" outlineLevel="0" collapsed="false">
      <c r="A164" s="1" t="n">
        <f aca="false">A163+1</f>
        <v>162</v>
      </c>
      <c r="B164" s="10" t="n">
        <v>44537</v>
      </c>
      <c r="C164" s="10" t="n">
        <v>12.670000076294</v>
      </c>
      <c r="D164" s="1" t="n">
        <f aca="false">SUM($C$3:C164)/A164</f>
        <v>13.9498765538063</v>
      </c>
    </row>
    <row r="165" customFormat="false" ht="12.75" hidden="false" customHeight="true" outlineLevel="0" collapsed="false">
      <c r="A165" s="1" t="n">
        <f aca="false">A164+1</f>
        <v>163</v>
      </c>
      <c r="B165" s="10" t="n">
        <v>44538</v>
      </c>
      <c r="C165" s="10" t="n">
        <v>12.8400001525879</v>
      </c>
      <c r="D165" s="1" t="n">
        <f aca="false">SUM($C$3:C165)/A165</f>
        <v>13.9430674961301</v>
      </c>
    </row>
    <row r="166" customFormat="false" ht="12.75" hidden="false" customHeight="true" outlineLevel="0" collapsed="false">
      <c r="A166" s="1" t="n">
        <f aca="false">A165+1</f>
        <v>164</v>
      </c>
      <c r="B166" s="10" t="n">
        <v>44539</v>
      </c>
      <c r="C166" s="10" t="n">
        <v>13.0100002288818</v>
      </c>
      <c r="D166" s="1" t="n">
        <f aca="false">SUM($C$3:C166)/A166</f>
        <v>13.9373780615737</v>
      </c>
    </row>
    <row r="167" customFormat="false" ht="12.75" hidden="false" customHeight="true" outlineLevel="0" collapsed="false">
      <c r="A167" s="1" t="n">
        <f aca="false">A166+1</f>
        <v>165</v>
      </c>
      <c r="B167" s="10" t="n">
        <v>44540</v>
      </c>
      <c r="C167" s="10" t="n">
        <v>12.9799995422363</v>
      </c>
      <c r="D167" s="1" t="n">
        <f aca="false">SUM($C$3:C167)/A167</f>
        <v>13.9315757675171</v>
      </c>
    </row>
    <row r="168" customFormat="false" ht="12.75" hidden="false" customHeight="true" outlineLevel="0" collapsed="false">
      <c r="A168" s="1" t="n">
        <f aca="false">A167+1</f>
        <v>166</v>
      </c>
      <c r="B168" s="10" t="n">
        <v>44543</v>
      </c>
      <c r="C168" s="10" t="n">
        <v>13.170000076294</v>
      </c>
      <c r="D168" s="1" t="n">
        <f aca="false">SUM($C$3:C168)/A168</f>
        <v>13.9269879621483</v>
      </c>
    </row>
    <row r="169" customFormat="false" ht="12.75" hidden="false" customHeight="true" outlineLevel="0" collapsed="false">
      <c r="A169" s="1" t="n">
        <f aca="false">A168+1</f>
        <v>167</v>
      </c>
      <c r="B169" s="10" t="n">
        <v>44544</v>
      </c>
      <c r="C169" s="10" t="n">
        <v>13.1000003814697</v>
      </c>
      <c r="D169" s="1" t="n">
        <f aca="false">SUM($C$3:C169)/A169</f>
        <v>13.9220359407071</v>
      </c>
    </row>
    <row r="170" customFormat="false" ht="12.75" hidden="false" customHeight="true" outlineLevel="0" collapsed="false">
      <c r="A170" s="1" t="n">
        <f aca="false">A169+1</f>
        <v>168</v>
      </c>
      <c r="B170" s="10" t="n">
        <v>44545</v>
      </c>
      <c r="C170" s="10" t="n">
        <v>12.9899997711182</v>
      </c>
      <c r="D170" s="1" t="n">
        <f aca="false">SUM($C$3:C170)/A170</f>
        <v>13.9164881063643</v>
      </c>
    </row>
    <row r="171" customFormat="false" ht="12.75" hidden="false" customHeight="true" outlineLevel="0" collapsed="false">
      <c r="A171" s="1" t="n">
        <f aca="false">A170+1</f>
        <v>169</v>
      </c>
      <c r="B171" s="10" t="n">
        <v>44546</v>
      </c>
      <c r="C171" s="10" t="n">
        <v>13.0900001525879</v>
      </c>
      <c r="D171" s="1" t="n">
        <f aca="false">SUM($C$3:C171)/A171</f>
        <v>13.9115976450994</v>
      </c>
    </row>
    <row r="172" customFormat="false" ht="12.75" hidden="false" customHeight="true" outlineLevel="0" collapsed="false">
      <c r="A172" s="1" t="n">
        <f aca="false">A171+1</f>
        <v>170</v>
      </c>
      <c r="B172" s="10" t="n">
        <v>44547</v>
      </c>
      <c r="C172" s="10" t="n">
        <v>12.8999996185303</v>
      </c>
      <c r="D172" s="1" t="n">
        <f aca="false">SUM($C$3:C172)/A172</f>
        <v>13.9056470684725</v>
      </c>
    </row>
    <row r="173" customFormat="false" ht="12.75" hidden="false" customHeight="true" outlineLevel="0" collapsed="false">
      <c r="A173" s="1" t="n">
        <f aca="false">A172+1</f>
        <v>171</v>
      </c>
      <c r="B173" s="10" t="n">
        <v>44550</v>
      </c>
      <c r="C173" s="10" t="n">
        <v>12.789999961853</v>
      </c>
      <c r="D173" s="1" t="n">
        <f aca="false">SUM($C$3:C173)/A173</f>
        <v>13.899122816387</v>
      </c>
    </row>
    <row r="174" customFormat="false" ht="12.75" hidden="false" customHeight="true" outlineLevel="0" collapsed="false">
      <c r="A174" s="1" t="n">
        <f aca="false">A173+1</f>
        <v>172</v>
      </c>
      <c r="B174" s="10" t="n">
        <v>44551</v>
      </c>
      <c r="C174" s="10" t="n">
        <v>12.8800001144409</v>
      </c>
      <c r="D174" s="1" t="n">
        <f aca="false">SUM($C$3:C174)/A174</f>
        <v>13.8931976843989</v>
      </c>
    </row>
    <row r="175" customFormat="false" ht="12.75" hidden="false" customHeight="true" outlineLevel="0" collapsed="false">
      <c r="A175" s="1" t="n">
        <f aca="false">A174+1</f>
        <v>173</v>
      </c>
      <c r="B175" s="10" t="n">
        <v>44552</v>
      </c>
      <c r="C175" s="10" t="n">
        <v>12.8800001144409</v>
      </c>
      <c r="D175" s="1" t="n">
        <f aca="false">SUM($C$3:C175)/A175</f>
        <v>13.8873410510466</v>
      </c>
    </row>
    <row r="176" customFormat="false" ht="12.75" hidden="false" customHeight="true" outlineLevel="0" collapsed="false">
      <c r="A176" s="1" t="n">
        <f aca="false">A175+1</f>
        <v>174</v>
      </c>
      <c r="B176" s="10" t="n">
        <v>44553</v>
      </c>
      <c r="C176" s="10" t="n">
        <v>12.9899997711182</v>
      </c>
      <c r="D176" s="1" t="n">
        <f aca="false">SUM($C$3:C176)/A176</f>
        <v>13.8821839172539</v>
      </c>
    </row>
    <row r="177" customFormat="false" ht="12.75" hidden="false" customHeight="true" outlineLevel="0" collapsed="false">
      <c r="A177" s="1" t="n">
        <f aca="false">A176+1</f>
        <v>175</v>
      </c>
      <c r="B177" s="10" t="n">
        <v>44554</v>
      </c>
      <c r="C177" s="10" t="n">
        <v>12.9799995422363</v>
      </c>
      <c r="D177" s="1" t="n">
        <f aca="false">SUM($C$3:C177)/A177</f>
        <v>13.8770285779681</v>
      </c>
    </row>
    <row r="178" customFormat="false" ht="12.75" hidden="false" customHeight="true" outlineLevel="0" collapsed="false">
      <c r="A178" s="1" t="n">
        <f aca="false">A177+1</f>
        <v>176</v>
      </c>
      <c r="B178" s="10" t="n">
        <v>44557</v>
      </c>
      <c r="C178" s="10" t="n">
        <v>12.9700002670288</v>
      </c>
      <c r="D178" s="1" t="n">
        <f aca="false">SUM($C$3:C178)/A178</f>
        <v>13.8718750080195</v>
      </c>
    </row>
    <row r="179" customFormat="false" ht="12.75" hidden="false" customHeight="true" outlineLevel="0" collapsed="false">
      <c r="A179" s="1" t="n">
        <f aca="false">A178+1</f>
        <v>177</v>
      </c>
      <c r="B179" s="10" t="n">
        <v>44558</v>
      </c>
      <c r="C179" s="10" t="n">
        <v>13.039999961853</v>
      </c>
      <c r="D179" s="1" t="n">
        <f aca="false">SUM($C$3:C179)/A179</f>
        <v>13.8671751490017</v>
      </c>
    </row>
    <row r="180" customFormat="false" ht="12.75" hidden="false" customHeight="true" outlineLevel="0" collapsed="false">
      <c r="A180" s="1" t="n">
        <f aca="false">A179+1</f>
        <v>178</v>
      </c>
      <c r="B180" s="10" t="n">
        <v>44559</v>
      </c>
      <c r="C180" s="10" t="n">
        <v>12.8299999237061</v>
      </c>
      <c r="D180" s="1" t="n">
        <f aca="false">SUM($C$3:C180)/A180</f>
        <v>13.8613483218933</v>
      </c>
    </row>
    <row r="181" customFormat="false" ht="12.75" hidden="false" customHeight="true" outlineLevel="0" collapsed="false">
      <c r="A181" s="1" t="n">
        <f aca="false">A180+1</f>
        <v>179</v>
      </c>
      <c r="B181" s="10" t="n">
        <v>44560</v>
      </c>
      <c r="C181" s="10" t="n">
        <v>12.8900003433228</v>
      </c>
      <c r="D181" s="1" t="n">
        <f aca="false">SUM($C$3:C181)/A181</f>
        <v>13.8559217968733</v>
      </c>
    </row>
    <row r="182" customFormat="false" ht="12.75" hidden="false" customHeight="true" outlineLevel="0" collapsed="false">
      <c r="A182" s="1" t="n">
        <f aca="false">A181+1</f>
        <v>180</v>
      </c>
      <c r="B182" s="10" t="n">
        <v>44561</v>
      </c>
      <c r="C182" s="10" t="n">
        <v>12.9499998092651</v>
      </c>
      <c r="D182" s="1" t="n">
        <f aca="false">SUM($C$3:C182)/A182</f>
        <v>13.8508888969421</v>
      </c>
    </row>
    <row r="183" customFormat="false" ht="12.75" hidden="false" customHeight="true" outlineLevel="0" collapsed="false">
      <c r="A183" s="1" t="n">
        <f aca="false">A182+1</f>
        <v>181</v>
      </c>
      <c r="B183" s="11" t="s">
        <v>50</v>
      </c>
      <c r="C183" s="10" t="n">
        <v>12.920000076294</v>
      </c>
      <c r="D183" s="1" t="n">
        <f aca="false">SUM($C$3:C183)/A183</f>
        <v>13.8457458647839</v>
      </c>
    </row>
    <row r="184" customFormat="false" ht="12.75" hidden="false" customHeight="true" outlineLevel="0" collapsed="false">
      <c r="A184" s="1" t="n">
        <f aca="false">A183+1</f>
        <v>182</v>
      </c>
      <c r="B184" s="11" t="s">
        <v>51</v>
      </c>
      <c r="C184" s="10" t="n">
        <v>12.8400001525879</v>
      </c>
      <c r="D184" s="1" t="n">
        <f aca="false">SUM($C$3:C184)/A184</f>
        <v>13.8402197894421</v>
      </c>
    </row>
    <row r="185" customFormat="false" ht="12.75" hidden="false" customHeight="true" outlineLevel="0" collapsed="false">
      <c r="A185" s="1" t="n">
        <f aca="false">A184+1</f>
        <v>183</v>
      </c>
      <c r="B185" s="11" t="s">
        <v>52</v>
      </c>
      <c r="C185" s="10" t="n">
        <v>12.7399997711182</v>
      </c>
      <c r="D185" s="1" t="n">
        <f aca="false">SUM($C$3:C185)/A185</f>
        <v>13.8342076581945</v>
      </c>
    </row>
    <row r="186" customFormat="false" ht="12.75" hidden="false" customHeight="true" outlineLevel="0" collapsed="false">
      <c r="A186" s="1" t="n">
        <f aca="false">A185+1</f>
        <v>184</v>
      </c>
      <c r="B186" s="11" t="s">
        <v>53</v>
      </c>
      <c r="C186" s="10" t="n">
        <v>12.7700004577637</v>
      </c>
      <c r="D186" s="1" t="n">
        <f aca="false">SUM($C$3:C186)/A186</f>
        <v>13.8284239234095</v>
      </c>
    </row>
    <row r="187" customFormat="false" ht="12.75" hidden="false" customHeight="true" outlineLevel="0" collapsed="false">
      <c r="A187" s="1" t="n">
        <f aca="false">A186+1</f>
        <v>185</v>
      </c>
      <c r="B187" s="11" t="s">
        <v>54</v>
      </c>
      <c r="C187" s="10" t="n">
        <v>12.8199996948242</v>
      </c>
      <c r="D187" s="1" t="n">
        <f aca="false">SUM($C$3:C187)/A187</f>
        <v>13.8229729816334</v>
      </c>
    </row>
    <row r="188" customFormat="false" ht="12.75" hidden="false" customHeight="true" outlineLevel="0" collapsed="false">
      <c r="A188" s="1" t="n">
        <f aca="false">A187+1</f>
        <v>186</v>
      </c>
      <c r="B188" s="11" t="s">
        <v>55</v>
      </c>
      <c r="C188" s="10" t="n">
        <v>12.7</v>
      </c>
      <c r="D188" s="1" t="n">
        <f aca="false">SUM($C$3:C188)/A188</f>
        <v>13.8169354924848</v>
      </c>
    </row>
    <row r="189" customFormat="false" ht="12.75" hidden="false" customHeight="true" outlineLevel="0" collapsed="false">
      <c r="A189" s="1" t="n">
        <f aca="false">A188+1</f>
        <v>187</v>
      </c>
      <c r="B189" s="11" t="s">
        <v>56</v>
      </c>
      <c r="C189" s="10" t="n">
        <v>12.7700004577637</v>
      </c>
      <c r="D189" s="1" t="n">
        <f aca="false">SUM($C$3:C189)/A189</f>
        <v>13.8113369094114</v>
      </c>
    </row>
    <row r="190" customFormat="false" ht="12.75" hidden="false" customHeight="true" outlineLevel="0" collapsed="false">
      <c r="A190" s="1" t="n">
        <f aca="false">A189+1</f>
        <v>188</v>
      </c>
      <c r="B190" s="11" t="s">
        <v>57</v>
      </c>
      <c r="C190" s="10" t="n">
        <v>12.57</v>
      </c>
      <c r="D190" s="1" t="n">
        <f aca="false">SUM($C$3:C190)/A190</f>
        <v>13.8047340535103</v>
      </c>
    </row>
    <row r="191" customFormat="false" ht="12.75" hidden="false" customHeight="true" outlineLevel="0" collapsed="false">
      <c r="A191" s="1" t="n">
        <f aca="false">A190+1</f>
        <v>189</v>
      </c>
      <c r="B191" s="11" t="s">
        <v>58</v>
      </c>
      <c r="C191" s="10" t="n">
        <v>12.4499998092651</v>
      </c>
      <c r="D191" s="1" t="n">
        <f aca="false">SUM($C$3:C191)/A191</f>
        <v>13.7975661474561</v>
      </c>
    </row>
    <row r="192" customFormat="false" ht="12.75" hidden="false" customHeight="true" outlineLevel="0" collapsed="false">
      <c r="A192" s="1" t="n">
        <f aca="false">A191+1</f>
        <v>190</v>
      </c>
      <c r="B192" s="11" t="s">
        <v>59</v>
      </c>
      <c r="C192" s="10" t="n">
        <v>12.5</v>
      </c>
      <c r="D192" s="1" t="n">
        <f aca="false">SUM($C$3:C192)/A192</f>
        <v>13.7907368519432</v>
      </c>
    </row>
    <row r="193" customFormat="false" ht="12.75" hidden="false" customHeight="true" outlineLevel="0" collapsed="false">
      <c r="A193" s="1" t="n">
        <f aca="false">A192+1</f>
        <v>191</v>
      </c>
      <c r="B193" s="11" t="s">
        <v>60</v>
      </c>
      <c r="C193" s="10" t="n">
        <v>12.6599998474121</v>
      </c>
      <c r="D193" s="1" t="n">
        <f aca="false">SUM($C$3:C193)/A193</f>
        <v>13.7848167629142</v>
      </c>
    </row>
    <row r="194" customFormat="false" ht="12.75" hidden="false" customHeight="true" outlineLevel="0" collapsed="false">
      <c r="A194" s="1" t="n">
        <f aca="false">A193+1</f>
        <v>192</v>
      </c>
      <c r="B194" s="11" t="s">
        <v>61</v>
      </c>
      <c r="C194" s="10" t="n">
        <v>12.6199998855591</v>
      </c>
      <c r="D194" s="1" t="n">
        <f aca="false">SUM($C$3:C194)/A194</f>
        <v>13.7787500083447</v>
      </c>
    </row>
    <row r="195" customFormat="false" ht="12.75" hidden="false" customHeight="true" outlineLevel="0" collapsed="false">
      <c r="A195" s="1" t="n">
        <f aca="false">A194+1</f>
        <v>193</v>
      </c>
      <c r="B195" s="11" t="s">
        <v>62</v>
      </c>
      <c r="C195" s="10" t="n">
        <v>12.7299995422363</v>
      </c>
      <c r="D195" s="1" t="n">
        <f aca="false">SUM($C$3:C195)/A195</f>
        <v>13.7733160681058</v>
      </c>
    </row>
    <row r="196" customFormat="false" ht="12.75" hidden="false" customHeight="true" outlineLevel="0" collapsed="false">
      <c r="A196" s="1" t="n">
        <f aca="false">A195+1</f>
        <v>194</v>
      </c>
      <c r="B196" s="11" t="s">
        <v>63</v>
      </c>
      <c r="C196" s="10" t="n">
        <v>12.6099996566772</v>
      </c>
      <c r="D196" s="1" t="n">
        <f aca="false">SUM($C$3:C196)/A196</f>
        <v>13.7673195917582</v>
      </c>
    </row>
    <row r="197" customFormat="false" ht="12.75" hidden="false" customHeight="true" outlineLevel="0" collapsed="false">
      <c r="A197" s="1" t="n">
        <f aca="false">A196+1</f>
        <v>195</v>
      </c>
      <c r="B197" s="11" t="s">
        <v>64</v>
      </c>
      <c r="C197" s="10" t="n">
        <v>12.6000003814697</v>
      </c>
      <c r="D197" s="1" t="n">
        <f aca="false">SUM($C$3:C197)/A197</f>
        <v>13.7613333393977</v>
      </c>
    </row>
    <row r="198" customFormat="false" ht="12.75" hidden="false" customHeight="true" outlineLevel="0" collapsed="false">
      <c r="A198" s="1" t="n">
        <f aca="false">A197+1</f>
        <v>196</v>
      </c>
      <c r="B198" s="11" t="s">
        <v>65</v>
      </c>
      <c r="C198" s="10" t="n">
        <v>12.3299999237061</v>
      </c>
      <c r="D198" s="1" t="n">
        <f aca="false">SUM($C$3:C198)/A198</f>
        <v>13.7540306178891</v>
      </c>
    </row>
    <row r="199" customFormat="false" ht="12.75" hidden="false" customHeight="true" outlineLevel="0" collapsed="false">
      <c r="A199" s="1" t="n">
        <f aca="false">A198+1</f>
        <v>197</v>
      </c>
      <c r="B199" s="11" t="s">
        <v>66</v>
      </c>
      <c r="C199" s="10" t="n">
        <v>12.4099998474121</v>
      </c>
      <c r="D199" s="1" t="n">
        <f aca="false">SUM($C$3:C199)/A199</f>
        <v>13.7472081266684</v>
      </c>
    </row>
    <row r="200" customFormat="false" ht="12.75" hidden="false" customHeight="true" outlineLevel="0" collapsed="false">
      <c r="A200" s="1" t="n">
        <f aca="false">A199+1</f>
        <v>198</v>
      </c>
      <c r="B200" s="10" t="n">
        <v>44588</v>
      </c>
      <c r="C200" s="10" t="n">
        <v>12.2200002670288</v>
      </c>
      <c r="D200" s="1" t="n">
        <f aca="false">SUM($C$3:C200)/A200</f>
        <v>13.7394949556601</v>
      </c>
    </row>
    <row r="201" customFormat="false" ht="12.75" hidden="false" customHeight="true" outlineLevel="0" collapsed="false">
      <c r="A201" s="1" t="n">
        <f aca="false">A200+1</f>
        <v>199</v>
      </c>
      <c r="B201" s="10" t="n">
        <v>44589</v>
      </c>
      <c r="C201" s="10" t="n">
        <v>12.039999961853</v>
      </c>
      <c r="D201" s="1" t="n">
        <f aca="false">SUM($C$3:C201)/A201</f>
        <v>13.7309547798119</v>
      </c>
    </row>
    <row r="202" customFormat="false" ht="12.75" hidden="false" customHeight="true" outlineLevel="0" collapsed="false">
      <c r="A202" s="1" t="n">
        <f aca="false">A201+1</f>
        <v>200</v>
      </c>
      <c r="B202" s="11" t="s">
        <v>67</v>
      </c>
      <c r="C202" s="10" t="n">
        <v>12.2600002288818</v>
      </c>
      <c r="D202" s="1" t="n">
        <f aca="false">SUM($C$3:C202)/A202</f>
        <v>13.7236000070572</v>
      </c>
    </row>
    <row r="203" customFormat="false" ht="12.75" hidden="false" customHeight="true" outlineLevel="0" collapsed="false">
      <c r="A203" s="1" t="n">
        <f aca="false">A202+1</f>
        <v>201</v>
      </c>
      <c r="B203" s="11" t="s">
        <v>68</v>
      </c>
      <c r="C203" s="10" t="n">
        <v>12.2799997329712</v>
      </c>
      <c r="D203" s="1" t="n">
        <f aca="false">SUM($C$3:C203)/A203</f>
        <v>13.7164179161414</v>
      </c>
    </row>
    <row r="204" customFormat="false" ht="12.75" hidden="false" customHeight="true" outlineLevel="0" collapsed="false">
      <c r="A204" s="1" t="n">
        <f aca="false">A203+1</f>
        <v>202</v>
      </c>
      <c r="B204" s="11" t="s">
        <v>69</v>
      </c>
      <c r="C204" s="10" t="n">
        <v>12.3900003433228</v>
      </c>
      <c r="D204" s="1" t="n">
        <f aca="false">SUM($C$3:C204)/A204</f>
        <v>13.7098514925135</v>
      </c>
    </row>
    <row r="205" customFormat="false" ht="12.75" hidden="false" customHeight="true" outlineLevel="0" collapsed="false">
      <c r="A205" s="1" t="n">
        <f aca="false">A204+1</f>
        <v>203</v>
      </c>
      <c r="B205" s="11" t="s">
        <v>70</v>
      </c>
      <c r="C205" s="10" t="n">
        <v>12.4099998474121</v>
      </c>
      <c r="D205" s="1" t="n">
        <f aca="false">SUM($C$3:C205)/A205</f>
        <v>13.7034482824391</v>
      </c>
    </row>
    <row r="206" customFormat="false" ht="12.75" hidden="false" customHeight="true" outlineLevel="0" collapsed="false">
      <c r="A206" s="1" t="n">
        <f aca="false">A205+1</f>
        <v>204</v>
      </c>
      <c r="B206" s="11" t="s">
        <v>71</v>
      </c>
      <c r="C206" s="10" t="n">
        <v>12.3699998855591</v>
      </c>
      <c r="D206" s="1" t="n">
        <f aca="false">SUM($C$3:C206)/A206</f>
        <v>13.6969117706897</v>
      </c>
    </row>
    <row r="207" customFormat="false" ht="12.75" hidden="false" customHeight="true" outlineLevel="0" collapsed="false">
      <c r="A207" s="1" t="n">
        <f aca="false">A206+1</f>
        <v>205</v>
      </c>
      <c r="B207" s="11" t="s">
        <v>72</v>
      </c>
      <c r="C207" s="10" t="n">
        <v>12.25</v>
      </c>
      <c r="D207" s="1" t="n">
        <f aca="false">SUM($C$3:C207)/A207</f>
        <v>13.6898536644912</v>
      </c>
    </row>
    <row r="208" customFormat="false" ht="12.75" hidden="false" customHeight="true" outlineLevel="0" collapsed="false">
      <c r="A208" s="1" t="n">
        <f aca="false">A207+1</f>
        <v>206</v>
      </c>
      <c r="B208" s="11" t="s">
        <v>73</v>
      </c>
      <c r="C208" s="10" t="n">
        <v>12.3199996948242</v>
      </c>
      <c r="D208" s="1" t="n">
        <f aca="false">SUM($C$3:C208)/A208</f>
        <v>13.6832038879395</v>
      </c>
    </row>
    <row r="209" customFormat="false" ht="12.75" hidden="false" customHeight="true" outlineLevel="0" collapsed="false">
      <c r="A209" s="1" t="n">
        <f aca="false">A208+1</f>
        <v>207</v>
      </c>
      <c r="B209" s="11" t="s">
        <v>74</v>
      </c>
      <c r="C209" s="10" t="n">
        <v>12.3599996566773</v>
      </c>
      <c r="D209" s="1" t="n">
        <f aca="false">SUM($C$3:C209)/A209</f>
        <v>13.6768115969672</v>
      </c>
    </row>
    <row r="210" customFormat="false" ht="12.75" hidden="false" customHeight="true" outlineLevel="0" collapsed="false">
      <c r="A210" s="1" t="n">
        <f aca="false">A209+1</f>
        <v>208</v>
      </c>
      <c r="B210" s="11" t="s">
        <v>75</v>
      </c>
      <c r="C210" s="10" t="n">
        <v>12.3699998855591</v>
      </c>
      <c r="D210" s="1" t="n">
        <f aca="false">SUM($C$3:C210)/A210</f>
        <v>13.6705288483546</v>
      </c>
    </row>
    <row r="211" customFormat="false" ht="12.75" hidden="false" customHeight="true" outlineLevel="0" collapsed="false">
      <c r="A211" s="1" t="n">
        <f aca="false">A210+1</f>
        <v>209</v>
      </c>
      <c r="B211" s="11" t="s">
        <v>76</v>
      </c>
      <c r="C211" s="10" t="n">
        <v>12.4499998092651</v>
      </c>
      <c r="D211" s="1" t="n">
        <f aca="false">SUM($C$3:C211)/A211</f>
        <v>13.664688996493</v>
      </c>
    </row>
    <row r="212" customFormat="false" ht="12.75" hidden="false" customHeight="true" outlineLevel="0" collapsed="false">
      <c r="A212" s="1" t="n">
        <f aca="false">A211+1</f>
        <v>210</v>
      </c>
      <c r="B212" s="11" t="s">
        <v>77</v>
      </c>
      <c r="C212" s="10" t="n">
        <v>12.4300003051758</v>
      </c>
      <c r="D212" s="1" t="n">
        <f aca="false">SUM($C$3:C212)/A212</f>
        <v>13.6588095265343</v>
      </c>
    </row>
    <row r="213" customFormat="false" ht="12.75" hidden="false" customHeight="true" outlineLevel="0" collapsed="false">
      <c r="A213" s="1" t="n">
        <f aca="false">A212+1</f>
        <v>211</v>
      </c>
      <c r="B213" s="11" t="s">
        <v>78</v>
      </c>
      <c r="C213" s="10" t="n">
        <v>12.2799997329712</v>
      </c>
      <c r="D213" s="1" t="n">
        <f aca="false">SUM($C$3:C213)/A213</f>
        <v>13.6522748829629</v>
      </c>
    </row>
    <row r="214" customFormat="false" ht="12.75" hidden="false" customHeight="true" outlineLevel="0" collapsed="false">
      <c r="A214" s="1" t="n">
        <f aca="false">A213+1</f>
        <v>212</v>
      </c>
      <c r="B214" s="11" t="s">
        <v>79</v>
      </c>
      <c r="C214" s="10" t="n">
        <v>12.3500003814697</v>
      </c>
      <c r="D214" s="1" t="n">
        <f aca="false">SUM($C$3:C214)/A214</f>
        <v>13.6461320787106</v>
      </c>
    </row>
    <row r="215" customFormat="false" ht="12.75" hidden="false" customHeight="true" outlineLevel="0" collapsed="false">
      <c r="A215" s="1" t="n">
        <f aca="false">A214+1</f>
        <v>213</v>
      </c>
      <c r="B215" s="11" t="s">
        <v>80</v>
      </c>
      <c r="C215" s="10" t="n">
        <v>12.1300001144409</v>
      </c>
      <c r="D215" s="1" t="n">
        <f aca="false">SUM($C$3:C215)/A215</f>
        <v>13.639014088268</v>
      </c>
    </row>
    <row r="216" customFormat="false" ht="12.75" hidden="false" customHeight="true" outlineLevel="0" collapsed="false">
      <c r="A216" s="1" t="n">
        <f aca="false">A215+1</f>
        <v>214</v>
      </c>
      <c r="B216" s="10" t="n">
        <v>44617</v>
      </c>
      <c r="C216" s="10" t="n">
        <v>12.210000038147</v>
      </c>
      <c r="D216" s="1" t="n">
        <f aca="false">SUM($C$3:C216)/A216</f>
        <v>13.6323364525198</v>
      </c>
    </row>
    <row r="217" customFormat="false" ht="12.75" hidden="false" customHeight="true" outlineLevel="0" collapsed="false">
      <c r="A217" s="1" t="n">
        <f aca="false">A216+1</f>
        <v>215</v>
      </c>
      <c r="B217" s="10" t="n">
        <v>44620</v>
      </c>
      <c r="C217" s="10" t="n">
        <v>12.2399997711182</v>
      </c>
      <c r="D217" s="1" t="n">
        <f aca="false">SUM($C$3:C217)/A217</f>
        <v>13.6258604679551</v>
      </c>
    </row>
    <row r="218" customFormat="false" ht="12.75" hidden="false" customHeight="true" outlineLevel="0" collapsed="false">
      <c r="A218" s="1" t="n">
        <f aca="false">A217+1</f>
        <v>216</v>
      </c>
      <c r="B218" s="11" t="s">
        <v>81</v>
      </c>
      <c r="C218" s="10" t="n">
        <v>12.35000038</v>
      </c>
      <c r="D218" s="1" t="n">
        <f aca="false">SUM($C$3:C218)/A218</f>
        <v>13.6199537082887</v>
      </c>
    </row>
    <row r="219" customFormat="false" ht="12.75" hidden="false" customHeight="true" outlineLevel="0" collapsed="false">
      <c r="A219" s="1" t="n">
        <f aca="false">A218+1</f>
        <v>217</v>
      </c>
      <c r="B219" s="11" t="s">
        <v>82</v>
      </c>
      <c r="C219" s="10" t="n">
        <v>12.28999996</v>
      </c>
      <c r="D219" s="1" t="n">
        <f aca="false">SUM($C$3:C219)/A219</f>
        <v>13.6138248891721</v>
      </c>
    </row>
    <row r="220" customFormat="false" ht="12.75" hidden="false" customHeight="true" outlineLevel="0" collapsed="false">
      <c r="A220" s="1" t="n">
        <f aca="false">A219+1</f>
        <v>218</v>
      </c>
      <c r="B220" s="11" t="s">
        <v>83</v>
      </c>
      <c r="C220" s="10" t="n">
        <v>12.25</v>
      </c>
      <c r="D220" s="1" t="n">
        <f aca="false">SUM($C$3:C220)/A220</f>
        <v>13.6075688116989</v>
      </c>
    </row>
    <row r="221" customFormat="false" ht="12.75" hidden="false" customHeight="true" outlineLevel="0" collapsed="false">
      <c r="A221" s="1" t="n">
        <f aca="false">A220+1</f>
        <v>219</v>
      </c>
      <c r="B221" s="11" t="s">
        <v>84</v>
      </c>
      <c r="C221" s="10" t="n">
        <v>12.13000011</v>
      </c>
      <c r="D221" s="1" t="n">
        <f aca="false">SUM($C$3:C221)/A221</f>
        <v>13.60082192265</v>
      </c>
    </row>
    <row r="222" customFormat="false" ht="12.75" hidden="false" customHeight="true" outlineLevel="0" collapsed="false">
      <c r="A222" s="1" t="n">
        <f aca="false">A221+1</f>
        <v>220</v>
      </c>
      <c r="B222" s="11" t="s">
        <v>85</v>
      </c>
      <c r="C222" s="10" t="n">
        <v>11.81000042</v>
      </c>
      <c r="D222" s="1" t="n">
        <f aca="false">SUM($C$3:C222)/A222</f>
        <v>13.5926818249107</v>
      </c>
    </row>
    <row r="223" customFormat="false" ht="12.75" hidden="false" customHeight="true" outlineLevel="0" collapsed="false">
      <c r="A223" s="1" t="n">
        <f aca="false">A222+1</f>
        <v>221</v>
      </c>
      <c r="B223" s="11" t="s">
        <v>86</v>
      </c>
      <c r="C223" s="10" t="n">
        <v>11.57999992</v>
      </c>
      <c r="D223" s="1" t="n">
        <f aca="false">SUM($C$3:C223)/A223</f>
        <v>13.5835746669699</v>
      </c>
    </row>
    <row r="224" customFormat="false" ht="12.75" hidden="false" customHeight="true" outlineLevel="0" collapsed="false">
      <c r="A224" s="1" t="n">
        <f aca="false">A223+1</f>
        <v>222</v>
      </c>
      <c r="B224" s="11" t="s">
        <v>87</v>
      </c>
      <c r="C224" s="10" t="n">
        <v>11.47000027</v>
      </c>
      <c r="D224" s="1" t="n">
        <f aca="false">SUM($C$3:C224)/A224</f>
        <v>13.5740540615782</v>
      </c>
    </row>
    <row r="225" customFormat="false" ht="12.75" hidden="false" customHeight="true" outlineLevel="0" collapsed="false">
      <c r="A225" s="1" t="n">
        <f aca="false">A224+1</f>
        <v>223</v>
      </c>
      <c r="B225" s="11" t="s">
        <v>88</v>
      </c>
      <c r="C225" s="10" t="n">
        <v>11.63000011</v>
      </c>
      <c r="D225" s="1" t="n">
        <f aca="false">SUM($C$3:C225)/A225</f>
        <v>13.5653363308536</v>
      </c>
    </row>
    <row r="226" customFormat="false" ht="12.75" hidden="false" customHeight="true" outlineLevel="0" collapsed="false">
      <c r="A226" s="1" t="n">
        <f aca="false">A225+1</f>
        <v>224</v>
      </c>
      <c r="B226" s="11" t="s">
        <v>89</v>
      </c>
      <c r="C226" s="10" t="n">
        <v>11.67000008</v>
      </c>
      <c r="D226" s="1" t="n">
        <f aca="false">SUM($C$3:C226)/A226</f>
        <v>13.5568750083052</v>
      </c>
    </row>
    <row r="227" customFormat="false" ht="12.75" hidden="false" customHeight="true" outlineLevel="0" collapsed="false">
      <c r="A227" s="1" t="n">
        <f aca="false">A226+1</f>
        <v>225</v>
      </c>
      <c r="B227" s="11" t="s">
        <v>90</v>
      </c>
      <c r="C227" s="10" t="n">
        <v>11.35000038</v>
      </c>
      <c r="D227" s="1" t="n">
        <f aca="false">SUM($C$3:C227)/A227</f>
        <v>13.5470666766238</v>
      </c>
    </row>
    <row r="228" customFormat="false" ht="12.75" hidden="false" customHeight="true" outlineLevel="0" collapsed="false">
      <c r="A228" s="1" t="n">
        <f aca="false">A227+1</f>
        <v>226</v>
      </c>
      <c r="B228" s="11" t="s">
        <v>91</v>
      </c>
      <c r="C228" s="10" t="n">
        <v>10.78999996</v>
      </c>
      <c r="D228" s="1" t="n">
        <f aca="false">SUM($C$3:C228)/A228</f>
        <v>13.5348672663732</v>
      </c>
    </row>
    <row r="229" customFormat="false" ht="12.75" hidden="false" customHeight="true" outlineLevel="0" collapsed="false">
      <c r="A229" s="1" t="n">
        <f aca="false">A228+1</f>
        <v>227</v>
      </c>
      <c r="B229" s="11" t="s">
        <v>92</v>
      </c>
      <c r="C229" s="10" t="n">
        <v>11.14000034</v>
      </c>
      <c r="D229" s="1" t="n">
        <f aca="false">SUM($C$3:C229)/A229</f>
        <v>13.5243171918077</v>
      </c>
    </row>
    <row r="230" customFormat="false" ht="12.75" hidden="false" customHeight="true" outlineLevel="0" collapsed="false">
      <c r="A230" s="1" t="n">
        <f aca="false">A229+1</f>
        <v>228</v>
      </c>
      <c r="B230" s="11" t="s">
        <v>93</v>
      </c>
      <c r="C230" s="10" t="n">
        <v>11.35999966</v>
      </c>
      <c r="D230" s="1" t="n">
        <f aca="false">SUM($C$3:C230)/A230</f>
        <v>13.5148245710542</v>
      </c>
    </row>
    <row r="231" customFormat="false" ht="12.75" hidden="false" customHeight="true" outlineLevel="0" collapsed="false">
      <c r="A231" s="1" t="n">
        <f aca="false">A230+1</f>
        <v>229</v>
      </c>
      <c r="B231" s="11" t="s">
        <v>94</v>
      </c>
      <c r="C231" s="10" t="n">
        <v>11.46000004</v>
      </c>
      <c r="D231" s="1" t="n">
        <f aca="false">SUM($C$3:C231)/A231</f>
        <v>13.5058515381675</v>
      </c>
    </row>
    <row r="232" customFormat="false" ht="12.75" hidden="false" customHeight="true" outlineLevel="0" collapsed="false">
      <c r="A232" s="1" t="n">
        <f aca="false">A231+1</f>
        <v>230</v>
      </c>
      <c r="B232" s="11" t="s">
        <v>95</v>
      </c>
      <c r="C232" s="10" t="n">
        <v>11.42000008</v>
      </c>
      <c r="D232" s="1" t="n">
        <f aca="false">SUM($C$3:C232)/A232</f>
        <v>13.4967826187841</v>
      </c>
    </row>
    <row r="233" customFormat="false" ht="12.75" hidden="false" customHeight="true" outlineLevel="0" collapsed="false">
      <c r="A233" s="1" t="n">
        <f aca="false">A232+1</f>
        <v>231</v>
      </c>
      <c r="B233" s="11" t="s">
        <v>96</v>
      </c>
      <c r="C233" s="10" t="n">
        <v>11.44999981</v>
      </c>
      <c r="D233" s="1" t="n">
        <f aca="false">SUM($C$3:C233)/A233</f>
        <v>13.4879220871444</v>
      </c>
    </row>
    <row r="234" customFormat="false" ht="12.75" hidden="false" customHeight="true" outlineLevel="0" collapsed="false">
      <c r="A234" s="1" t="n">
        <f aca="false">A233+1</f>
        <v>232</v>
      </c>
      <c r="B234" s="11" t="s">
        <v>97</v>
      </c>
      <c r="C234" s="10" t="n">
        <v>11.5</v>
      </c>
      <c r="D234" s="1" t="n">
        <f aca="false">SUM($C$3:C234)/A234</f>
        <v>13.4793534574584</v>
      </c>
    </row>
    <row r="235" customFormat="false" ht="12.75" hidden="false" customHeight="true" outlineLevel="0" collapsed="false">
      <c r="A235" s="1" t="n">
        <f aca="false">A234+1</f>
        <v>233</v>
      </c>
      <c r="B235" s="11" t="s">
        <v>98</v>
      </c>
      <c r="C235" s="10" t="n">
        <v>11.43999958</v>
      </c>
      <c r="D235" s="1" t="n">
        <f aca="false">SUM($C$3:C235)/A235</f>
        <v>13.4706008657097</v>
      </c>
    </row>
    <row r="236" customFormat="false" ht="12.75" hidden="false" customHeight="true" outlineLevel="0" collapsed="false">
      <c r="A236" s="1" t="n">
        <f aca="false">A235+1</f>
        <v>234</v>
      </c>
      <c r="B236" s="11" t="s">
        <v>99</v>
      </c>
      <c r="C236" s="10" t="n">
        <v>11.26000023</v>
      </c>
      <c r="D236" s="1" t="n">
        <f aca="false">SUM($C$3:C236)/A236</f>
        <v>13.461153854446</v>
      </c>
    </row>
    <row r="237" customFormat="false" ht="12.75" hidden="false" customHeight="true" outlineLevel="0" collapsed="false">
      <c r="A237" s="1" t="n">
        <f aca="false">A236+1</f>
        <v>235</v>
      </c>
      <c r="B237" s="11" t="s">
        <v>100</v>
      </c>
      <c r="C237" s="10" t="n">
        <v>11.26000023</v>
      </c>
      <c r="D237" s="1" t="n">
        <f aca="false">SUM($C$3:C237)/A237</f>
        <v>13.4517872432781</v>
      </c>
    </row>
    <row r="238" customFormat="false" ht="12.75" hidden="false" customHeight="true" outlineLevel="0" collapsed="false">
      <c r="A238" s="1" t="n">
        <f aca="false">A237+1</f>
        <v>236</v>
      </c>
      <c r="B238" s="11" t="s">
        <v>101</v>
      </c>
      <c r="C238" s="10" t="n">
        <v>11.25</v>
      </c>
      <c r="D238" s="1" t="n">
        <f aca="false">SUM($C$3:C238)/A238</f>
        <v>13.4424576363151</v>
      </c>
    </row>
    <row r="239" customFormat="false" ht="12.75" hidden="false" customHeight="true" outlineLevel="0" collapsed="false">
      <c r="A239" s="1" t="n">
        <f aca="false">A238+1</f>
        <v>237</v>
      </c>
      <c r="B239" s="10" t="n">
        <v>44650</v>
      </c>
      <c r="C239" s="10" t="n">
        <v>11.5</v>
      </c>
      <c r="D239" s="1" t="n">
        <f aca="false">SUM($C$3:C239)/A239</f>
        <v>13.4342616125331</v>
      </c>
    </row>
    <row r="240" customFormat="false" ht="12.75" hidden="false" customHeight="true" outlineLevel="0" collapsed="false">
      <c r="A240" s="1" t="n">
        <f aca="false">A239+1</f>
        <v>238</v>
      </c>
      <c r="B240" s="10" t="n">
        <v>44651</v>
      </c>
      <c r="C240" s="10" t="n">
        <v>11.46000004</v>
      </c>
      <c r="D240" s="1" t="n">
        <f aca="false">SUM($C$3:C240)/A240</f>
        <v>13.4259663958418</v>
      </c>
    </row>
    <row r="241" customFormat="false" ht="12.75" hidden="false" customHeight="true" outlineLevel="0" collapsed="false">
      <c r="A241" s="1" t="n">
        <f aca="false">A240+1</f>
        <v>239</v>
      </c>
      <c r="B241" s="11" t="s">
        <v>102</v>
      </c>
      <c r="C241" s="10" t="n">
        <v>11.6000003814697</v>
      </c>
      <c r="D241" s="1" t="n">
        <f aca="false">SUM($C$3:C241)/A241</f>
        <v>13.4183263706771</v>
      </c>
    </row>
    <row r="242" customFormat="false" ht="12.75" hidden="false" customHeight="true" outlineLevel="0" collapsed="false">
      <c r="A242" s="1" t="n">
        <f aca="false">A241+1</f>
        <v>240</v>
      </c>
      <c r="B242" s="11" t="s">
        <v>103</v>
      </c>
      <c r="C242" s="10" t="n">
        <v>11.5799999237061</v>
      </c>
      <c r="D242" s="1" t="n">
        <f aca="false">SUM($C$3:C242)/A242</f>
        <v>13.410666677148</v>
      </c>
    </row>
    <row r="243" customFormat="false" ht="12.75" hidden="false" customHeight="true" outlineLevel="0" collapsed="false">
      <c r="A243" s="1" t="n">
        <f aca="false">A242+1</f>
        <v>241</v>
      </c>
      <c r="B243" s="11" t="s">
        <v>104</v>
      </c>
      <c r="C243" s="10" t="n">
        <v>11.4700002670288</v>
      </c>
      <c r="D243" s="1" t="n">
        <f aca="false">SUM($C$3:C243)/A243</f>
        <v>13.4026141194297</v>
      </c>
    </row>
    <row r="244" customFormat="false" ht="12.75" hidden="false" customHeight="true" outlineLevel="0" collapsed="false">
      <c r="A244" s="1" t="n">
        <f aca="false">A243+1</f>
        <v>242</v>
      </c>
      <c r="B244" s="11" t="s">
        <v>105</v>
      </c>
      <c r="C244" s="10" t="n">
        <v>11.5299997329712</v>
      </c>
      <c r="D244" s="1" t="n">
        <f aca="false">SUM($C$3:C244)/A244</f>
        <v>13.3948760434526</v>
      </c>
    </row>
    <row r="245" customFormat="false" ht="12.75" hidden="false" customHeight="true" outlineLevel="0" collapsed="false">
      <c r="A245" s="1" t="n">
        <f aca="false">A244+1</f>
        <v>243</v>
      </c>
      <c r="B245" s="11" t="s">
        <v>106</v>
      </c>
      <c r="C245" s="10" t="n">
        <v>11.2600002288818</v>
      </c>
      <c r="D245" s="1" t="n">
        <f aca="false">SUM($C$3:C245)/A245</f>
        <v>13.3860905462733</v>
      </c>
    </row>
    <row r="246" customFormat="false" ht="12.75" hidden="false" customHeight="true" outlineLevel="0" collapsed="false">
      <c r="A246" s="1" t="n">
        <f aca="false">A245+1</f>
        <v>244</v>
      </c>
      <c r="B246" s="11" t="s">
        <v>107</v>
      </c>
      <c r="C246" s="10" t="n">
        <v>11.4399995803833</v>
      </c>
      <c r="D246" s="1" t="n">
        <f aca="false">SUM($C$3:C246)/A246</f>
        <v>13.3781147636262</v>
      </c>
    </row>
    <row r="247" customFormat="false" ht="12.75" hidden="false" customHeight="true" outlineLevel="0" collapsed="false">
      <c r="A247" s="1" t="n">
        <f aca="false">A246+1</f>
        <v>245</v>
      </c>
      <c r="B247" s="11" t="s">
        <v>108</v>
      </c>
      <c r="C247" s="10" t="n">
        <v>11.3699998855591</v>
      </c>
      <c r="D247" s="1" t="n">
        <f aca="false">SUM($C$3:C247)/A247</f>
        <v>13.3699183763688</v>
      </c>
    </row>
    <row r="248" customFormat="false" ht="12.75" hidden="false" customHeight="true" outlineLevel="0" collapsed="false">
      <c r="A248" s="1" t="n">
        <f aca="false">A247+1</f>
        <v>246</v>
      </c>
      <c r="B248" s="11" t="s">
        <v>109</v>
      </c>
      <c r="C248" s="10" t="n">
        <v>11.539999961853</v>
      </c>
      <c r="D248" s="1" t="n">
        <f aca="false">SUM($C$3:C248)/A248</f>
        <v>13.3624796836269</v>
      </c>
    </row>
    <row r="249" customFormat="false" ht="12.75" hidden="false" customHeight="true" outlineLevel="0" collapsed="false">
      <c r="A249" s="1" t="n">
        <f aca="false">A248+1</f>
        <v>247</v>
      </c>
      <c r="B249" s="11" t="s">
        <v>110</v>
      </c>
      <c r="C249" s="10" t="n">
        <v>11.5100002288818</v>
      </c>
      <c r="D249" s="1" t="n">
        <f aca="false">SUM($C$3:C249)/A249</f>
        <v>13.354979766806</v>
      </c>
    </row>
    <row r="250" customFormat="false" ht="12.75" hidden="false" customHeight="true" outlineLevel="0" collapsed="false">
      <c r="A250" s="1" t="n">
        <f aca="false">A249+1</f>
        <v>248</v>
      </c>
      <c r="B250" s="11" t="s">
        <v>111</v>
      </c>
      <c r="C250" s="10" t="n">
        <v>11.4099998474121</v>
      </c>
      <c r="D250" s="1" t="n">
        <f aca="false">SUM($C$3:C250)/A250</f>
        <v>13.3471371058407</v>
      </c>
    </row>
    <row r="251" customFormat="false" ht="12.75" hidden="false" customHeight="true" outlineLevel="0" collapsed="false">
      <c r="A251" s="1" t="n">
        <f aca="false">A250+1</f>
        <v>249</v>
      </c>
      <c r="B251" s="11" t="s">
        <v>112</v>
      </c>
      <c r="C251" s="10" t="n">
        <v>11.3800001144409</v>
      </c>
      <c r="D251" s="1" t="n">
        <f aca="false">SUM($C$3:C251)/A251</f>
        <v>13.3392369572809</v>
      </c>
    </row>
    <row r="252" customFormat="false" ht="12.75" hidden="false" customHeight="true" outlineLevel="0" collapsed="false">
      <c r="A252" s="1" t="n">
        <f aca="false">A251+1</f>
        <v>250</v>
      </c>
      <c r="B252" s="11" t="s">
        <v>113</v>
      </c>
      <c r="C252" s="10" t="n">
        <v>11.2299995422363</v>
      </c>
      <c r="D252" s="1" t="n">
        <f aca="false">SUM($C$3:C252)/A252</f>
        <v>13.3308000076207</v>
      </c>
    </row>
    <row r="253" customFormat="false" ht="12.75" hidden="false" customHeight="true" outlineLevel="0" collapsed="false">
      <c r="A253" s="1" t="n">
        <f aca="false">A252+1</f>
        <v>251</v>
      </c>
      <c r="B253" s="11" t="s">
        <v>114</v>
      </c>
      <c r="C253" s="10" t="n">
        <v>11.0299997329712</v>
      </c>
      <c r="D253" s="1" t="n">
        <f aca="false">SUM($C$3:C253)/A253</f>
        <v>13.321633472662</v>
      </c>
    </row>
    <row r="254" customFormat="false" ht="12.75" hidden="false" customHeight="true" outlineLevel="0" collapsed="false">
      <c r="A254" s="1" t="n">
        <f aca="false">A253+1</f>
        <v>252</v>
      </c>
      <c r="B254" s="11" t="s">
        <v>115</v>
      </c>
      <c r="C254" s="10" t="n">
        <v>11.1000003814697</v>
      </c>
      <c r="D254" s="1" t="n">
        <f aca="false">SUM($C$3:C254)/A254</f>
        <v>13.3128174683318</v>
      </c>
    </row>
    <row r="255" customFormat="false" ht="12.75" hidden="false" customHeight="true" outlineLevel="0" collapsed="false">
      <c r="A255" s="1" t="n">
        <f aca="false">A254+1</f>
        <v>253</v>
      </c>
      <c r="B255" s="11" t="s">
        <v>116</v>
      </c>
      <c r="C255" s="10" t="n">
        <v>10.6000003814697</v>
      </c>
      <c r="D255" s="1" t="n">
        <f aca="false">SUM($C$3:C255)/A255</f>
        <v>13.3020948711505</v>
      </c>
    </row>
    <row r="256" customFormat="false" ht="12.75" hidden="false" customHeight="true" outlineLevel="0" collapsed="false">
      <c r="A256" s="1" t="n">
        <f aca="false">A255+1</f>
        <v>254</v>
      </c>
      <c r="B256" s="11" t="s">
        <v>117</v>
      </c>
      <c r="C256" s="10" t="n">
        <v>10.5799999237061</v>
      </c>
      <c r="D256" s="1" t="n">
        <f aca="false">SUM($C$3:C256)/A256</f>
        <v>13.2913779619086</v>
      </c>
    </row>
    <row r="257" customFormat="false" ht="12.75" hidden="false" customHeight="true" outlineLevel="0" collapsed="false">
      <c r="A257" s="1" t="n">
        <f aca="false">A256+1</f>
        <v>255</v>
      </c>
      <c r="B257" s="11" t="s">
        <v>118</v>
      </c>
      <c r="C257" s="10" t="n">
        <v>10.8199996948242</v>
      </c>
      <c r="D257" s="1" t="n">
        <f aca="false">SUM($C$3:C257)/A257</f>
        <v>13.2816862824299</v>
      </c>
    </row>
    <row r="258" customFormat="false" ht="12.75" hidden="false" customHeight="true" outlineLevel="0" collapsed="false">
      <c r="A258" s="1" t="n">
        <f aca="false">A257+1</f>
        <v>256</v>
      </c>
      <c r="B258" s="10" t="n">
        <v>44679</v>
      </c>
      <c r="C258" s="10" t="n">
        <v>10.960000038147</v>
      </c>
      <c r="D258" s="1" t="n">
        <f aca="false">SUM($C$3:C258)/A258</f>
        <v>13.2726171955381</v>
      </c>
    </row>
    <row r="259" customFormat="false" ht="12.75" hidden="false" customHeight="true" outlineLevel="0" collapsed="false">
      <c r="A259" s="1" t="n">
        <f aca="false">A258+1</f>
        <v>257</v>
      </c>
      <c r="B259" s="10" t="n">
        <v>44680</v>
      </c>
      <c r="C259" s="10" t="n">
        <v>11.14000034</v>
      </c>
      <c r="D259" s="1" t="n">
        <f aca="false">SUM($C$3:C259)/A259</f>
        <v>13.2643190754777</v>
      </c>
    </row>
    <row r="260" customFormat="false" ht="12.75" hidden="false" customHeight="true" outlineLevel="0" collapsed="false">
      <c r="A260" s="1" t="n">
        <f aca="false">A259+1</f>
        <v>258</v>
      </c>
      <c r="B260" s="11" t="s">
        <v>119</v>
      </c>
      <c r="C260" s="10" t="n">
        <v>10.78999996</v>
      </c>
      <c r="D260" s="1" t="n">
        <f aca="false">SUM($C$3:C260)/A260</f>
        <v>13.2547286913092</v>
      </c>
    </row>
    <row r="261" customFormat="false" ht="12.75" hidden="false" customHeight="true" outlineLevel="0" collapsed="false">
      <c r="A261" s="1" t="n">
        <f aca="false">A260+1</f>
        <v>259</v>
      </c>
      <c r="B261" s="11" t="s">
        <v>120</v>
      </c>
      <c r="C261" s="10" t="n">
        <v>10.53999996</v>
      </c>
      <c r="D261" s="1" t="n">
        <f aca="false">SUM($C$3:C261)/A261</f>
        <v>13.244247113196</v>
      </c>
    </row>
    <row r="262" customFormat="false" ht="12.75" hidden="false" customHeight="true" outlineLevel="0" collapsed="false">
      <c r="A262" s="1" t="n">
        <f aca="false">A261+1</f>
        <v>260</v>
      </c>
      <c r="B262" s="11" t="s">
        <v>121</v>
      </c>
      <c r="C262" s="10" t="n">
        <v>10.47000027</v>
      </c>
      <c r="D262" s="1" t="n">
        <f aca="false">SUM($C$3:C262)/A262</f>
        <v>13.2335769330299</v>
      </c>
    </row>
    <row r="263" customFormat="false" ht="12.75" hidden="false" customHeight="true" outlineLevel="0" collapsed="false">
      <c r="A263" s="1" t="n">
        <f aca="false">A262+1</f>
        <v>261</v>
      </c>
      <c r="B263" s="11" t="s">
        <v>122</v>
      </c>
      <c r="C263" s="10" t="n">
        <v>10.53999996</v>
      </c>
      <c r="D263" s="1" t="n">
        <f aca="false">SUM($C$3:C263)/A263</f>
        <v>13.2232567147424</v>
      </c>
    </row>
    <row r="264" customFormat="false" ht="12.75" hidden="false" customHeight="true" outlineLevel="0" collapsed="false">
      <c r="A264" s="1" t="n">
        <f aca="false">A263+1</f>
        <v>262</v>
      </c>
      <c r="B264" s="11" t="s">
        <v>123</v>
      </c>
      <c r="C264" s="10" t="n">
        <v>10.60999966</v>
      </c>
      <c r="D264" s="1" t="n">
        <f aca="false">SUM($C$3:C264)/A264</f>
        <v>13.2132824511747</v>
      </c>
    </row>
    <row r="265" customFormat="false" ht="12.75" hidden="false" customHeight="true" outlineLevel="0" collapsed="false">
      <c r="A265" s="1" t="n">
        <f aca="false">A264+1</f>
        <v>263</v>
      </c>
      <c r="B265" s="11" t="s">
        <v>124</v>
      </c>
      <c r="C265" s="10" t="n">
        <v>10.56000042</v>
      </c>
      <c r="D265" s="1" t="n">
        <f aca="false">SUM($C$3:C265)/A265</f>
        <v>13.2031939263413</v>
      </c>
    </row>
    <row r="266" customFormat="false" ht="12.75" hidden="false" customHeight="true" outlineLevel="0" collapsed="false">
      <c r="A266" s="1" t="n">
        <f aca="false">A265+1</f>
        <v>264</v>
      </c>
      <c r="B266" s="11" t="s">
        <v>125</v>
      </c>
      <c r="C266" s="10" t="n">
        <v>10.65999985</v>
      </c>
      <c r="D266" s="1" t="n">
        <f aca="false">SUM($C$3:C266)/A266</f>
        <v>13.1935606154461</v>
      </c>
    </row>
    <row r="267" customFormat="false" ht="12.75" hidden="false" customHeight="true" outlineLevel="0" collapsed="false">
      <c r="A267" s="1" t="n">
        <f aca="false">A266+1</f>
        <v>265</v>
      </c>
      <c r="B267" s="11" t="s">
        <v>126</v>
      </c>
      <c r="C267" s="10" t="n">
        <v>10.59000015</v>
      </c>
      <c r="D267" s="1" t="n">
        <f aca="false">SUM($C$3:C267)/A267</f>
        <v>13.1837358589727</v>
      </c>
    </row>
    <row r="268" customFormat="false" ht="12.75" hidden="false" customHeight="true" outlineLevel="0" collapsed="false">
      <c r="A268" s="1" t="n">
        <f aca="false">A267+1</f>
        <v>266</v>
      </c>
      <c r="B268" s="11" t="s">
        <v>127</v>
      </c>
      <c r="C268" s="10" t="n">
        <v>10.68000031</v>
      </c>
      <c r="D268" s="1" t="n">
        <f aca="false">SUM($C$3:C268)/A268</f>
        <v>13.1743233193149</v>
      </c>
    </row>
    <row r="269" customFormat="false" ht="12.75" hidden="false" customHeight="true" outlineLevel="0" collapsed="false">
      <c r="A269" s="1" t="n">
        <f aca="false">A268+1</f>
        <v>267</v>
      </c>
      <c r="B269" s="11" t="s">
        <v>128</v>
      </c>
      <c r="C269" s="10" t="n">
        <v>10.61999989</v>
      </c>
      <c r="D269" s="1" t="n">
        <f aca="false">SUM($C$3:C269)/A269</f>
        <v>13.164756564898</v>
      </c>
    </row>
    <row r="270" customFormat="false" ht="12.75" hidden="false" customHeight="true" outlineLevel="0" collapsed="false">
      <c r="A270" s="1" t="n">
        <f aca="false">A269+1</f>
        <v>268</v>
      </c>
      <c r="B270" s="11" t="s">
        <v>129</v>
      </c>
      <c r="C270" s="10" t="n">
        <v>10.63000011</v>
      </c>
      <c r="D270" s="1" t="n">
        <f aca="false">SUM($C$3:C270)/A270</f>
        <v>13.1552985184245</v>
      </c>
    </row>
    <row r="271" customFormat="false" ht="12.75" hidden="false" customHeight="true" outlineLevel="0" collapsed="false">
      <c r="A271" s="1" t="n">
        <f aca="false">A270+1</f>
        <v>269</v>
      </c>
      <c r="B271" s="11" t="s">
        <v>130</v>
      </c>
      <c r="C271" s="10" t="n">
        <v>10.83</v>
      </c>
      <c r="D271" s="1" t="n">
        <f aca="false">SUM($C$3:C271)/A271</f>
        <v>13.146654286014</v>
      </c>
    </row>
    <row r="272" customFormat="false" ht="12.75" hidden="false" customHeight="true" outlineLevel="0" collapsed="false">
      <c r="A272" s="1" t="n">
        <f aca="false">A271+1</f>
        <v>270</v>
      </c>
      <c r="B272" s="11" t="s">
        <v>131</v>
      </c>
      <c r="C272" s="10" t="n">
        <v>10.76000023</v>
      </c>
      <c r="D272" s="1" t="n">
        <f aca="false">SUM($C$3:C272)/A272</f>
        <v>13.1378148265473</v>
      </c>
    </row>
    <row r="273" customFormat="false" ht="12.75" hidden="false" customHeight="true" outlineLevel="0" collapsed="false">
      <c r="A273" s="1" t="n">
        <f aca="false">A272+1</f>
        <v>271</v>
      </c>
      <c r="B273" s="11" t="s">
        <v>132</v>
      </c>
      <c r="C273" s="10" t="n">
        <v>10.56999969</v>
      </c>
      <c r="D273" s="1" t="n">
        <f aca="false">SUM($C$3:C273)/A273</f>
        <v>13.1283394939401</v>
      </c>
    </row>
    <row r="274" customFormat="false" ht="12.75" hidden="false" customHeight="true" outlineLevel="0" collapsed="false">
      <c r="A274" s="1" t="n">
        <f aca="false">A273+1</f>
        <v>272</v>
      </c>
      <c r="B274" s="11" t="s">
        <v>133</v>
      </c>
      <c r="C274" s="10" t="n">
        <v>10.63000011</v>
      </c>
      <c r="D274" s="1" t="n">
        <f aca="false">SUM($C$3:C274)/A274</f>
        <v>13.1191544226756</v>
      </c>
    </row>
    <row r="275" customFormat="false" ht="12.75" hidden="false" customHeight="true" outlineLevel="0" collapsed="false">
      <c r="A275" s="1" t="n">
        <f aca="false">A274+1</f>
        <v>273</v>
      </c>
      <c r="B275" s="11" t="s">
        <v>134</v>
      </c>
      <c r="C275" s="10" t="n">
        <v>10.67000008</v>
      </c>
      <c r="D275" s="1" t="n">
        <f aca="false">SUM($C$3:C275)/A275</f>
        <v>13.1101831613471</v>
      </c>
    </row>
    <row r="276" customFormat="false" ht="12.75" hidden="false" customHeight="true" outlineLevel="0" collapsed="false">
      <c r="A276" s="1" t="n">
        <f aca="false">A275+1</f>
        <v>274</v>
      </c>
      <c r="B276" s="11" t="s">
        <v>135</v>
      </c>
      <c r="C276" s="10" t="n">
        <v>10.72000027</v>
      </c>
      <c r="D276" s="1" t="n">
        <f aca="false">SUM($C$3:C276)/A276</f>
        <v>13.1014598661232</v>
      </c>
    </row>
    <row r="277" customFormat="false" ht="12.75" hidden="false" customHeight="true" outlineLevel="0" collapsed="false">
      <c r="A277" s="1" t="n">
        <f aca="false">A276+1</f>
        <v>275</v>
      </c>
      <c r="B277" s="10" t="n">
        <v>44711</v>
      </c>
      <c r="C277" s="10" t="n">
        <v>10.77999973</v>
      </c>
      <c r="D277" s="1" t="n">
        <f aca="false">SUM($C$3:C277)/A277</f>
        <v>13.093018192901</v>
      </c>
    </row>
    <row r="278" customFormat="false" ht="12.75" hidden="false" customHeight="true" outlineLevel="0" collapsed="false">
      <c r="A278" s="1" t="n">
        <f aca="false">A277+1</f>
        <v>276</v>
      </c>
      <c r="B278" s="10" t="n">
        <v>44712</v>
      </c>
      <c r="C278" s="10" t="n">
        <v>10.93999958</v>
      </c>
      <c r="D278" s="1" t="n">
        <f aca="false">SUM($C$3:C278)/A278</f>
        <v>13.0852174008252</v>
      </c>
    </row>
    <row r="279" customFormat="false" ht="12.75" hidden="false" customHeight="true" outlineLevel="0" collapsed="false">
      <c r="A279" s="1" t="n">
        <f aca="false">A278+1</f>
        <v>277</v>
      </c>
      <c r="B279" s="11" t="s">
        <v>136</v>
      </c>
      <c r="C279" s="10" t="n">
        <v>10.89999962</v>
      </c>
      <c r="D279" s="1" t="n">
        <f aca="false">SUM($C$3:C279)/A279</f>
        <v>13.0773285279703</v>
      </c>
    </row>
    <row r="280" customFormat="false" ht="12.75" hidden="false" customHeight="true" outlineLevel="0" collapsed="false">
      <c r="A280" s="1" t="n">
        <f aca="false">A279+1</f>
        <v>278</v>
      </c>
      <c r="B280" s="11" t="s">
        <v>137</v>
      </c>
      <c r="C280" s="10" t="n">
        <v>10.88000011</v>
      </c>
      <c r="D280" s="1" t="n">
        <f aca="false">SUM($C$3:C280)/A280</f>
        <v>13.0694244689128</v>
      </c>
    </row>
    <row r="281" customFormat="false" ht="12.75" hidden="false" customHeight="true" outlineLevel="0" collapsed="false">
      <c r="A281" s="1" t="n">
        <f aca="false">A280+1</f>
        <v>279</v>
      </c>
      <c r="B281" s="11" t="s">
        <v>138</v>
      </c>
      <c r="C281" s="10" t="n">
        <v>11</v>
      </c>
      <c r="D281" s="1" t="n">
        <f aca="false">SUM($C$3:C281)/A281</f>
        <v>13.0620071769096</v>
      </c>
    </row>
    <row r="282" customFormat="false" ht="12.75" hidden="false" customHeight="true" outlineLevel="0" collapsed="false">
      <c r="A282" s="1" t="n">
        <f aca="false">A281+1</f>
        <v>280</v>
      </c>
      <c r="B282" s="11" t="s">
        <v>139</v>
      </c>
      <c r="C282" s="10" t="n">
        <v>11.06000042</v>
      </c>
      <c r="D282" s="1" t="n">
        <f aca="false">SUM($C$3:C282)/A282</f>
        <v>13.0548571527777</v>
      </c>
    </row>
    <row r="283" customFormat="false" ht="12.75" hidden="false" customHeight="true" outlineLevel="0" collapsed="false">
      <c r="A283" s="1" t="n">
        <f aca="false">A282+1</f>
        <v>281</v>
      </c>
      <c r="B283" s="11" t="s">
        <v>140</v>
      </c>
      <c r="C283" s="10" t="n">
        <v>11.15999985</v>
      </c>
      <c r="D283" s="1" t="n">
        <f aca="false">SUM($C$3:C283)/A283</f>
        <v>13.048113888355</v>
      </c>
    </row>
    <row r="284" customFormat="false" ht="12.75" hidden="false" customHeight="true" outlineLevel="0" collapsed="false">
      <c r="A284" s="1" t="n">
        <f aca="false">A283+1</f>
        <v>282</v>
      </c>
      <c r="B284" s="11" t="s">
        <v>141</v>
      </c>
      <c r="C284" s="10" t="n">
        <v>11.09000015</v>
      </c>
      <c r="D284" s="1" t="n">
        <f aca="false">SUM($C$3:C284)/A284</f>
        <v>13.0411702226162</v>
      </c>
    </row>
    <row r="285" customFormat="false" ht="12.75" hidden="false" customHeight="true" outlineLevel="0" collapsed="false">
      <c r="A285" s="1" t="n">
        <f aca="false">A284+1</f>
        <v>283</v>
      </c>
      <c r="B285" s="11" t="s">
        <v>142</v>
      </c>
      <c r="C285" s="10" t="n">
        <v>11.22000027</v>
      </c>
      <c r="D285" s="1" t="n">
        <f aca="false">SUM($C$3:C285)/A285</f>
        <v>13.0347349931016</v>
      </c>
    </row>
    <row r="286" customFormat="false" ht="12.75" hidden="false" customHeight="true" outlineLevel="0" collapsed="false">
      <c r="A286" s="1" t="n">
        <f aca="false">A285+1</f>
        <v>284</v>
      </c>
      <c r="B286" s="11" t="s">
        <v>143</v>
      </c>
      <c r="C286" s="10" t="n">
        <v>3.109999895</v>
      </c>
      <c r="D286" s="1" t="n">
        <f aca="false">SUM($C$3:C286)/A286</f>
        <v>12.9997887427562</v>
      </c>
    </row>
    <row r="287" customFormat="false" ht="12.75" hidden="false" customHeight="true" outlineLevel="0" collapsed="false">
      <c r="A287" s="1" t="n">
        <f aca="false">A286+1</f>
        <v>285</v>
      </c>
      <c r="B287" s="11" t="s">
        <v>144</v>
      </c>
      <c r="C287" s="10" t="n">
        <v>11.5</v>
      </c>
      <c r="D287" s="1" t="n">
        <f aca="false">SUM($C$3:C287)/A287</f>
        <v>12.994526326115</v>
      </c>
    </row>
    <row r="288" customFormat="false" ht="12.75" hidden="false" customHeight="true" outlineLevel="0" collapsed="false">
      <c r="A288" s="1" t="n">
        <f aca="false">A287+1</f>
        <v>286</v>
      </c>
      <c r="B288" s="11" t="s">
        <v>145</v>
      </c>
      <c r="C288" s="10" t="n">
        <v>11.61999989</v>
      </c>
      <c r="D288" s="1" t="n">
        <f aca="false">SUM($C$3:C288)/A288</f>
        <v>12.9897202896251</v>
      </c>
    </row>
    <row r="289" customFormat="false" ht="12.75" hidden="false" customHeight="true" outlineLevel="0" collapsed="false">
      <c r="A289" s="1" t="n">
        <f aca="false">A288+1</f>
        <v>287</v>
      </c>
      <c r="B289" s="11" t="s">
        <v>146</v>
      </c>
      <c r="C289" s="10" t="n">
        <v>11.52999973</v>
      </c>
      <c r="D289" s="1" t="n">
        <f aca="false">SUM($C$3:C289)/A289</f>
        <v>12.984634155271</v>
      </c>
    </row>
    <row r="290" customFormat="false" ht="12.75" hidden="false" customHeight="true" outlineLevel="0" collapsed="false">
      <c r="A290" s="1" t="n">
        <f aca="false">A289+1</f>
        <v>288</v>
      </c>
      <c r="B290" s="11" t="s">
        <v>147</v>
      </c>
      <c r="C290" s="10" t="n">
        <v>11.69999981</v>
      </c>
      <c r="D290" s="1" t="n">
        <f aca="false">SUM($C$3:C290)/A290</f>
        <v>12.9801736193499</v>
      </c>
    </row>
    <row r="291" customFormat="false" ht="12.75" hidden="false" customHeight="true" outlineLevel="0" collapsed="false">
      <c r="A291" s="1" t="n">
        <f aca="false">A290+1</f>
        <v>289</v>
      </c>
      <c r="B291" s="11" t="s">
        <v>148</v>
      </c>
      <c r="C291" s="10" t="n">
        <v>11.72000027</v>
      </c>
      <c r="D291" s="1" t="n">
        <f aca="false">SUM($C$3:C291)/A291</f>
        <v>12.9758131579334</v>
      </c>
    </row>
    <row r="292" customFormat="false" ht="12.75" hidden="false" customHeight="true" outlineLevel="0" collapsed="false">
      <c r="A292" s="1" t="n">
        <f aca="false">A291+1</f>
        <v>290</v>
      </c>
      <c r="B292" s="11" t="s">
        <v>149</v>
      </c>
      <c r="C292" s="10" t="n">
        <v>11.69999981</v>
      </c>
      <c r="D292" s="1" t="n">
        <f aca="false">SUM($C$3:C292)/A292</f>
        <v>12.9714138015613</v>
      </c>
    </row>
    <row r="293" customFormat="false" ht="12.75" hidden="false" customHeight="true" outlineLevel="0" collapsed="false">
      <c r="A293" s="1" t="n">
        <f aca="false">A292+1</f>
        <v>291</v>
      </c>
      <c r="B293" s="11" t="s">
        <v>150</v>
      </c>
      <c r="C293" s="10" t="n">
        <v>11.55000019</v>
      </c>
      <c r="D293" s="1" t="n">
        <f aca="false">SUM($C$3:C293)/A293</f>
        <v>12.9665292187037</v>
      </c>
    </row>
    <row r="294" customFormat="false" ht="12.75" hidden="false" customHeight="true" outlineLevel="0" collapsed="false">
      <c r="A294" s="1" t="n">
        <f aca="false">A293+1</f>
        <v>292</v>
      </c>
      <c r="B294" s="11" t="s">
        <v>151</v>
      </c>
      <c r="C294" s="10" t="n">
        <v>11.72000027</v>
      </c>
      <c r="D294" s="1" t="n">
        <f aca="false">SUM($C$3:C294)/A294</f>
        <v>12.9622602839478</v>
      </c>
    </row>
    <row r="295" customFormat="false" ht="12.75" hidden="false" customHeight="true" outlineLevel="0" collapsed="false">
      <c r="A295" s="1" t="n">
        <f aca="false">A294+1</f>
        <v>293</v>
      </c>
      <c r="B295" s="11" t="s">
        <v>152</v>
      </c>
      <c r="C295" s="10" t="n">
        <v>11.85000038</v>
      </c>
      <c r="D295" s="1" t="n">
        <f aca="false">SUM($C$3:C295)/A295</f>
        <v>12.9584641750606</v>
      </c>
    </row>
    <row r="296" customFormat="false" ht="12.75" hidden="false" customHeight="true" outlineLevel="0" collapsed="false">
      <c r="A296" s="1" t="n">
        <f aca="false">A295+1</f>
        <v>294</v>
      </c>
      <c r="B296" s="11" t="s">
        <v>153</v>
      </c>
      <c r="C296" s="10" t="n">
        <v>11.96000004</v>
      </c>
      <c r="D296" s="1" t="n">
        <f aca="false">SUM($C$3:C296)/A296</f>
        <v>12.9550680385468</v>
      </c>
    </row>
    <row r="297" customFormat="false" ht="12.75" hidden="false" customHeight="true" outlineLevel="0" collapsed="false">
      <c r="A297" s="1" t="n">
        <f aca="false">A296+1</f>
        <v>295</v>
      </c>
      <c r="B297" s="11" t="s">
        <v>154</v>
      </c>
      <c r="C297" s="10" t="n">
        <v>12.05000019</v>
      </c>
      <c r="D297" s="1" t="n">
        <f aca="false">SUM($C$3:C297)/A297</f>
        <v>12.9520000119416</v>
      </c>
    </row>
    <row r="298" customFormat="false" ht="12.75" hidden="false" customHeight="true" outlineLevel="0" collapsed="false">
      <c r="A298" s="1" t="n">
        <f aca="false">A297+1</f>
        <v>296</v>
      </c>
      <c r="B298" s="10" t="n">
        <v>44741</v>
      </c>
      <c r="C298" s="10" t="n">
        <v>11.92000008</v>
      </c>
      <c r="D298" s="1" t="n">
        <f aca="false">SUM($C$3:C298)/A298</f>
        <v>12.948513525685</v>
      </c>
    </row>
    <row r="299" customFormat="false" ht="12.75" hidden="false" customHeight="true" outlineLevel="0" collapsed="false">
      <c r="A299" s="1" t="n">
        <f aca="false">A298+1</f>
        <v>297</v>
      </c>
      <c r="B299" s="10" t="n">
        <v>44742</v>
      </c>
      <c r="C299" s="10" t="n">
        <v>12.10000038</v>
      </c>
      <c r="D299" s="1" t="n">
        <f aca="false">SUM($C$3:C299)/A299</f>
        <v>12.9456565790666</v>
      </c>
    </row>
    <row r="300" customFormat="false" ht="12.75" hidden="false" customHeight="true" outlineLevel="0" collapsed="false">
      <c r="A300" s="1" t="n">
        <f aca="false">A299+1</f>
        <v>298</v>
      </c>
      <c r="B300" s="11" t="s">
        <v>155</v>
      </c>
      <c r="C300" s="10" t="n">
        <v>12.05000019</v>
      </c>
      <c r="D300" s="1" t="n">
        <f aca="false">SUM($C$3:C300)/A300</f>
        <v>12.942651020714</v>
      </c>
    </row>
    <row r="301" customFormat="false" ht="12.75" hidden="false" customHeight="true" outlineLevel="0" collapsed="false">
      <c r="A301" s="1" t="n">
        <f aca="false">A300+1</f>
        <v>299</v>
      </c>
      <c r="B301" s="11" t="s">
        <v>156</v>
      </c>
      <c r="C301" s="10" t="n">
        <v>12.14999962</v>
      </c>
      <c r="D301" s="1" t="n">
        <f aca="false">SUM($C$3:C301)/A301</f>
        <v>12.9400000126848</v>
      </c>
    </row>
    <row r="302" customFormat="false" ht="12.75" hidden="false" customHeight="true" outlineLevel="0" collapsed="false">
      <c r="A302" s="1" t="n">
        <f aca="false">A301+1</f>
        <v>300</v>
      </c>
      <c r="B302" s="11" t="s">
        <v>157</v>
      </c>
      <c r="C302" s="10" t="n">
        <v>12.14000034</v>
      </c>
      <c r="D302" s="1" t="n">
        <f aca="false">SUM($C$3:C302)/A302</f>
        <v>12.9373333471092</v>
      </c>
    </row>
    <row r="303" customFormat="false" ht="12.75" hidden="false" customHeight="true" outlineLevel="0" collapsed="false">
      <c r="A303" s="1" t="n">
        <f aca="false">A302+1</f>
        <v>301</v>
      </c>
      <c r="B303" s="11" t="s">
        <v>158</v>
      </c>
      <c r="C303" s="10" t="n">
        <v>11.93000031</v>
      </c>
      <c r="D303" s="1" t="n">
        <f aca="false">SUM($C$3:C303)/A303</f>
        <v>12.9339867257235</v>
      </c>
    </row>
    <row r="304" customFormat="false" ht="12.75" hidden="false" customHeight="true" outlineLevel="0" collapsed="false">
      <c r="A304" s="1" t="n">
        <f aca="false">A303+1</f>
        <v>302</v>
      </c>
      <c r="B304" s="11" t="s">
        <v>159</v>
      </c>
      <c r="C304" s="10" t="n">
        <v>11.94999981</v>
      </c>
      <c r="D304" s="1" t="n">
        <f aca="false">SUM($C$3:C304)/A304</f>
        <v>12.9307284909032</v>
      </c>
    </row>
    <row r="305" customFormat="false" ht="12.75" hidden="false" customHeight="true" outlineLevel="0" collapsed="false">
      <c r="A305" s="1" t="n">
        <f aca="false">A304+1</f>
        <v>303</v>
      </c>
      <c r="B305" s="11" t="s">
        <v>160</v>
      </c>
      <c r="C305" s="10" t="n">
        <v>11.93000031</v>
      </c>
      <c r="D305" s="1" t="n">
        <f aca="false">SUM($C$3:C305)/A305</f>
        <v>12.9274257576329</v>
      </c>
    </row>
    <row r="306" customFormat="false" ht="12.75" hidden="false" customHeight="true" outlineLevel="0" collapsed="false">
      <c r="A306" s="1" t="n">
        <f aca="false">A305+1</f>
        <v>304</v>
      </c>
      <c r="B306" s="11" t="s">
        <v>161</v>
      </c>
      <c r="C306" s="10" t="n">
        <v>11.75</v>
      </c>
      <c r="D306" s="1" t="n">
        <f aca="false">SUM($C$3:C306)/A306</f>
        <v>12.923552646588</v>
      </c>
    </row>
    <row r="307" customFormat="false" ht="12.75" hidden="false" customHeight="true" outlineLevel="0" collapsed="false">
      <c r="A307" s="1" t="n">
        <f aca="false">A306+1</f>
        <v>305</v>
      </c>
      <c r="B307" s="11" t="s">
        <v>162</v>
      </c>
      <c r="C307" s="10" t="n">
        <v>11.64999962</v>
      </c>
      <c r="D307" s="1" t="n">
        <f aca="false">SUM($C$3:C307)/A307</f>
        <v>12.9193770628943</v>
      </c>
    </row>
    <row r="308" customFormat="false" ht="12.75" hidden="false" customHeight="true" outlineLevel="0" collapsed="false">
      <c r="A308" s="1" t="n">
        <f aca="false">A307+1</f>
        <v>306</v>
      </c>
      <c r="B308" s="11" t="s">
        <v>163</v>
      </c>
      <c r="C308" s="10" t="n">
        <v>11.65999985</v>
      </c>
      <c r="D308" s="1" t="n">
        <f aca="false">SUM($C$3:C308)/A308</f>
        <v>12.9152614510875</v>
      </c>
    </row>
    <row r="309" customFormat="false" ht="12.75" hidden="false" customHeight="true" outlineLevel="0" collapsed="false">
      <c r="A309" s="1" t="n">
        <f aca="false">A308+1</f>
        <v>307</v>
      </c>
      <c r="B309" s="11" t="s">
        <v>164</v>
      </c>
      <c r="C309" s="10" t="n">
        <v>11.61999989</v>
      </c>
      <c r="D309" s="1" t="n">
        <f aca="false">SUM($C$3:C309)/A309</f>
        <v>12.9110423580546</v>
      </c>
    </row>
    <row r="310" customFormat="false" ht="12.75" hidden="false" customHeight="true" outlineLevel="0" collapsed="false">
      <c r="A310" s="1" t="n">
        <f aca="false">A309+1</f>
        <v>308</v>
      </c>
      <c r="B310" s="11" t="s">
        <v>165</v>
      </c>
      <c r="C310" s="10" t="n">
        <v>11.40999985</v>
      </c>
      <c r="D310" s="1" t="n">
        <f aca="false">SUM($C$3:C310)/A310</f>
        <v>12.9061688434181</v>
      </c>
    </row>
    <row r="311" customFormat="false" ht="12.75" hidden="false" customHeight="true" outlineLevel="0" collapsed="false">
      <c r="A311" s="1" t="n">
        <f aca="false">A310+1</f>
        <v>309</v>
      </c>
      <c r="B311" s="11" t="s">
        <v>166</v>
      </c>
      <c r="C311" s="10" t="n">
        <v>11.55000019</v>
      </c>
      <c r="D311" s="1" t="n">
        <f aca="false">SUM($C$3:C311)/A311</f>
        <v>12.9017799480996</v>
      </c>
    </row>
    <row r="312" customFormat="false" ht="12.75" hidden="false" customHeight="true" outlineLevel="0" collapsed="false">
      <c r="A312" s="1" t="n">
        <f aca="false">A311+1</f>
        <v>310</v>
      </c>
      <c r="B312" s="11" t="s">
        <v>167</v>
      </c>
      <c r="C312" s="10" t="n">
        <v>11.51000023</v>
      </c>
      <c r="D312" s="1" t="n">
        <f aca="false">SUM($C$3:C312)/A312</f>
        <v>12.8972903361057</v>
      </c>
    </row>
    <row r="313" customFormat="false" ht="12.75" hidden="false" customHeight="true" outlineLevel="0" collapsed="false">
      <c r="A313" s="1" t="n">
        <f aca="false">A312+1</f>
        <v>311</v>
      </c>
      <c r="B313" s="11" t="s">
        <v>168</v>
      </c>
      <c r="C313" s="10" t="n">
        <v>13.52000046</v>
      </c>
      <c r="D313" s="1" t="n">
        <f aca="false">SUM($C$3:C313)/A313</f>
        <v>12.8992926194623</v>
      </c>
    </row>
    <row r="314" customFormat="false" ht="12.75" hidden="false" customHeight="true" outlineLevel="0" collapsed="false">
      <c r="A314" s="1" t="n">
        <f aca="false">A313+1</f>
        <v>312</v>
      </c>
      <c r="B314" s="11" t="s">
        <v>169</v>
      </c>
      <c r="C314" s="10" t="n">
        <v>11.39999962</v>
      </c>
      <c r="D314" s="1" t="n">
        <f aca="false">SUM($C$3:C314)/A314</f>
        <v>12.8944871931819</v>
      </c>
    </row>
    <row r="315" customFormat="false" ht="12.75" hidden="false" customHeight="true" outlineLevel="0" collapsed="false">
      <c r="A315" s="1" t="n">
        <f aca="false">A314+1</f>
        <v>313</v>
      </c>
      <c r="B315" s="11" t="s">
        <v>170</v>
      </c>
      <c r="C315" s="10" t="n">
        <v>11.39999962</v>
      </c>
      <c r="D315" s="1" t="n">
        <f aca="false">SUM($C$3:C315)/A315</f>
        <v>12.8897124725009</v>
      </c>
    </row>
    <row r="316" customFormat="false" ht="12.75" hidden="false" customHeight="true" outlineLevel="0" collapsed="false">
      <c r="A316" s="1" t="n">
        <f aca="false">A315+1</f>
        <v>314</v>
      </c>
      <c r="B316" s="11" t="s">
        <v>171</v>
      </c>
      <c r="C316" s="10" t="n">
        <v>11.36999989</v>
      </c>
      <c r="D316" s="1" t="n">
        <f aca="false">SUM($C$3:C316)/A316</f>
        <v>12.884872623512</v>
      </c>
    </row>
    <row r="317" customFormat="false" ht="12.75" hidden="false" customHeight="true" outlineLevel="0" collapsed="false">
      <c r="A317" s="1" t="n">
        <f aca="false">A316+1</f>
        <v>315</v>
      </c>
      <c r="B317" s="11" t="s">
        <v>172</v>
      </c>
      <c r="C317" s="10" t="n">
        <v>11.44999981</v>
      </c>
      <c r="D317" s="1" t="n">
        <f aca="false">SUM($C$3:C317)/A317</f>
        <v>12.8803174717231</v>
      </c>
    </row>
    <row r="318" customFormat="false" ht="12.75" hidden="false" customHeight="true" outlineLevel="0" collapsed="false">
      <c r="A318" s="1" t="n">
        <f aca="false">A317+1</f>
        <v>316</v>
      </c>
      <c r="B318" s="11" t="s">
        <v>173</v>
      </c>
      <c r="C318" s="10" t="n">
        <v>11.39000034</v>
      </c>
      <c r="D318" s="1" t="n">
        <f aca="false">SUM($C$3:C318)/A318</f>
        <v>12.8756012782682</v>
      </c>
    </row>
    <row r="319" customFormat="false" ht="12.75" hidden="false" customHeight="true" outlineLevel="0" collapsed="false">
      <c r="A319" s="1" t="n">
        <f aca="false">A318+1</f>
        <v>317</v>
      </c>
      <c r="B319" s="10" t="n">
        <v>44770</v>
      </c>
      <c r="C319" s="10" t="n">
        <v>11.39000034</v>
      </c>
      <c r="D319" s="1" t="n">
        <f aca="false">SUM($C$3:C319)/A319</f>
        <v>12.8709148399772</v>
      </c>
    </row>
    <row r="320" customFormat="false" ht="12.75" hidden="false" customHeight="true" outlineLevel="0" collapsed="false">
      <c r="A320" s="1" t="n">
        <f aca="false">A319+1</f>
        <v>318</v>
      </c>
      <c r="B320" s="10" t="n">
        <v>44771</v>
      </c>
      <c r="C320" s="10" t="n">
        <v>11.23999977</v>
      </c>
      <c r="D320" s="1" t="n">
        <f aca="false">SUM($C$3:C320)/A320</f>
        <v>12.8657861762351</v>
      </c>
    </row>
    <row r="321" customFormat="false" ht="12.75" hidden="false" customHeight="true" outlineLevel="0" collapsed="false">
      <c r="A321" s="1" t="n">
        <f aca="false">A320+1</f>
        <v>319</v>
      </c>
      <c r="B321" s="11" t="s">
        <v>174</v>
      </c>
      <c r="C321" s="10" t="n">
        <v>11.27999973</v>
      </c>
      <c r="D321" s="1" t="n">
        <f aca="false">SUM($C$3:C321)/A321</f>
        <v>12.8608150588488</v>
      </c>
    </row>
    <row r="322" customFormat="false" ht="12.75" hidden="false" customHeight="true" outlineLevel="0" collapsed="false">
      <c r="A322" s="1" t="n">
        <f aca="false">A321+1</f>
        <v>320</v>
      </c>
      <c r="B322" s="11" t="s">
        <v>175</v>
      </c>
      <c r="C322" s="10" t="n">
        <v>11.06</v>
      </c>
      <c r="D322" s="1" t="n">
        <f aca="false">SUM($C$3:C322)/A322</f>
        <v>12.8551875117899</v>
      </c>
    </row>
    <row r="323" customFormat="false" ht="12.75" hidden="false" customHeight="true" outlineLevel="0" collapsed="false">
      <c r="A323" s="1" t="n">
        <f aca="false">A322+1</f>
        <v>321</v>
      </c>
      <c r="B323" s="11" t="s">
        <v>176</v>
      </c>
      <c r="C323" s="10" t="n">
        <v>10.95</v>
      </c>
      <c r="D323" s="1" t="n">
        <f aca="false">SUM($C$3:C323)/A323</f>
        <v>12.8492523482018</v>
      </c>
    </row>
    <row r="324" customFormat="false" ht="12.75" hidden="false" customHeight="true" outlineLevel="0" collapsed="false">
      <c r="A324" s="1" t="n">
        <f aca="false">A323+1</f>
        <v>322</v>
      </c>
      <c r="B324" s="11" t="s">
        <v>177</v>
      </c>
      <c r="C324" s="10" t="n">
        <v>11.04</v>
      </c>
      <c r="D324" s="1" t="n">
        <f aca="false">SUM($C$3:C324)/A324</f>
        <v>12.8436335520893</v>
      </c>
    </row>
    <row r="325" customFormat="false" ht="12.75" hidden="false" customHeight="true" outlineLevel="0" collapsed="false">
      <c r="A325" s="1" t="n">
        <f aca="false">A324+1</f>
        <v>323</v>
      </c>
      <c r="B325" s="11" t="s">
        <v>178</v>
      </c>
      <c r="C325" s="10" t="n">
        <v>11.14999962</v>
      </c>
      <c r="D325" s="1" t="n">
        <f aca="false">SUM($C$3:C325)/A325</f>
        <v>12.8383901033832</v>
      </c>
    </row>
    <row r="326" customFormat="false" ht="12.75" hidden="false" customHeight="true" outlineLevel="0" collapsed="false">
      <c r="A326" s="1" t="n">
        <f aca="false">A325+1</f>
        <v>324</v>
      </c>
      <c r="B326" s="11" t="s">
        <v>179</v>
      </c>
      <c r="C326" s="10" t="n">
        <v>11.14000034</v>
      </c>
      <c r="D326" s="1" t="n">
        <f aca="false">SUM($C$3:C326)/A326</f>
        <v>12.833148159669</v>
      </c>
    </row>
    <row r="327" customFormat="false" ht="12.75" hidden="false" customHeight="true" outlineLevel="0" collapsed="false">
      <c r="A327" s="1" t="n">
        <f aca="false">A326+1</f>
        <v>325</v>
      </c>
      <c r="B327" s="11" t="s">
        <v>180</v>
      </c>
      <c r="C327" s="10" t="n">
        <v>11.18000031</v>
      </c>
      <c r="D327" s="1" t="n">
        <f aca="false">SUM($C$3:C327)/A327</f>
        <v>12.8280615509008</v>
      </c>
    </row>
    <row r="328" customFormat="false" ht="12.75" hidden="false" customHeight="true" outlineLevel="0" collapsed="false">
      <c r="A328" s="1" t="n">
        <f aca="false">A327+1</f>
        <v>326</v>
      </c>
      <c r="B328" s="11" t="s">
        <v>181</v>
      </c>
      <c r="C328" s="10" t="n">
        <v>11.09000015</v>
      </c>
      <c r="D328" s="1" t="n">
        <f aca="false">SUM($C$3:C328)/A328</f>
        <v>12.8227300742109</v>
      </c>
    </row>
    <row r="329" customFormat="false" ht="12.75" hidden="false" customHeight="true" outlineLevel="0" collapsed="false">
      <c r="A329" s="1" t="n">
        <f aca="false">A328+1</f>
        <v>327</v>
      </c>
      <c r="B329" s="11" t="s">
        <v>182</v>
      </c>
      <c r="C329" s="10" t="n">
        <v>11.28</v>
      </c>
      <c r="D329" s="1" t="n">
        <f aca="false">SUM($C$3:C329)/A329</f>
        <v>12.8180122452378</v>
      </c>
    </row>
    <row r="330" customFormat="false" ht="12.75" hidden="false" customHeight="true" outlineLevel="0" collapsed="false">
      <c r="A330" s="1" t="n">
        <f aca="false">A329+1</f>
        <v>328</v>
      </c>
      <c r="B330" s="11" t="s">
        <v>183</v>
      </c>
      <c r="C330" s="10" t="n">
        <v>11.28999996</v>
      </c>
      <c r="D330" s="1" t="n">
        <f aca="false">SUM($C$3:C330)/A330</f>
        <v>12.8133536711975</v>
      </c>
    </row>
    <row r="331" customFormat="false" ht="12.75" hidden="false" customHeight="true" outlineLevel="0" collapsed="false">
      <c r="A331" s="1" t="n">
        <f aca="false">A330+1</f>
        <v>329</v>
      </c>
      <c r="B331" s="11" t="s">
        <v>184</v>
      </c>
      <c r="C331" s="10" t="n">
        <v>11.27999973</v>
      </c>
      <c r="D331" s="1" t="n">
        <f aca="false">SUM($C$3:C331)/A331</f>
        <v>12.8086930209203</v>
      </c>
    </row>
    <row r="332" customFormat="false" ht="12.75" hidden="false" customHeight="true" outlineLevel="0" collapsed="false">
      <c r="A332" s="1" t="n">
        <f aca="false">A331+1</f>
        <v>330</v>
      </c>
      <c r="B332" s="11" t="s">
        <v>185</v>
      </c>
      <c r="C332" s="10" t="n">
        <v>11.26000023</v>
      </c>
      <c r="D332" s="1" t="n">
        <f aca="false">SUM($C$3:C332)/A332</f>
        <v>12.8040000124629</v>
      </c>
    </row>
    <row r="333" customFormat="false" ht="12.75" hidden="false" customHeight="true" outlineLevel="0" collapsed="false">
      <c r="A333" s="1" t="n">
        <f aca="false">A332+1</f>
        <v>331</v>
      </c>
      <c r="B333" s="11" t="s">
        <v>186</v>
      </c>
      <c r="C333" s="10" t="n">
        <v>11.32999992</v>
      </c>
      <c r="D333" s="1" t="n">
        <f aca="false">SUM($C$3:C333)/A333</f>
        <v>12.7995468399781</v>
      </c>
    </row>
    <row r="334" customFormat="false" ht="12.75" hidden="false" customHeight="true" outlineLevel="0" collapsed="false">
      <c r="A334" s="1" t="n">
        <f aca="false">A333+1</f>
        <v>332</v>
      </c>
      <c r="B334" s="11" t="s">
        <v>187</v>
      </c>
      <c r="C334" s="10" t="n">
        <v>11.23999977</v>
      </c>
      <c r="D334" s="1" t="n">
        <f aca="false">SUM($C$3:C334)/A334</f>
        <v>12.7948494090445</v>
      </c>
    </row>
    <row r="335" customFormat="false" ht="12.75" hidden="false" customHeight="true" outlineLevel="0" collapsed="false">
      <c r="A335" s="1" t="n">
        <f aca="false">A334+1</f>
        <v>333</v>
      </c>
      <c r="B335" s="11" t="s">
        <v>188</v>
      </c>
      <c r="C335" s="10" t="n">
        <v>11.21000004</v>
      </c>
      <c r="D335" s="1" t="n">
        <f aca="false">SUM($C$3:C335)/A335</f>
        <v>12.7900901016299</v>
      </c>
    </row>
    <row r="336" customFormat="false" ht="12.75" hidden="false" customHeight="true" outlineLevel="0" collapsed="false">
      <c r="A336" s="1" t="n">
        <f aca="false">A335+1</f>
        <v>334</v>
      </c>
      <c r="B336" s="11" t="s">
        <v>189</v>
      </c>
      <c r="C336" s="10" t="n">
        <v>11.27999973</v>
      </c>
      <c r="D336" s="1" t="n">
        <f aca="false">SUM($C$3:C336)/A336</f>
        <v>12.7855688729724</v>
      </c>
    </row>
    <row r="337" customFormat="false" ht="12.75" hidden="false" customHeight="true" outlineLevel="0" collapsed="false">
      <c r="A337" s="1" t="n">
        <f aca="false">A336+1</f>
        <v>335</v>
      </c>
      <c r="B337" s="11" t="s">
        <v>190</v>
      </c>
      <c r="C337" s="10" t="n">
        <v>11.23999977</v>
      </c>
      <c r="D337" s="1" t="n">
        <f aca="false">SUM($C$3:C337)/A337</f>
        <v>12.780955233859</v>
      </c>
    </row>
    <row r="338" customFormat="false" ht="12.75" hidden="false" customHeight="true" outlineLevel="0" collapsed="false">
      <c r="A338" s="1" t="n">
        <f aca="false">A337+1</f>
        <v>336</v>
      </c>
      <c r="B338" s="11" t="s">
        <v>191</v>
      </c>
      <c r="C338" s="10" t="n">
        <v>11.06999969</v>
      </c>
      <c r="D338" s="1" t="n">
        <f aca="false">SUM($C$3:C338)/A338</f>
        <v>12.7758631042642</v>
      </c>
    </row>
    <row r="339" customFormat="false" ht="12.75" hidden="false" customHeight="true" outlineLevel="0" collapsed="false">
      <c r="A339" s="1" t="n">
        <f aca="false">A338+1</f>
        <v>337</v>
      </c>
      <c r="B339" s="11" t="s">
        <v>192</v>
      </c>
      <c r="C339" s="10" t="n">
        <v>11.18999958</v>
      </c>
      <c r="D339" s="1" t="n">
        <f aca="false">SUM($C$3:C339)/A339</f>
        <v>12.7711572777827</v>
      </c>
    </row>
    <row r="340" customFormat="false" ht="12.75" hidden="false" customHeight="true" outlineLevel="0" collapsed="false">
      <c r="A340" s="1" t="n">
        <f aca="false">A339+1</f>
        <v>338</v>
      </c>
      <c r="B340" s="11" t="s">
        <v>193</v>
      </c>
      <c r="C340" s="10" t="n">
        <v>11.14999962</v>
      </c>
      <c r="D340" s="1" t="n">
        <f aca="false">SUM($C$3:C340)/A340</f>
        <v>12.7663609533514</v>
      </c>
    </row>
    <row r="341" customFormat="false" ht="12.75" hidden="false" customHeight="true" outlineLevel="0" collapsed="false">
      <c r="A341" s="1" t="n">
        <f aca="false">A340+1</f>
        <v>339</v>
      </c>
      <c r="B341" s="11" t="s">
        <v>194</v>
      </c>
      <c r="C341" s="10" t="n">
        <v>11.11999989</v>
      </c>
      <c r="D341" s="1" t="n">
        <f aca="false">SUM($C$3:C341)/A341</f>
        <v>12.7615044310406</v>
      </c>
    </row>
    <row r="342" customFormat="false" ht="12.75" hidden="false" customHeight="true" outlineLevel="0" collapsed="false">
      <c r="A342" s="1" t="n">
        <f aca="false">A341+1</f>
        <v>340</v>
      </c>
      <c r="B342" s="10" t="n">
        <v>44803</v>
      </c>
      <c r="C342" s="10" t="n">
        <v>11.07999992</v>
      </c>
      <c r="D342" s="1" t="n">
        <f aca="false">SUM($C$3:C342)/A342</f>
        <v>12.7565588295375</v>
      </c>
    </row>
    <row r="343" customFormat="false" ht="12.75" hidden="false" customHeight="true" outlineLevel="0" collapsed="false">
      <c r="A343" s="1" t="n">
        <f aca="false">A342+1</f>
        <v>341</v>
      </c>
      <c r="B343" s="10" t="n">
        <v>44804</v>
      </c>
      <c r="C343" s="10" t="n">
        <v>11.10000038</v>
      </c>
      <c r="D343" s="1" t="n">
        <f aca="false">SUM($C$3:C343)/A343</f>
        <v>12.7517008868703</v>
      </c>
    </row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B1:B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2019-01-05T08:06:42Z</dcterms:created>
  <dc:creator>thinkpad</dc:creator>
  <dc:description/>
  <dc:language>en-US</dc:language>
  <cp:lastModifiedBy/>
  <dcterms:modified xsi:type="dcterms:W3CDTF">2022-10-15T18:33:57Z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