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934" i="1" l="1"/>
  <c r="T934" i="1"/>
  <c r="S934" i="1"/>
  <c r="R934" i="1"/>
  <c r="Q934" i="1"/>
  <c r="P934" i="1"/>
  <c r="I934" i="1"/>
  <c r="H934" i="1"/>
  <c r="O934" i="1"/>
  <c r="N934" i="1"/>
  <c r="U933" i="1" l="1"/>
  <c r="T933" i="1"/>
  <c r="S933" i="1"/>
  <c r="R933" i="1"/>
  <c r="Q933" i="1"/>
  <c r="P933" i="1"/>
  <c r="I933" i="1"/>
  <c r="H933" i="1"/>
  <c r="U932" i="1"/>
  <c r="T932" i="1"/>
  <c r="S932" i="1"/>
  <c r="R932" i="1"/>
  <c r="Q932" i="1"/>
  <c r="P932" i="1"/>
  <c r="I932" i="1"/>
  <c r="H932" i="1"/>
  <c r="U931" i="1"/>
  <c r="T931" i="1"/>
  <c r="S931" i="1"/>
  <c r="R931" i="1"/>
  <c r="Q931" i="1"/>
  <c r="P931" i="1"/>
  <c r="I931" i="1"/>
  <c r="H931" i="1"/>
  <c r="U930" i="1"/>
  <c r="T930" i="1"/>
  <c r="S930" i="1"/>
  <c r="R930" i="1"/>
  <c r="Q930" i="1"/>
  <c r="P930" i="1"/>
  <c r="I930" i="1"/>
  <c r="H930" i="1"/>
  <c r="U929" i="1"/>
  <c r="T929" i="1"/>
  <c r="S929" i="1"/>
  <c r="R929" i="1"/>
  <c r="Q929" i="1"/>
  <c r="P929" i="1"/>
  <c r="I929" i="1"/>
  <c r="H929" i="1"/>
  <c r="U928" i="1"/>
  <c r="T928" i="1"/>
  <c r="S928" i="1"/>
  <c r="R928" i="1"/>
  <c r="Q928" i="1"/>
  <c r="P928" i="1"/>
  <c r="I928" i="1"/>
  <c r="H928" i="1"/>
  <c r="U927" i="1"/>
  <c r="T927" i="1"/>
  <c r="S927" i="1"/>
  <c r="R927" i="1"/>
  <c r="Q927" i="1"/>
  <c r="P927" i="1"/>
  <c r="I927" i="1"/>
  <c r="H927" i="1"/>
  <c r="U926" i="1"/>
  <c r="T926" i="1"/>
  <c r="S926" i="1"/>
  <c r="R926" i="1"/>
  <c r="Q926" i="1"/>
  <c r="P926" i="1"/>
  <c r="I926" i="1"/>
  <c r="H926" i="1"/>
  <c r="U925" i="1"/>
  <c r="T925" i="1"/>
  <c r="S925" i="1"/>
  <c r="R925" i="1"/>
  <c r="Q925" i="1"/>
  <c r="P925" i="1"/>
  <c r="I925" i="1"/>
  <c r="H925" i="1"/>
  <c r="U924" i="1"/>
  <c r="T924" i="1"/>
  <c r="S924" i="1"/>
  <c r="R924" i="1"/>
  <c r="Q924" i="1"/>
  <c r="P924" i="1"/>
  <c r="I924" i="1"/>
  <c r="H924" i="1"/>
  <c r="U923" i="1"/>
  <c r="T923" i="1"/>
  <c r="S923" i="1"/>
  <c r="R923" i="1"/>
  <c r="Q923" i="1"/>
  <c r="P923" i="1"/>
  <c r="I923" i="1"/>
  <c r="H923" i="1"/>
  <c r="U922" i="1"/>
  <c r="T922" i="1"/>
  <c r="S922" i="1"/>
  <c r="R922" i="1"/>
  <c r="Q922" i="1"/>
  <c r="P922" i="1"/>
  <c r="I922" i="1"/>
  <c r="H922" i="1"/>
  <c r="U921" i="1"/>
  <c r="T921" i="1"/>
  <c r="S921" i="1"/>
  <c r="R921" i="1"/>
  <c r="Q921" i="1"/>
  <c r="P921" i="1"/>
  <c r="I921" i="1"/>
  <c r="H921" i="1"/>
  <c r="U920" i="1"/>
  <c r="T920" i="1"/>
  <c r="S920" i="1"/>
  <c r="R920" i="1"/>
  <c r="Q920" i="1"/>
  <c r="P920" i="1"/>
  <c r="I920" i="1"/>
  <c r="H920" i="1"/>
  <c r="U919" i="1"/>
  <c r="T919" i="1"/>
  <c r="S919" i="1"/>
  <c r="R919" i="1"/>
  <c r="Q919" i="1"/>
  <c r="P919" i="1"/>
  <c r="I919" i="1"/>
  <c r="H919" i="1"/>
  <c r="U918" i="1"/>
  <c r="T918" i="1"/>
  <c r="S918" i="1"/>
  <c r="R918" i="1"/>
  <c r="Q918" i="1"/>
  <c r="P918" i="1"/>
  <c r="I918" i="1"/>
  <c r="H918" i="1"/>
  <c r="U917" i="1"/>
  <c r="T917" i="1"/>
  <c r="S917" i="1"/>
  <c r="R917" i="1"/>
  <c r="Q917" i="1"/>
  <c r="P917" i="1"/>
  <c r="I917" i="1"/>
  <c r="H917" i="1"/>
  <c r="U916" i="1"/>
  <c r="T916" i="1"/>
  <c r="S916" i="1"/>
  <c r="R916" i="1"/>
  <c r="Q916" i="1"/>
  <c r="P916" i="1"/>
  <c r="I916" i="1"/>
  <c r="H916" i="1"/>
  <c r="U915" i="1"/>
  <c r="T915" i="1"/>
  <c r="S915" i="1"/>
  <c r="R915" i="1"/>
  <c r="Q915" i="1"/>
  <c r="P915" i="1"/>
  <c r="I915" i="1"/>
  <c r="H915" i="1"/>
  <c r="U914" i="1"/>
  <c r="T914" i="1"/>
  <c r="S914" i="1"/>
  <c r="R914" i="1"/>
  <c r="Q914" i="1"/>
  <c r="P914" i="1"/>
  <c r="I914" i="1"/>
  <c r="H914" i="1"/>
  <c r="O913" i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N913" i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U913" i="1" l="1"/>
  <c r="T913" i="1"/>
  <c r="S913" i="1"/>
  <c r="R913" i="1"/>
  <c r="Q913" i="1"/>
  <c r="P913" i="1"/>
  <c r="I913" i="1"/>
  <c r="H913" i="1"/>
  <c r="U912" i="1" l="1"/>
  <c r="T912" i="1"/>
  <c r="S912" i="1"/>
  <c r="R912" i="1"/>
  <c r="Q912" i="1"/>
  <c r="P912" i="1"/>
  <c r="I912" i="1"/>
  <c r="H912" i="1"/>
  <c r="U911" i="1"/>
  <c r="T911" i="1"/>
  <c r="S911" i="1"/>
  <c r="R911" i="1"/>
  <c r="Q911" i="1"/>
  <c r="P911" i="1"/>
  <c r="I911" i="1"/>
  <c r="H911" i="1"/>
  <c r="U910" i="1"/>
  <c r="T910" i="1"/>
  <c r="S910" i="1"/>
  <c r="R910" i="1"/>
  <c r="Q910" i="1"/>
  <c r="P910" i="1"/>
  <c r="I910" i="1"/>
  <c r="H910" i="1"/>
  <c r="U909" i="1"/>
  <c r="T909" i="1"/>
  <c r="S909" i="1"/>
  <c r="R909" i="1"/>
  <c r="Q909" i="1"/>
  <c r="P909" i="1"/>
  <c r="I909" i="1"/>
  <c r="H909" i="1"/>
  <c r="U908" i="1"/>
  <c r="T908" i="1"/>
  <c r="S908" i="1"/>
  <c r="R908" i="1"/>
  <c r="Q908" i="1"/>
  <c r="P908" i="1"/>
  <c r="I908" i="1"/>
  <c r="H908" i="1"/>
  <c r="U907" i="1"/>
  <c r="T907" i="1"/>
  <c r="S907" i="1"/>
  <c r="R907" i="1"/>
  <c r="Q907" i="1"/>
  <c r="P907" i="1"/>
  <c r="I907" i="1"/>
  <c r="H907" i="1"/>
  <c r="U906" i="1"/>
  <c r="T906" i="1"/>
  <c r="S906" i="1"/>
  <c r="R906" i="1"/>
  <c r="Q906" i="1"/>
  <c r="P906" i="1"/>
  <c r="I906" i="1"/>
  <c r="H906" i="1"/>
  <c r="U905" i="1"/>
  <c r="T905" i="1"/>
  <c r="S905" i="1"/>
  <c r="R905" i="1"/>
  <c r="Q905" i="1"/>
  <c r="P905" i="1"/>
  <c r="I905" i="1"/>
  <c r="H905" i="1"/>
  <c r="U904" i="1"/>
  <c r="T904" i="1"/>
  <c r="S904" i="1"/>
  <c r="R904" i="1"/>
  <c r="Q904" i="1"/>
  <c r="P904" i="1"/>
  <c r="I904" i="1"/>
  <c r="H904" i="1"/>
  <c r="U903" i="1"/>
  <c r="T903" i="1"/>
  <c r="S903" i="1"/>
  <c r="R903" i="1"/>
  <c r="Q903" i="1"/>
  <c r="P903" i="1"/>
  <c r="I903" i="1"/>
  <c r="H903" i="1"/>
  <c r="U902" i="1"/>
  <c r="T902" i="1"/>
  <c r="S902" i="1"/>
  <c r="R902" i="1"/>
  <c r="Q902" i="1"/>
  <c r="P902" i="1"/>
  <c r="I902" i="1"/>
  <c r="H902" i="1"/>
  <c r="U901" i="1"/>
  <c r="T901" i="1"/>
  <c r="S901" i="1"/>
  <c r="R901" i="1"/>
  <c r="Q901" i="1"/>
  <c r="P901" i="1"/>
  <c r="I901" i="1"/>
  <c r="H901" i="1"/>
  <c r="U900" i="1"/>
  <c r="T900" i="1"/>
  <c r="S900" i="1"/>
  <c r="R900" i="1"/>
  <c r="Q900" i="1"/>
  <c r="P900" i="1"/>
  <c r="I900" i="1"/>
  <c r="H900" i="1"/>
  <c r="U899" i="1"/>
  <c r="T899" i="1"/>
  <c r="S899" i="1"/>
  <c r="R899" i="1"/>
  <c r="Q899" i="1"/>
  <c r="P899" i="1"/>
  <c r="I899" i="1"/>
  <c r="H899" i="1"/>
  <c r="U898" i="1"/>
  <c r="T898" i="1"/>
  <c r="S898" i="1"/>
  <c r="R898" i="1"/>
  <c r="Q898" i="1"/>
  <c r="P898" i="1"/>
  <c r="I898" i="1"/>
  <c r="H898" i="1"/>
  <c r="U897" i="1"/>
  <c r="T897" i="1"/>
  <c r="S897" i="1"/>
  <c r="R897" i="1"/>
  <c r="Q897" i="1"/>
  <c r="P897" i="1"/>
  <c r="I897" i="1"/>
  <c r="H897" i="1"/>
  <c r="U896" i="1"/>
  <c r="T896" i="1"/>
  <c r="S896" i="1"/>
  <c r="R896" i="1"/>
  <c r="Q896" i="1"/>
  <c r="P896" i="1"/>
  <c r="I896" i="1"/>
  <c r="H896" i="1"/>
  <c r="U895" i="1"/>
  <c r="T895" i="1"/>
  <c r="S895" i="1"/>
  <c r="R895" i="1"/>
  <c r="Q895" i="1"/>
  <c r="P895" i="1"/>
  <c r="I895" i="1"/>
  <c r="H895" i="1"/>
  <c r="U894" i="1"/>
  <c r="T894" i="1"/>
  <c r="S894" i="1"/>
  <c r="R894" i="1"/>
  <c r="Q894" i="1"/>
  <c r="P894" i="1"/>
  <c r="I894" i="1"/>
  <c r="H894" i="1"/>
  <c r="U893" i="1"/>
  <c r="T893" i="1"/>
  <c r="S893" i="1"/>
  <c r="R893" i="1"/>
  <c r="Q893" i="1"/>
  <c r="P893" i="1"/>
  <c r="I893" i="1"/>
  <c r="H893" i="1"/>
  <c r="O892" i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U892" i="1" l="1"/>
  <c r="T892" i="1"/>
  <c r="S892" i="1"/>
  <c r="R892" i="1"/>
  <c r="Q892" i="1"/>
  <c r="P892" i="1"/>
  <c r="I892" i="1"/>
  <c r="H892" i="1"/>
  <c r="U891" i="1" l="1"/>
  <c r="T891" i="1"/>
  <c r="S891" i="1"/>
  <c r="R891" i="1"/>
  <c r="Q891" i="1"/>
  <c r="P891" i="1"/>
  <c r="I891" i="1"/>
  <c r="H891" i="1"/>
  <c r="U890" i="1"/>
  <c r="T890" i="1"/>
  <c r="S890" i="1"/>
  <c r="R890" i="1"/>
  <c r="Q890" i="1"/>
  <c r="P890" i="1"/>
  <c r="I890" i="1"/>
  <c r="H890" i="1"/>
  <c r="U889" i="1"/>
  <c r="T889" i="1"/>
  <c r="S889" i="1"/>
  <c r="R889" i="1"/>
  <c r="Q889" i="1"/>
  <c r="P889" i="1"/>
  <c r="I889" i="1"/>
  <c r="H889" i="1"/>
  <c r="U888" i="1"/>
  <c r="T888" i="1"/>
  <c r="S888" i="1"/>
  <c r="R888" i="1"/>
  <c r="Q888" i="1"/>
  <c r="P888" i="1"/>
  <c r="I888" i="1"/>
  <c r="H888" i="1"/>
  <c r="U887" i="1"/>
  <c r="T887" i="1"/>
  <c r="S887" i="1"/>
  <c r="R887" i="1"/>
  <c r="Q887" i="1"/>
  <c r="P887" i="1"/>
  <c r="I887" i="1"/>
  <c r="H887" i="1"/>
  <c r="U886" i="1"/>
  <c r="T886" i="1"/>
  <c r="S886" i="1"/>
  <c r="R886" i="1"/>
  <c r="Q886" i="1"/>
  <c r="P886" i="1"/>
  <c r="I886" i="1"/>
  <c r="H886" i="1"/>
  <c r="U885" i="1"/>
  <c r="T885" i="1"/>
  <c r="S885" i="1"/>
  <c r="R885" i="1"/>
  <c r="Q885" i="1"/>
  <c r="P885" i="1"/>
  <c r="I885" i="1"/>
  <c r="H885" i="1"/>
  <c r="U884" i="1"/>
  <c r="T884" i="1"/>
  <c r="S884" i="1"/>
  <c r="R884" i="1"/>
  <c r="Q884" i="1"/>
  <c r="P884" i="1"/>
  <c r="I884" i="1"/>
  <c r="H884" i="1"/>
  <c r="U883" i="1"/>
  <c r="T883" i="1"/>
  <c r="S883" i="1"/>
  <c r="R883" i="1"/>
  <c r="Q883" i="1"/>
  <c r="P883" i="1"/>
  <c r="I883" i="1"/>
  <c r="H883" i="1"/>
  <c r="U882" i="1"/>
  <c r="T882" i="1"/>
  <c r="S882" i="1"/>
  <c r="R882" i="1"/>
  <c r="Q882" i="1"/>
  <c r="P882" i="1"/>
  <c r="I882" i="1"/>
  <c r="H882" i="1"/>
  <c r="U881" i="1"/>
  <c r="T881" i="1"/>
  <c r="S881" i="1"/>
  <c r="R881" i="1"/>
  <c r="Q881" i="1"/>
  <c r="P881" i="1"/>
  <c r="I881" i="1"/>
  <c r="H881" i="1"/>
  <c r="U880" i="1"/>
  <c r="T880" i="1"/>
  <c r="S880" i="1"/>
  <c r="R880" i="1"/>
  <c r="Q880" i="1"/>
  <c r="P880" i="1"/>
  <c r="I880" i="1"/>
  <c r="H880" i="1"/>
  <c r="U879" i="1"/>
  <c r="T879" i="1"/>
  <c r="S879" i="1"/>
  <c r="R879" i="1"/>
  <c r="Q879" i="1"/>
  <c r="P879" i="1"/>
  <c r="I879" i="1"/>
  <c r="H879" i="1"/>
  <c r="U878" i="1"/>
  <c r="T878" i="1"/>
  <c r="S878" i="1"/>
  <c r="R878" i="1"/>
  <c r="Q878" i="1"/>
  <c r="P878" i="1"/>
  <c r="I878" i="1"/>
  <c r="H878" i="1"/>
  <c r="U877" i="1"/>
  <c r="T877" i="1"/>
  <c r="S877" i="1"/>
  <c r="R877" i="1"/>
  <c r="Q877" i="1"/>
  <c r="P877" i="1"/>
  <c r="I877" i="1"/>
  <c r="H877" i="1"/>
  <c r="U876" i="1"/>
  <c r="T876" i="1"/>
  <c r="S876" i="1"/>
  <c r="R876" i="1"/>
  <c r="Q876" i="1"/>
  <c r="P876" i="1"/>
  <c r="I876" i="1"/>
  <c r="H876" i="1"/>
  <c r="U875" i="1"/>
  <c r="T875" i="1"/>
  <c r="S875" i="1"/>
  <c r="R875" i="1"/>
  <c r="Q875" i="1"/>
  <c r="P875" i="1"/>
  <c r="I875" i="1"/>
  <c r="H875" i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U874" i="1" l="1"/>
  <c r="T874" i="1"/>
  <c r="S874" i="1"/>
  <c r="R874" i="1"/>
  <c r="Q874" i="1"/>
  <c r="P874" i="1"/>
  <c r="I874" i="1"/>
  <c r="H874" i="1"/>
  <c r="U873" i="1" l="1"/>
  <c r="T873" i="1"/>
  <c r="S873" i="1"/>
  <c r="R873" i="1"/>
  <c r="Q873" i="1"/>
  <c r="P873" i="1"/>
  <c r="I873" i="1"/>
  <c r="H873" i="1"/>
  <c r="U872" i="1"/>
  <c r="T872" i="1"/>
  <c r="S872" i="1"/>
  <c r="R872" i="1"/>
  <c r="Q872" i="1"/>
  <c r="P872" i="1"/>
  <c r="I872" i="1"/>
  <c r="H872" i="1"/>
  <c r="U871" i="1"/>
  <c r="T871" i="1"/>
  <c r="S871" i="1"/>
  <c r="R871" i="1"/>
  <c r="Q871" i="1"/>
  <c r="P871" i="1"/>
  <c r="I871" i="1"/>
  <c r="H871" i="1"/>
  <c r="U870" i="1"/>
  <c r="T870" i="1"/>
  <c r="S870" i="1"/>
  <c r="R870" i="1"/>
  <c r="Q870" i="1"/>
  <c r="P870" i="1"/>
  <c r="I870" i="1"/>
  <c r="H870" i="1"/>
  <c r="U869" i="1"/>
  <c r="T869" i="1"/>
  <c r="S869" i="1"/>
  <c r="R869" i="1"/>
  <c r="Q869" i="1"/>
  <c r="P869" i="1"/>
  <c r="I869" i="1"/>
  <c r="H869" i="1"/>
  <c r="U868" i="1"/>
  <c r="T868" i="1"/>
  <c r="S868" i="1"/>
  <c r="R868" i="1"/>
  <c r="Q868" i="1"/>
  <c r="P868" i="1"/>
  <c r="I868" i="1"/>
  <c r="H868" i="1"/>
  <c r="U867" i="1"/>
  <c r="T867" i="1"/>
  <c r="S867" i="1"/>
  <c r="R867" i="1"/>
  <c r="Q867" i="1"/>
  <c r="P867" i="1"/>
  <c r="I867" i="1"/>
  <c r="H867" i="1"/>
  <c r="U866" i="1"/>
  <c r="T866" i="1"/>
  <c r="S866" i="1"/>
  <c r="R866" i="1"/>
  <c r="Q866" i="1"/>
  <c r="P866" i="1"/>
  <c r="I866" i="1"/>
  <c r="H866" i="1"/>
  <c r="U865" i="1"/>
  <c r="T865" i="1"/>
  <c r="S865" i="1"/>
  <c r="R865" i="1"/>
  <c r="Q865" i="1"/>
  <c r="P865" i="1"/>
  <c r="I865" i="1"/>
  <c r="H865" i="1"/>
  <c r="U864" i="1"/>
  <c r="T864" i="1"/>
  <c r="S864" i="1"/>
  <c r="R864" i="1"/>
  <c r="Q864" i="1"/>
  <c r="P864" i="1"/>
  <c r="I864" i="1"/>
  <c r="H864" i="1"/>
  <c r="U863" i="1"/>
  <c r="T863" i="1"/>
  <c r="S863" i="1"/>
  <c r="R863" i="1"/>
  <c r="Q863" i="1"/>
  <c r="P863" i="1"/>
  <c r="I863" i="1"/>
  <c r="H863" i="1"/>
  <c r="U862" i="1"/>
  <c r="T862" i="1"/>
  <c r="S862" i="1"/>
  <c r="R862" i="1"/>
  <c r="Q862" i="1"/>
  <c r="P862" i="1"/>
  <c r="I862" i="1"/>
  <c r="H862" i="1"/>
  <c r="U861" i="1"/>
  <c r="T861" i="1"/>
  <c r="S861" i="1"/>
  <c r="R861" i="1"/>
  <c r="Q861" i="1"/>
  <c r="P861" i="1"/>
  <c r="I861" i="1"/>
  <c r="H861" i="1"/>
  <c r="U860" i="1"/>
  <c r="T860" i="1"/>
  <c r="S860" i="1"/>
  <c r="R860" i="1"/>
  <c r="Q860" i="1"/>
  <c r="P860" i="1"/>
  <c r="I860" i="1"/>
  <c r="H860" i="1"/>
  <c r="U859" i="1"/>
  <c r="T859" i="1"/>
  <c r="S859" i="1"/>
  <c r="R859" i="1"/>
  <c r="Q859" i="1"/>
  <c r="P859" i="1"/>
  <c r="I859" i="1"/>
  <c r="H859" i="1"/>
  <c r="U858" i="1"/>
  <c r="T858" i="1"/>
  <c r="S858" i="1"/>
  <c r="R858" i="1"/>
  <c r="Q858" i="1"/>
  <c r="P858" i="1"/>
  <c r="I858" i="1"/>
  <c r="H858" i="1"/>
  <c r="U857" i="1"/>
  <c r="T857" i="1"/>
  <c r="S857" i="1"/>
  <c r="R857" i="1"/>
  <c r="Q857" i="1"/>
  <c r="P857" i="1"/>
  <c r="I857" i="1"/>
  <c r="H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U856" i="1" l="1"/>
  <c r="T856" i="1"/>
  <c r="S856" i="1"/>
  <c r="R856" i="1"/>
  <c r="Q856" i="1"/>
  <c r="P856" i="1"/>
  <c r="I856" i="1"/>
  <c r="H856" i="1"/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<sst xmlns="http://schemas.openxmlformats.org/spreadsheetml/2006/main" count="15" uniqueCount="15">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</sst>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34"/>
  <sheetViews>
    <sheetView tabSelected="1" topLeftCell="A922" workbookViewId="0">
      <selection activeCell="A935" sqref="A935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2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K48" s="2">
        <v>45777</v>
      </c>
      <c r="L48" s="2">
        <v>45748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2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K49" s="2">
        <v>45807</v>
      </c>
      <c r="L49" s="2">
        <v>45783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934" si="101">SUM(P769:P782)/14</f>
        <v>0.59835714669454687</v>
      </c>
      <c r="R782">
        <f t="shared" ref="R782:R934" si="102">P782-Q782</f>
        <v>-5.0238228979566646E-3</v>
      </c>
      <c r="S782">
        <f t="shared" ref="S782:S934" si="103">AVEDEV(P769:P782)</f>
        <v>4.6938779402752439E-3</v>
      </c>
      <c r="T782">
        <f t="shared" ref="T782:T934" si="104">0.015*S782</f>
        <v>7.0408169104128657E-5</v>
      </c>
      <c r="U782">
        <f t="shared" ref="U782:U934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934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934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2" si="118">IF(A893&lt;&gt;$K$47,MAX(N892,VLOOKUP(A893,A:C,3)),)</f>
        <v>0.8410000205039978</v>
      </c>
      <c r="O893">
        <f t="shared" ref="O893:O912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  <row r="913" spans="1:21" x14ac:dyDescent="0.15">
      <c r="A913" s="1">
        <v>45747</v>
      </c>
      <c r="B913">
        <v>0.82200002670288086</v>
      </c>
      <c r="C913">
        <v>0.82200002670288086</v>
      </c>
      <c r="D913">
        <v>0.80800002813339233</v>
      </c>
      <c r="E913">
        <v>0.81400001049041748</v>
      </c>
      <c r="F913">
        <v>2900300</v>
      </c>
      <c r="G913">
        <v>29003</v>
      </c>
      <c r="H913">
        <f t="shared" si="111"/>
        <v>911</v>
      </c>
      <c r="I913">
        <f>SUM($F$3:F913)/H913</f>
        <v>4549765.5046995059</v>
      </c>
      <c r="N913">
        <f>VLOOKUP(L48,A:C,3)</f>
        <v>0.82200002670288086</v>
      </c>
      <c r="O913">
        <f>VLOOKUP(L48,A:D,4)</f>
        <v>0.80800002813339233</v>
      </c>
      <c r="P913">
        <f t="shared" si="110"/>
        <v>0.81466668844223022</v>
      </c>
      <c r="Q913">
        <f t="shared" si="101"/>
        <v>0.83190476468631203</v>
      </c>
      <c r="R913">
        <f t="shared" si="102"/>
        <v>-1.7238076244081801E-2</v>
      </c>
      <c r="S913">
        <f t="shared" si="103"/>
        <v>9.6054397472718957E-3</v>
      </c>
      <c r="T913">
        <f t="shared" si="104"/>
        <v>1.4408159620907842E-4</v>
      </c>
      <c r="U913">
        <f t="shared" si="105"/>
        <v>-119.64106934981089</v>
      </c>
    </row>
    <row r="914" spans="1:21" x14ac:dyDescent="0.15">
      <c r="A914" s="1">
        <v>45748</v>
      </c>
      <c r="B914">
        <v>0.82200002670288086</v>
      </c>
      <c r="C914">
        <v>0.82200002670288086</v>
      </c>
      <c r="D914">
        <v>0.80800002813339233</v>
      </c>
      <c r="E914">
        <v>0.81400001049041748</v>
      </c>
      <c r="F914">
        <v>2900300</v>
      </c>
      <c r="G914">
        <v>29003</v>
      </c>
      <c r="H914">
        <f t="shared" si="111"/>
        <v>912</v>
      </c>
      <c r="I914">
        <f>SUM($F$3:F914)/H914</f>
        <v>4547956.8802425982</v>
      </c>
      <c r="N914">
        <f t="shared" ref="N914:N934" si="120">IF(A914&lt;&gt;$K$48,MAX(N913,VLOOKUP(A914,A:C,3)),)</f>
        <v>0.82200002670288086</v>
      </c>
      <c r="O914">
        <f t="shared" ref="O914:O934" si="121">IF(A914&lt;&gt;$K$48,MIN(O913,VLOOKUP(A914,A:D,4)),)</f>
        <v>0.80800002813339233</v>
      </c>
      <c r="P914">
        <f t="shared" si="110"/>
        <v>0.81466668844223022</v>
      </c>
      <c r="Q914">
        <f t="shared" si="101"/>
        <v>0.8303809563318888</v>
      </c>
      <c r="R914">
        <f t="shared" si="102"/>
        <v>-1.5714267889658573E-2</v>
      </c>
      <c r="S914">
        <f t="shared" si="103"/>
        <v>1.010883989788236E-2</v>
      </c>
      <c r="T914">
        <f t="shared" si="104"/>
        <v>1.5163259846823541E-4</v>
      </c>
      <c r="U914">
        <f t="shared" si="105"/>
        <v>-103.63383631489016</v>
      </c>
    </row>
    <row r="915" spans="1:21" x14ac:dyDescent="0.15">
      <c r="A915" s="1">
        <v>45749</v>
      </c>
      <c r="B915">
        <v>0.81400001049041748</v>
      </c>
      <c r="C915">
        <v>0.81499999761581421</v>
      </c>
      <c r="D915">
        <v>0.80699998140335083</v>
      </c>
      <c r="E915">
        <v>0.80800002813339233</v>
      </c>
      <c r="F915">
        <v>7074900</v>
      </c>
      <c r="G915">
        <v>70749</v>
      </c>
      <c r="H915">
        <f t="shared" si="111"/>
        <v>913</v>
      </c>
      <c r="I915">
        <f>SUM($F$3:F915)/H915</f>
        <v>4550724.6164088175</v>
      </c>
      <c r="N915">
        <f t="shared" si="120"/>
        <v>0.82200002670288086</v>
      </c>
      <c r="O915">
        <f t="shared" si="121"/>
        <v>0.80699998140335083</v>
      </c>
      <c r="P915">
        <f t="shared" si="110"/>
        <v>0.81000000238418579</v>
      </c>
      <c r="Q915">
        <f t="shared" si="101"/>
        <v>0.82904762313479474</v>
      </c>
      <c r="R915">
        <f t="shared" si="102"/>
        <v>-1.9047620750608951E-2</v>
      </c>
      <c r="S915">
        <f t="shared" si="103"/>
        <v>1.1102038175881315E-2</v>
      </c>
      <c r="T915">
        <f t="shared" si="104"/>
        <v>1.6653057263821971E-4</v>
      </c>
      <c r="U915">
        <f t="shared" si="105"/>
        <v>-114.37912239687702</v>
      </c>
    </row>
    <row r="916" spans="1:21" x14ac:dyDescent="0.15">
      <c r="A916" s="1">
        <v>45750</v>
      </c>
      <c r="B916">
        <v>0.81099998950958252</v>
      </c>
      <c r="C916">
        <v>0.81400001049041748</v>
      </c>
      <c r="D916">
        <v>0.80800002813339233</v>
      </c>
      <c r="E916">
        <v>0.80900001525878906</v>
      </c>
      <c r="F916">
        <v>2348800</v>
      </c>
      <c r="G916">
        <v>23488</v>
      </c>
      <c r="H916">
        <f t="shared" si="111"/>
        <v>914</v>
      </c>
      <c r="I916">
        <f>SUM($F$3:F916)/H916</f>
        <v>4548315.5085134022</v>
      </c>
      <c r="N916">
        <f t="shared" si="120"/>
        <v>0.82200002670288086</v>
      </c>
      <c r="O916">
        <f t="shared" si="121"/>
        <v>0.80699998140335083</v>
      </c>
      <c r="P916">
        <f t="shared" si="110"/>
        <v>0.81033335129419959</v>
      </c>
      <c r="Q916">
        <f t="shared" si="101"/>
        <v>0.82707143397558291</v>
      </c>
      <c r="R916">
        <f t="shared" si="102"/>
        <v>-1.6738082681383326E-2</v>
      </c>
      <c r="S916">
        <f t="shared" si="103"/>
        <v>1.1234690948408439E-2</v>
      </c>
      <c r="T916">
        <f t="shared" si="104"/>
        <v>1.6852036422612657E-4</v>
      </c>
      <c r="U916">
        <f t="shared" si="105"/>
        <v>-99.323798392244015</v>
      </c>
    </row>
    <row r="917" spans="1:21" x14ac:dyDescent="0.15">
      <c r="A917" s="1">
        <v>45754</v>
      </c>
      <c r="B917">
        <v>0.80299997329711914</v>
      </c>
      <c r="C917">
        <v>0.80400002002716064</v>
      </c>
      <c r="D917">
        <v>0.79199999570846558</v>
      </c>
      <c r="E917">
        <v>0.79400002956390381</v>
      </c>
      <c r="F917">
        <v>4249400</v>
      </c>
      <c r="G917">
        <v>42494</v>
      </c>
      <c r="H917">
        <f t="shared" si="111"/>
        <v>915</v>
      </c>
      <c r="I917">
        <f>SUM($F$3:F917)/H917</f>
        <v>4547988.8248975407</v>
      </c>
      <c r="N917">
        <f t="shared" si="120"/>
        <v>0.82200002670288086</v>
      </c>
      <c r="O917">
        <f t="shared" si="121"/>
        <v>0.79199999570846558</v>
      </c>
      <c r="P917">
        <f t="shared" si="110"/>
        <v>0.79666668176651001</v>
      </c>
      <c r="Q917">
        <f t="shared" si="101"/>
        <v>0.82388095912479209</v>
      </c>
      <c r="R917">
        <f t="shared" si="102"/>
        <v>-2.721427735828208E-2</v>
      </c>
      <c r="S917">
        <f t="shared" si="103"/>
        <v>1.1244891452140535E-2</v>
      </c>
      <c r="T917">
        <f t="shared" si="104"/>
        <v>1.6867337178210802E-4</v>
      </c>
      <c r="U917">
        <f t="shared" si="105"/>
        <v>-161.34305652843318</v>
      </c>
    </row>
    <row r="918" spans="1:21" x14ac:dyDescent="0.15">
      <c r="A918" s="1">
        <v>45755</v>
      </c>
      <c r="B918">
        <v>0.78700000047683716</v>
      </c>
      <c r="C918">
        <v>0.78700000047683716</v>
      </c>
      <c r="D918">
        <v>0.7149999737739563</v>
      </c>
      <c r="E918">
        <v>0.72000002861022949</v>
      </c>
      <c r="F918">
        <v>5387109</v>
      </c>
      <c r="G918">
        <v>53871.08984375</v>
      </c>
      <c r="H918">
        <f t="shared" si="111"/>
        <v>916</v>
      </c>
      <c r="I918">
        <f>SUM($F$3:F918)/H918</f>
        <v>4548904.8949576961</v>
      </c>
      <c r="N918">
        <f t="shared" si="120"/>
        <v>0.82200002670288086</v>
      </c>
      <c r="O918">
        <f t="shared" si="121"/>
        <v>0.7149999737739563</v>
      </c>
      <c r="P918">
        <f t="shared" si="110"/>
        <v>0.74066666762034095</v>
      </c>
      <c r="Q918">
        <f t="shared" si="101"/>
        <v>0.81628572089331486</v>
      </c>
      <c r="R918">
        <f t="shared" si="102"/>
        <v>-7.5619053272973913E-2</v>
      </c>
      <c r="S918">
        <f t="shared" si="103"/>
        <v>1.5816320772884664E-2</v>
      </c>
      <c r="T918">
        <f t="shared" si="104"/>
        <v>2.3724481159326995E-4</v>
      </c>
      <c r="U918">
        <f t="shared" si="105"/>
        <v>-318.73849111867804</v>
      </c>
    </row>
    <row r="919" spans="1:21" x14ac:dyDescent="0.15">
      <c r="A919" s="1">
        <v>45756</v>
      </c>
      <c r="B919">
        <v>0.71899998188018799</v>
      </c>
      <c r="C919">
        <v>0.73299998044967651</v>
      </c>
      <c r="D919">
        <v>0.70599997043609619</v>
      </c>
      <c r="E919">
        <v>0.7160000205039978</v>
      </c>
      <c r="F919">
        <v>4228506</v>
      </c>
      <c r="G919">
        <v>42285.05859375</v>
      </c>
      <c r="H919">
        <f t="shared" si="111"/>
        <v>917</v>
      </c>
      <c r="I919">
        <f>SUM($F$3:F919)/H919</f>
        <v>4548555.4959446564</v>
      </c>
      <c r="N919">
        <f t="shared" si="120"/>
        <v>0.82200002670288086</v>
      </c>
      <c r="O919">
        <f t="shared" si="121"/>
        <v>0.70599997043609619</v>
      </c>
      <c r="P919">
        <f t="shared" si="110"/>
        <v>0.71833332379659021</v>
      </c>
      <c r="Q919">
        <f t="shared" si="101"/>
        <v>0.80685714880625414</v>
      </c>
      <c r="R919">
        <f t="shared" si="102"/>
        <v>-8.8523825009663937E-2</v>
      </c>
      <c r="S919">
        <f t="shared" si="103"/>
        <v>2.355782474790296E-2</v>
      </c>
      <c r="T919">
        <f t="shared" si="104"/>
        <v>3.533673712185444E-4</v>
      </c>
      <c r="U919">
        <f t="shared" si="105"/>
        <v>-250.51499436521345</v>
      </c>
    </row>
    <row r="920" spans="1:21" x14ac:dyDescent="0.15">
      <c r="A920" s="1">
        <v>45757</v>
      </c>
      <c r="B920">
        <v>0.70899999141693115</v>
      </c>
      <c r="C920">
        <v>0.7279999852180481</v>
      </c>
      <c r="D920">
        <v>0.6589999794960022</v>
      </c>
      <c r="E920">
        <v>0.72200000286102295</v>
      </c>
      <c r="F920">
        <v>4902906</v>
      </c>
      <c r="G920">
        <v>49029.05859375</v>
      </c>
      <c r="H920">
        <f t="shared" si="111"/>
        <v>918</v>
      </c>
      <c r="I920">
        <f>SUM($F$3:F920)/H920</f>
        <v>4548941.4986723857</v>
      </c>
      <c r="N920">
        <f t="shared" si="120"/>
        <v>0.82200002670288086</v>
      </c>
      <c r="O920">
        <f t="shared" si="121"/>
        <v>0.6589999794960022</v>
      </c>
      <c r="P920">
        <f t="shared" si="110"/>
        <v>0.70299998919169104</v>
      </c>
      <c r="Q920">
        <f t="shared" si="101"/>
        <v>0.79664286261513106</v>
      </c>
      <c r="R920">
        <f t="shared" si="102"/>
        <v>-9.3642873423440021E-2</v>
      </c>
      <c r="S920">
        <f t="shared" si="103"/>
        <v>3.2561229605253129E-2</v>
      </c>
      <c r="T920">
        <f t="shared" si="104"/>
        <v>4.8841844407879697E-4</v>
      </c>
      <c r="U920">
        <f t="shared" si="105"/>
        <v>-191.72673464463298</v>
      </c>
    </row>
    <row r="921" spans="1:21" x14ac:dyDescent="0.15">
      <c r="A921" s="1">
        <v>45758</v>
      </c>
      <c r="B921">
        <v>0.72899997234344482</v>
      </c>
      <c r="C921">
        <v>0.75300002098083496</v>
      </c>
      <c r="D921">
        <v>0.72899997234344482</v>
      </c>
      <c r="E921">
        <v>0.74099999666213989</v>
      </c>
      <c r="F921">
        <v>2912804</v>
      </c>
      <c r="G921">
        <v>29128.0390625</v>
      </c>
      <c r="H921">
        <f t="shared" si="111"/>
        <v>919</v>
      </c>
      <c r="I921">
        <f>SUM($F$3:F921)/H921</f>
        <v>4547161.1531896079</v>
      </c>
      <c r="N921">
        <f t="shared" si="120"/>
        <v>0.82200002670288086</v>
      </c>
      <c r="O921">
        <f t="shared" si="121"/>
        <v>0.6589999794960022</v>
      </c>
      <c r="P921">
        <f t="shared" si="110"/>
        <v>0.74099999666213989</v>
      </c>
      <c r="Q921">
        <f t="shared" si="101"/>
        <v>0.79033333772704706</v>
      </c>
      <c r="R921">
        <f t="shared" si="102"/>
        <v>-4.9333341064907166E-2</v>
      </c>
      <c r="S921">
        <f t="shared" si="103"/>
        <v>3.6904767662489533E-2</v>
      </c>
      <c r="T921">
        <f t="shared" si="104"/>
        <v>5.5357151493734297E-4</v>
      </c>
      <c r="U921">
        <f t="shared" si="105"/>
        <v>-89.118279632742755</v>
      </c>
    </row>
    <row r="922" spans="1:21" x14ac:dyDescent="0.15">
      <c r="A922" s="1">
        <v>45761</v>
      </c>
      <c r="B922">
        <v>0.74000000953674316</v>
      </c>
      <c r="C922">
        <v>0.75999999046325684</v>
      </c>
      <c r="D922">
        <v>0.7369999885559082</v>
      </c>
      <c r="E922">
        <v>0.75599998235702515</v>
      </c>
      <c r="F922">
        <v>3966200</v>
      </c>
      <c r="G922">
        <v>39662</v>
      </c>
      <c r="H922">
        <f t="shared" si="111"/>
        <v>920</v>
      </c>
      <c r="I922">
        <f>SUM($F$3:F922)/H922</f>
        <v>4546529.6736752717</v>
      </c>
      <c r="N922">
        <f t="shared" si="120"/>
        <v>0.82200002670288086</v>
      </c>
      <c r="O922">
        <f t="shared" si="121"/>
        <v>0.6589999794960022</v>
      </c>
      <c r="P922">
        <f t="shared" si="110"/>
        <v>0.75099998712539673</v>
      </c>
      <c r="Q922">
        <f t="shared" si="101"/>
        <v>0.78528571696508498</v>
      </c>
      <c r="R922">
        <f t="shared" si="102"/>
        <v>-3.428572983968825E-2</v>
      </c>
      <c r="S922">
        <f t="shared" si="103"/>
        <v>3.8918374347038008E-2</v>
      </c>
      <c r="T922">
        <f t="shared" si="104"/>
        <v>5.8377561520557011E-4</v>
      </c>
      <c r="U922">
        <f t="shared" si="105"/>
        <v>-58.731007165509837</v>
      </c>
    </row>
    <row r="923" spans="1:21" x14ac:dyDescent="0.15">
      <c r="A923" s="1">
        <v>45762</v>
      </c>
      <c r="B923">
        <v>0.75800001621246338</v>
      </c>
      <c r="C923">
        <v>0.76999998092651367</v>
      </c>
      <c r="D923">
        <v>0.75700002908706665</v>
      </c>
      <c r="E923">
        <v>0.75800001621246338</v>
      </c>
      <c r="F923">
        <v>3579919.25</v>
      </c>
      <c r="G923">
        <v>35799.19140625</v>
      </c>
      <c r="H923">
        <f t="shared" si="111"/>
        <v>921</v>
      </c>
      <c r="I923">
        <f>SUM($F$3:F923)/H923</f>
        <v>4545480.1509568403</v>
      </c>
      <c r="N923">
        <f t="shared" si="120"/>
        <v>0.82200002670288086</v>
      </c>
      <c r="O923">
        <f t="shared" si="121"/>
        <v>0.6589999794960022</v>
      </c>
      <c r="P923">
        <f t="shared" si="110"/>
        <v>0.76166667540868127</v>
      </c>
      <c r="Q923">
        <f t="shared" si="101"/>
        <v>0.78080952735174269</v>
      </c>
      <c r="R923">
        <f t="shared" si="102"/>
        <v>-1.9142851943061423E-2</v>
      </c>
      <c r="S923">
        <f t="shared" si="103"/>
        <v>3.8455789186516584E-2</v>
      </c>
      <c r="T923">
        <f t="shared" si="104"/>
        <v>5.7683683779774877E-4</v>
      </c>
      <c r="U923">
        <f t="shared" si="105"/>
        <v>-33.185904035090964</v>
      </c>
    </row>
    <row r="924" spans="1:21" x14ac:dyDescent="0.15">
      <c r="A924" s="1">
        <v>45763</v>
      </c>
      <c r="B924">
        <v>0.76200002431869507</v>
      </c>
      <c r="C924">
        <v>0.76200002431869507</v>
      </c>
      <c r="D924">
        <v>0.75199997425079346</v>
      </c>
      <c r="E924">
        <v>0.75700002908706665</v>
      </c>
      <c r="F924">
        <v>3602200</v>
      </c>
      <c r="G924">
        <v>36022</v>
      </c>
      <c r="H924">
        <f t="shared" si="111"/>
        <v>922</v>
      </c>
      <c r="I924">
        <f>SUM($F$3:F924)/H924</f>
        <v>4544457.070532809</v>
      </c>
      <c r="N924">
        <f t="shared" si="120"/>
        <v>0.82200002670288086</v>
      </c>
      <c r="O924">
        <f t="shared" si="121"/>
        <v>0.6589999794960022</v>
      </c>
      <c r="P924">
        <f t="shared" si="110"/>
        <v>0.75700000921885169</v>
      </c>
      <c r="Q924">
        <f t="shared" si="101"/>
        <v>0.77616667037918463</v>
      </c>
      <c r="R924">
        <f t="shared" si="102"/>
        <v>-1.9166661160332943E-2</v>
      </c>
      <c r="S924">
        <f t="shared" si="103"/>
        <v>3.721429194722857E-2</v>
      </c>
      <c r="T924">
        <f t="shared" si="104"/>
        <v>5.5821437920842857E-4</v>
      </c>
      <c r="U924">
        <f t="shared" si="105"/>
        <v>-34.335663634304929</v>
      </c>
    </row>
    <row r="925" spans="1:21" x14ac:dyDescent="0.15">
      <c r="A925" s="1">
        <v>45764</v>
      </c>
      <c r="B925">
        <v>0.75</v>
      </c>
      <c r="C925">
        <v>0.75</v>
      </c>
      <c r="D925">
        <v>0.74000000953674316</v>
      </c>
      <c r="E925">
        <v>0.75</v>
      </c>
      <c r="F925">
        <v>3864300</v>
      </c>
      <c r="G925">
        <v>38643</v>
      </c>
      <c r="H925">
        <f t="shared" si="111"/>
        <v>923</v>
      </c>
      <c r="I925">
        <f>SUM($F$3:F925)/H925</f>
        <v>4543720.1722982125</v>
      </c>
      <c r="N925">
        <f t="shared" si="120"/>
        <v>0.82200002670288086</v>
      </c>
      <c r="O925">
        <f t="shared" si="121"/>
        <v>0.6589999794960022</v>
      </c>
      <c r="P925">
        <f t="shared" si="110"/>
        <v>0.74666666984558105</v>
      </c>
      <c r="Q925">
        <f t="shared" si="101"/>
        <v>0.77057143336250677</v>
      </c>
      <c r="R925">
        <f t="shared" si="102"/>
        <v>-2.390476351692572E-2</v>
      </c>
      <c r="S925">
        <f t="shared" si="103"/>
        <v>3.5034021147254388E-2</v>
      </c>
      <c r="T925">
        <f t="shared" si="104"/>
        <v>5.2551031720881583E-4</v>
      </c>
      <c r="U925">
        <f t="shared" si="105"/>
        <v>-45.488666414568158</v>
      </c>
    </row>
    <row r="926" spans="1:21" x14ac:dyDescent="0.15">
      <c r="A926" s="1">
        <v>45765</v>
      </c>
      <c r="B926">
        <v>0.74599999189376831</v>
      </c>
      <c r="C926">
        <v>0.75400000810623169</v>
      </c>
      <c r="D926">
        <v>0.74599999189376831</v>
      </c>
      <c r="E926">
        <v>0.74800002574920654</v>
      </c>
      <c r="F926">
        <v>1450202</v>
      </c>
      <c r="G926">
        <v>14502.01953125</v>
      </c>
      <c r="H926">
        <f t="shared" si="111"/>
        <v>924</v>
      </c>
      <c r="I926">
        <f>SUM($F$3:F926)/H926</f>
        <v>4540372.2089082794</v>
      </c>
      <c r="N926">
        <f t="shared" si="120"/>
        <v>0.82200002670288086</v>
      </c>
      <c r="O926">
        <f t="shared" si="121"/>
        <v>0.6589999794960022</v>
      </c>
      <c r="P926">
        <f t="shared" si="110"/>
        <v>0.74933334191640222</v>
      </c>
      <c r="Q926">
        <f t="shared" si="101"/>
        <v>0.76535714807964506</v>
      </c>
      <c r="R926">
        <f t="shared" si="102"/>
        <v>-1.6023806163242837E-2</v>
      </c>
      <c r="S926">
        <f t="shared" si="103"/>
        <v>3.1363953133018645E-2</v>
      </c>
      <c r="T926">
        <f t="shared" si="104"/>
        <v>4.7045929699527966E-4</v>
      </c>
      <c r="U926">
        <f t="shared" si="105"/>
        <v>-34.059920306779723</v>
      </c>
    </row>
    <row r="927" spans="1:21" x14ac:dyDescent="0.15">
      <c r="A927" s="1">
        <v>45768</v>
      </c>
      <c r="B927">
        <v>0.74699997901916504</v>
      </c>
      <c r="C927">
        <v>0.75</v>
      </c>
      <c r="D927">
        <v>0.74400001764297485</v>
      </c>
      <c r="E927">
        <v>0.74900001287460327</v>
      </c>
      <c r="F927">
        <v>985301.9375</v>
      </c>
      <c r="G927">
        <v>9853.01953125</v>
      </c>
      <c r="H927">
        <f t="shared" si="111"/>
        <v>925</v>
      </c>
      <c r="I927">
        <f>SUM($F$3:F927)/H927</f>
        <v>4536528.8896959461</v>
      </c>
      <c r="N927">
        <f t="shared" si="120"/>
        <v>0.82200002670288086</v>
      </c>
      <c r="O927">
        <f t="shared" si="121"/>
        <v>0.6589999794960022</v>
      </c>
      <c r="P927">
        <f t="shared" si="110"/>
        <v>0.74766667683919275</v>
      </c>
      <c r="Q927">
        <f t="shared" si="101"/>
        <v>0.7605714329651424</v>
      </c>
      <c r="R927">
        <f t="shared" si="102"/>
        <v>-1.2904756125949657E-2</v>
      </c>
      <c r="S927">
        <f t="shared" si="103"/>
        <v>2.7210890638584999E-2</v>
      </c>
      <c r="T927">
        <f t="shared" si="104"/>
        <v>4.0816335957877497E-4</v>
      </c>
      <c r="U927">
        <f t="shared" si="105"/>
        <v>-31.616645206143392</v>
      </c>
    </row>
    <row r="928" spans="1:21" x14ac:dyDescent="0.15">
      <c r="A928" s="1">
        <v>45769</v>
      </c>
      <c r="B928">
        <v>0.74900001287460327</v>
      </c>
      <c r="C928">
        <v>0.76200002431869507</v>
      </c>
      <c r="D928">
        <v>0.74900001287460327</v>
      </c>
      <c r="E928">
        <v>0.75900000333786011</v>
      </c>
      <c r="F928">
        <v>1773432</v>
      </c>
      <c r="G928">
        <v>17734.3203125</v>
      </c>
      <c r="H928">
        <f t="shared" si="111"/>
        <v>926</v>
      </c>
      <c r="I928">
        <f>SUM($F$3:F928)/H928</f>
        <v>4533544.9837675486</v>
      </c>
      <c r="N928">
        <f t="shared" si="120"/>
        <v>0.82200002670288086</v>
      </c>
      <c r="O928">
        <f t="shared" si="121"/>
        <v>0.6589999794960022</v>
      </c>
      <c r="P928">
        <f t="shared" si="110"/>
        <v>0.75666668017705285</v>
      </c>
      <c r="Q928">
        <f t="shared" si="101"/>
        <v>0.75642857523191542</v>
      </c>
      <c r="R928">
        <f t="shared" si="102"/>
        <v>2.3810494513742952E-4</v>
      </c>
      <c r="S928">
        <f t="shared" si="103"/>
        <v>2.1965992693998373E-2</v>
      </c>
      <c r="T928">
        <f t="shared" si="104"/>
        <v>3.294898904099756E-4</v>
      </c>
      <c r="U928">
        <f t="shared" si="105"/>
        <v>0.72264719515722264</v>
      </c>
    </row>
    <row r="929" spans="1:21" x14ac:dyDescent="0.15">
      <c r="A929" s="1">
        <v>45770</v>
      </c>
      <c r="B929">
        <v>0.7630000114440918</v>
      </c>
      <c r="C929">
        <v>0.77399998903274536</v>
      </c>
      <c r="D929">
        <v>0.7630000114440918</v>
      </c>
      <c r="E929">
        <v>0.76899999380111694</v>
      </c>
      <c r="F929">
        <v>1519505</v>
      </c>
      <c r="G929">
        <v>15195.0498046875</v>
      </c>
      <c r="H929">
        <f t="shared" si="111"/>
        <v>927</v>
      </c>
      <c r="I929">
        <f>SUM($F$3:F929)/H929</f>
        <v>4530293.5921992986</v>
      </c>
      <c r="N929">
        <f t="shared" si="120"/>
        <v>0.82200002670288086</v>
      </c>
      <c r="O929">
        <f t="shared" si="121"/>
        <v>0.6589999794960022</v>
      </c>
      <c r="P929">
        <f t="shared" si="110"/>
        <v>0.768666664759318</v>
      </c>
      <c r="Q929">
        <f t="shared" si="101"/>
        <v>0.75347619397299626</v>
      </c>
      <c r="R929">
        <f t="shared" si="102"/>
        <v>1.5190470786321741E-2</v>
      </c>
      <c r="S929">
        <f t="shared" si="103"/>
        <v>1.8591842683805076E-2</v>
      </c>
      <c r="T929">
        <f t="shared" si="104"/>
        <v>2.7887764025707611E-4</v>
      </c>
      <c r="U929">
        <f t="shared" si="105"/>
        <v>54.470020516233575</v>
      </c>
    </row>
    <row r="930" spans="1:21" x14ac:dyDescent="0.15">
      <c r="A930" s="1">
        <v>45771</v>
      </c>
      <c r="B930">
        <v>0.76599997282028198</v>
      </c>
      <c r="C930">
        <v>0.77100002765655518</v>
      </c>
      <c r="D930">
        <v>0.76200002431869507</v>
      </c>
      <c r="E930">
        <v>0.7630000114440918</v>
      </c>
      <c r="F930">
        <v>758503</v>
      </c>
      <c r="G930">
        <v>7585.02978515625</v>
      </c>
      <c r="H930">
        <f t="shared" si="111"/>
        <v>928</v>
      </c>
      <c r="I930">
        <f>SUM($F$3:F930)/H930</f>
        <v>4526229.1626818422</v>
      </c>
      <c r="N930">
        <f t="shared" si="120"/>
        <v>0.82200002670288086</v>
      </c>
      <c r="O930">
        <f t="shared" si="121"/>
        <v>0.6589999794960022</v>
      </c>
      <c r="P930">
        <f t="shared" si="110"/>
        <v>0.76533335447311401</v>
      </c>
      <c r="Q930">
        <f t="shared" si="101"/>
        <v>0.75026190848577579</v>
      </c>
      <c r="R930">
        <f t="shared" si="102"/>
        <v>1.5071445987338228E-2</v>
      </c>
      <c r="S930">
        <f t="shared" si="103"/>
        <v>1.5023813361213318E-2</v>
      </c>
      <c r="T930">
        <f t="shared" si="104"/>
        <v>2.2535720041819975E-4</v>
      </c>
      <c r="U930">
        <f t="shared" si="105"/>
        <v>66.878031673138693</v>
      </c>
    </row>
    <row r="931" spans="1:21" x14ac:dyDescent="0.15">
      <c r="A931" s="1">
        <v>45772</v>
      </c>
      <c r="B931">
        <v>0.76700001955032349</v>
      </c>
      <c r="C931">
        <v>0.77100002765655518</v>
      </c>
      <c r="D931">
        <v>0.7630000114440918</v>
      </c>
      <c r="E931">
        <v>0.76700001955032349</v>
      </c>
      <c r="F931">
        <v>2495808</v>
      </c>
      <c r="G931">
        <v>24958.080078125</v>
      </c>
      <c r="H931">
        <f t="shared" si="111"/>
        <v>929</v>
      </c>
      <c r="I931">
        <f>SUM($F$3:F931)/H931</f>
        <v>4524043.5640137242</v>
      </c>
      <c r="N931">
        <f t="shared" si="120"/>
        <v>0.82200002670288086</v>
      </c>
      <c r="O931">
        <f t="shared" si="121"/>
        <v>0.6589999794960022</v>
      </c>
      <c r="P931">
        <f t="shared" si="110"/>
        <v>0.76700001955032349</v>
      </c>
      <c r="Q931">
        <f t="shared" si="101"/>
        <v>0.74814286118461959</v>
      </c>
      <c r="R931">
        <f t="shared" si="102"/>
        <v>1.8857158365703897E-2</v>
      </c>
      <c r="S931">
        <f t="shared" si="103"/>
        <v>1.3074834736026084E-2</v>
      </c>
      <c r="T931">
        <f t="shared" si="104"/>
        <v>1.9612252104039127E-4</v>
      </c>
      <c r="U931">
        <f t="shared" si="105"/>
        <v>96.149887660378795</v>
      </c>
    </row>
    <row r="932" spans="1:21" x14ac:dyDescent="0.15">
      <c r="A932" s="1">
        <v>45775</v>
      </c>
      <c r="B932">
        <v>0.7720000147819519</v>
      </c>
      <c r="C932">
        <v>0.7720000147819519</v>
      </c>
      <c r="D932">
        <v>0.7630000114440918</v>
      </c>
      <c r="E932">
        <v>0.76399999856948853</v>
      </c>
      <c r="F932">
        <v>1168900</v>
      </c>
      <c r="G932">
        <v>11689</v>
      </c>
      <c r="H932">
        <f t="shared" si="111"/>
        <v>930</v>
      </c>
      <c r="I932">
        <f>SUM($F$3:F932)/H932</f>
        <v>4520435.8827620968</v>
      </c>
      <c r="N932">
        <f t="shared" si="120"/>
        <v>0.82200002670288086</v>
      </c>
      <c r="O932">
        <f t="shared" si="121"/>
        <v>0.6589999794960022</v>
      </c>
      <c r="P932">
        <f t="shared" si="110"/>
        <v>0.76633334159851074</v>
      </c>
      <c r="Q932">
        <f t="shared" si="101"/>
        <v>0.74997619504020319</v>
      </c>
      <c r="R932">
        <f t="shared" si="102"/>
        <v>1.6357146558307556E-2</v>
      </c>
      <c r="S932">
        <f t="shared" si="103"/>
        <v>1.3408167427088946E-2</v>
      </c>
      <c r="T932">
        <f t="shared" si="104"/>
        <v>2.0112251140633419E-4</v>
      </c>
      <c r="U932">
        <f t="shared" si="105"/>
        <v>81.329267638572261</v>
      </c>
    </row>
    <row r="933" spans="1:21" x14ac:dyDescent="0.15">
      <c r="A933" s="1">
        <v>45776</v>
      </c>
      <c r="B933">
        <v>0.75800001621246338</v>
      </c>
      <c r="C933">
        <v>0.76599997282028198</v>
      </c>
      <c r="D933">
        <v>0.75800001621246338</v>
      </c>
      <c r="E933">
        <v>0.76200002431869507</v>
      </c>
      <c r="F933">
        <v>2327500</v>
      </c>
      <c r="G933">
        <v>23275</v>
      </c>
      <c r="H933">
        <f t="shared" si="111"/>
        <v>931</v>
      </c>
      <c r="I933">
        <f>SUM($F$3:F933)/H933</f>
        <v>4518080.4199449513</v>
      </c>
      <c r="N933">
        <f t="shared" si="120"/>
        <v>0.82200002670288086</v>
      </c>
      <c r="O933">
        <f t="shared" si="121"/>
        <v>0.6589999794960022</v>
      </c>
      <c r="P933">
        <f t="shared" si="110"/>
        <v>0.76200000445048011</v>
      </c>
      <c r="Q933">
        <f t="shared" si="101"/>
        <v>0.75309524365833813</v>
      </c>
      <c r="R933">
        <f t="shared" si="102"/>
        <v>8.9047607921419747E-3</v>
      </c>
      <c r="S933">
        <f t="shared" si="103"/>
        <v>1.1414971481375158E-2</v>
      </c>
      <c r="T933">
        <f t="shared" si="104"/>
        <v>1.7122457222062737E-4</v>
      </c>
      <c r="U933">
        <f t="shared" si="105"/>
        <v>52.006325240912012</v>
      </c>
    </row>
    <row r="934" spans="1:21" x14ac:dyDescent="0.15">
      <c r="A934" s="1">
        <v>45777</v>
      </c>
      <c r="B934">
        <v>0.76200002431869507</v>
      </c>
      <c r="C934">
        <v>0.76999998092651367</v>
      </c>
      <c r="D934">
        <v>0.76200002431869507</v>
      </c>
      <c r="E934">
        <v>0.76899999380111694</v>
      </c>
      <c r="F934">
        <v>1839402</v>
      </c>
      <c r="G934">
        <v>18394.01953125</v>
      </c>
      <c r="H934">
        <f t="shared" si="111"/>
        <v>932</v>
      </c>
      <c r="I934">
        <f>SUM($F$3:F934)/H934</f>
        <v>4515206.3014686154</v>
      </c>
      <c r="N934">
        <f t="shared" si="120"/>
        <v>0</v>
      </c>
      <c r="O934">
        <f t="shared" si="121"/>
        <v>0</v>
      </c>
      <c r="P934">
        <f t="shared" si="110"/>
        <v>0.76699999968210852</v>
      </c>
      <c r="Q934">
        <f t="shared" si="101"/>
        <v>0.7576666729790823</v>
      </c>
      <c r="R934">
        <f t="shared" si="102"/>
        <v>9.3333267030262235E-3</v>
      </c>
      <c r="S934">
        <f t="shared" si="103"/>
        <v>7.7619070098513543E-3</v>
      </c>
      <c r="T934">
        <f t="shared" si="104"/>
        <v>1.164286051477703E-4</v>
      </c>
      <c r="U934">
        <f t="shared" si="105"/>
        <v>80.163519018203786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2025-05-02T03:06:15Z</dcterms:modified>
</cp:coreProperties>
</file>