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 tabRatio="569" firstSheet="2" activeTab="4"/>
  </bookViews>
  <sheets>
    <sheet name="模型二 (1)PE副本" sheetId="9" r:id="rId1"/>
    <sheet name="模型二 (1)PE副本计算CCI月线" sheetId="6" r:id="rId2"/>
    <sheet name="模型二 (1)PE副本计算CCI日线" sheetId="5" r:id="rId3"/>
    <sheet name="模型二 (2)PE副本计算CCI日线" sheetId="7" r:id="rId4"/>
    <sheet name="模型二 (2)PE副本成交量计算CCI日线" sheetId="8" r:id="rId5"/>
  </sheets>
  <definedNames>
    <definedName name="_xlnm._FilterDatabase" localSheetId="0" hidden="1">'模型二 (1)PE副本'!$P$1:$P$23</definedName>
    <definedName name="_xlnm._FilterDatabase" localSheetId="2" hidden="1">'模型二 (1)PE副本计算CCI日线'!$P$1:$P$23</definedName>
    <definedName name="_xlnm._FilterDatabase" localSheetId="1" hidden="1">'模型二 (1)PE副本计算CCI月线'!$V$1:$V$23</definedName>
    <definedName name="_xlnm._FilterDatabase" localSheetId="4" hidden="1">'模型二 (2)PE副本成交量计算CCI日线'!$R$1:$R$23</definedName>
    <definedName name="_xlnm._FilterDatabase" localSheetId="3" hidden="1">'模型二 (2)PE副本计算CCI日线'!$P$1:$P$23</definedName>
    <definedName name="金额" localSheetId="0">OFFSET('模型二 (1)PE副本'!K1,0,0,COUNTA('模型二 (1)PE副本'!K:K)-1)</definedName>
    <definedName name="金额" localSheetId="2">OFFSET('模型二 (1)PE副本计算CCI日线'!K1,0,0,COUNTA('模型二 (1)PE副本计算CCI日线'!K:K)-1)</definedName>
    <definedName name="金额" localSheetId="1">OFFSET('模型二 (1)PE副本计算CCI月线'!K1,0,0,COUNTA('模型二 (1)PE副本计算CCI月线'!K:K)-1)</definedName>
    <definedName name="金额" localSheetId="4">OFFSET('模型二 (2)PE副本成交量计算CCI日线'!M1,0,0,COUNTA('模型二 (2)PE副本成交量计算CCI日线'!M:M)-1)</definedName>
    <definedName name="金额" localSheetId="3">OFFSET('模型二 (2)PE副本计算CCI日线'!K1,0,0,COUNTA('模型二 (2)PE副本计算CCI日线'!K:K)-1)</definedName>
    <definedName name="买卖" localSheetId="0">OFFSET('模型二 (1)PE副本'!E1,0,0,COUNTA('模型二 (1)PE副本'!E:E)-1)</definedName>
    <definedName name="买卖" localSheetId="2">OFFSET('模型二 (1)PE副本计算CCI日线'!E1,0,0,COUNTA('模型二 (1)PE副本计算CCI日线'!E:E)-1)</definedName>
    <definedName name="买卖" localSheetId="1">OFFSET('模型二 (1)PE副本计算CCI月线'!E1,0,0,COUNTA('模型二 (1)PE副本计算CCI月线'!E:E)-1)</definedName>
    <definedName name="买卖" localSheetId="4">OFFSET('模型二 (2)PE副本成交量计算CCI日线'!G1,0,0,COUNTA('模型二 (2)PE副本成交量计算CCI日线'!G:G)-1)</definedName>
    <definedName name="买卖" localSheetId="3">OFFSET('模型二 (2)PE副本计算CCI日线'!G1,0,0,COUNTA('模型二 (2)PE副本计算CCI日线'!G:G)-1)</definedName>
    <definedName name="时间" localSheetId="0">OFFSET('模型二 (1)PE副本'!A1,0,0,COUNTA('模型二 (1)PE副本'!A:A)-1)</definedName>
    <definedName name="时间" localSheetId="2">OFFSET('模型二 (1)PE副本计算CCI日线'!A1,0,0,COUNTA('模型二 (1)PE副本计算CCI日线'!A:A)-1)</definedName>
    <definedName name="时间" localSheetId="1">OFFSET('模型二 (1)PE副本计算CCI月线'!A1,0,0,COUNTA('模型二 (1)PE副本计算CCI月线'!A:A)-1)</definedName>
    <definedName name="时间" localSheetId="4">OFFSET('模型二 (2)PE副本成交量计算CCI日线'!A1,0,0,COUNTA('模型二 (2)PE副本成交量计算CCI日线'!A:A)-1)</definedName>
    <definedName name="时间" localSheetId="3">OFFSET('模型二 (2)PE副本计算CCI日线'!A1,0,0,COUNTA('模型二 (2)PE副本计算CCI日线'!A:A)-1)</definedName>
    <definedName name="指数" localSheetId="0">OFFSET('模型二 (1)PE副本'!B1,0,0,COUNTA('模型二 (1)PE副本'!B:B)-1)</definedName>
    <definedName name="指数" localSheetId="2">OFFSET('模型二 (1)PE副本计算CCI日线'!B1,0,0,COUNTA('模型二 (1)PE副本计算CCI日线'!B:B)-1)</definedName>
    <definedName name="指数" localSheetId="1">OFFSET('模型二 (1)PE副本计算CCI月线'!B1,0,0,COUNTA('模型二 (1)PE副本计算CCI月线'!B:B)-1)</definedName>
    <definedName name="指数" localSheetId="4">OFFSET('模型二 (2)PE副本成交量计算CCI日线'!B1,0,0,COUNTA('模型二 (2)PE副本成交量计算CCI日线'!B:B)-1)</definedName>
    <definedName name="指数" localSheetId="3">OFFSET('模型二 (2)PE副本计算CCI日线'!B1,0,0,COUNTA('模型二 (2)PE副本计算CCI日线'!B:B)-1)</definedName>
    <definedName name="资产" localSheetId="0">OFFSET('模型二 (1)PE副本'!J1,0,0,COUNTA('模型二 (1)PE副本'!J:J)-1)</definedName>
    <definedName name="资产" localSheetId="2">OFFSET('模型二 (1)PE副本计算CCI日线'!J1,0,0,COUNTA('模型二 (1)PE副本计算CCI日线'!J:J)-1)</definedName>
    <definedName name="资产" localSheetId="1">OFFSET('模型二 (1)PE副本计算CCI月线'!J1,0,0,COUNTA('模型二 (1)PE副本计算CCI月线'!J:J)-1)</definedName>
    <definedName name="资产" localSheetId="4">OFFSET('模型二 (2)PE副本成交量计算CCI日线'!L1,0,0,COUNTA('模型二 (2)PE副本成交量计算CCI日线'!L:L)-1)</definedName>
    <definedName name="资产" localSheetId="3">OFFSET('模型二 (2)PE副本计算CCI日线'!J1,0,0,COUNTA('模型二 (2)PE副本计算CCI日线'!J:J)-1)</definedName>
    <definedName name="资金" localSheetId="0">OFFSET('模型二 (1)PE副本'!I1,0,0,COUNTA('模型二 (1)PE副本'!I:I)-1)</definedName>
    <definedName name="资金" localSheetId="2">OFFSET('模型二 (1)PE副本计算CCI日线'!I1,0,0,COUNTA('模型二 (1)PE副本计算CCI日线'!I:I)-1)</definedName>
    <definedName name="资金" localSheetId="1">OFFSET('模型二 (1)PE副本计算CCI月线'!I1,0,0,COUNTA('模型二 (1)PE副本计算CCI月线'!I:I)-1)</definedName>
    <definedName name="资金" localSheetId="4">OFFSET('模型二 (2)PE副本成交量计算CCI日线'!K1,0,0,COUNTA('模型二 (2)PE副本成交量计算CCI日线'!K:K)-1)</definedName>
    <definedName name="资金" localSheetId="3">OFFSET('模型二 (2)PE副本计算CCI日线'!I1,0,0,COUNTA('模型二 (2)PE副本计算CCI日线'!I:I)-1)</definedName>
  </definedNames>
  <calcPr calcId="145621"/>
</workbook>
</file>

<file path=xl/calcChain.xml><?xml version="1.0" encoding="utf-8"?>
<calcChain xmlns="http://schemas.openxmlformats.org/spreadsheetml/2006/main">
  <c r="AC4" i="8" l="1"/>
  <c r="AC3" i="8"/>
  <c r="AA4" i="7"/>
  <c r="AA3" i="7"/>
  <c r="AA4" i="5"/>
  <c r="AA3" i="5"/>
  <c r="AG4" i="6"/>
  <c r="AG3" i="6"/>
  <c r="AA4" i="9"/>
  <c r="AA3" i="9"/>
  <c r="H2" i="9" l="1"/>
  <c r="H2" i="6" l="1"/>
  <c r="J2" i="8" l="1"/>
  <c r="H2" i="7" l="1"/>
  <c r="H2" i="5" l="1"/>
</calcChain>
</file>

<file path=xl/sharedStrings.xml><?xml version="1.0" encoding="utf-8"?>
<sst xmlns="http://schemas.openxmlformats.org/spreadsheetml/2006/main" count="117" uniqueCount="32">
  <si>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</si>
  <si>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</si>
  <si>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</si>
  <si>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</si>
  <si>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</si>
  <si>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</si>
  <si>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</si>
  <si>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日期</t>
    <phoneticPr fontId="4" type="noConversion"/>
  </si>
  <si>
    <t>深创100ETF</t>
    <phoneticPr fontId="4" type="noConversion"/>
  </si>
  <si>
    <t>PE</t>
    <phoneticPr fontId="3" type="noConversion"/>
  </si>
  <si>
    <t>PE均值</t>
    <phoneticPr fontId="4" type="noConversion"/>
  </si>
  <si>
    <t>买卖金额</t>
    <phoneticPr fontId="3" type="noConversion"/>
  </si>
  <si>
    <t>买卖份数</t>
    <phoneticPr fontId="3" type="noConversion"/>
  </si>
  <si>
    <t>持有份数</t>
    <phoneticPr fontId="4" type="noConversion"/>
  </si>
  <si>
    <t>市值</t>
    <phoneticPr fontId="4" type="noConversion"/>
  </si>
  <si>
    <t>累计投入资金</t>
    <phoneticPr fontId="4" type="noConversion"/>
  </si>
  <si>
    <t>总资产</t>
    <phoneticPr fontId="3" type="noConversion"/>
  </si>
  <si>
    <t>利润</t>
    <phoneticPr fontId="5" type="noConversion"/>
  </si>
  <si>
    <t>回收资金</t>
    <phoneticPr fontId="4" type="noConversion"/>
  </si>
  <si>
    <t>日期</t>
    <phoneticPr fontId="4" type="noConversion"/>
  </si>
  <si>
    <t>每年投入本金</t>
    <phoneticPr fontId="4" type="noConversion"/>
  </si>
  <si>
    <t>累计投入本金</t>
    <phoneticPr fontId="4" type="noConversion"/>
  </si>
  <si>
    <t>总资产</t>
    <phoneticPr fontId="4" type="noConversion"/>
  </si>
  <si>
    <t>盈利金额</t>
    <phoneticPr fontId="4" type="noConversion"/>
  </si>
  <si>
    <t>绝对收益率</t>
    <phoneticPr fontId="4" type="noConversion"/>
  </si>
  <si>
    <t>年化收益率</t>
    <phoneticPr fontId="4" type="noConversion"/>
  </si>
  <si>
    <t>日期</t>
    <phoneticPr fontId="4" type="noConversion"/>
  </si>
  <si>
    <t>最高价</t>
    <phoneticPr fontId="3" type="noConversion"/>
  </si>
  <si>
    <t>最低价</t>
    <phoneticPr fontId="3" type="noConversion"/>
  </si>
  <si>
    <t>标志</t>
    <phoneticPr fontId="3" type="noConversion"/>
  </si>
  <si>
    <t>成交量</t>
    <phoneticPr fontId="3" type="noConversion"/>
  </si>
  <si>
    <t>成交均量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</si>
</sst>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'模型二 (1)PE副本'!资金</c:f>
              <c:numCache>
                <c:formatCode>0.00_ </c:formatCode>
                <c:ptCount val="22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365060.51285164926</c:v>
                </c:pt>
                <c:pt idx="16">
                  <c:v>404537.02305768989</c:v>
                </c:pt>
                <c:pt idx="17">
                  <c:v>439721.86278135609</c:v>
                </c:pt>
                <c:pt idx="18">
                  <c:v>473423.67442442547</c:v>
                </c:pt>
                <c:pt idx="19">
                  <c:v>497558.03436598374</c:v>
                </c:pt>
                <c:pt idx="20">
                  <c:v>524214.31724401086</c:v>
                </c:pt>
                <c:pt idx="21">
                  <c:v>548835.01220042724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'模型二 (1)PE副本'!资产</c:f>
              <c:numCache>
                <c:formatCode>0.00_ </c:formatCode>
                <c:ptCount val="22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313781.89555750543</c:v>
                </c:pt>
                <c:pt idx="16">
                  <c:v>349200.87963044492</c:v>
                </c:pt>
                <c:pt idx="17">
                  <c:v>401159.5877231498</c:v>
                </c:pt>
                <c:pt idx="18">
                  <c:v>436532.87606210314</c:v>
                </c:pt>
                <c:pt idx="19">
                  <c:v>500516.70150597335</c:v>
                </c:pt>
                <c:pt idx="20">
                  <c:v>510679.42763015447</c:v>
                </c:pt>
                <c:pt idx="21">
                  <c:v>540654.57034428499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'模型二 (1)PE副本'!金额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-51278.617294143827</c:v>
                </c:pt>
                <c:pt idx="16">
                  <c:v>-55336.14342724497</c:v>
                </c:pt>
                <c:pt idx="17">
                  <c:v>-38562.275058206287</c:v>
                </c:pt>
                <c:pt idx="18">
                  <c:v>-36890.798362322326</c:v>
                </c:pt>
                <c:pt idx="19">
                  <c:v>2958.667139989615</c:v>
                </c:pt>
                <c:pt idx="20">
                  <c:v>-13534.889613856387</c:v>
                </c:pt>
                <c:pt idx="21">
                  <c:v>-8180.4418561422499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66944"/>
        <c:axId val="232929152"/>
      </c:lineChart>
      <c:dateAx>
        <c:axId val="15806694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2929152"/>
        <c:crosses val="autoZero"/>
        <c:auto val="1"/>
        <c:lblOffset val="100"/>
        <c:baseTimeUnit val="months"/>
      </c:dateAx>
      <c:valAx>
        <c:axId val="23292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066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(2)PE副本成交量计算CCI日线'!买卖</c:f>
              <c:numCache>
                <c:formatCode>0.00_ </c:formatCode>
                <c:ptCount val="23"/>
                <c:pt idx="0">
                  <c:v>0</c:v>
                </c:pt>
                <c:pt idx="1">
                  <c:v>1055.2231074875715</c:v>
                </c:pt>
                <c:pt idx="2">
                  <c:v>6570.9102549312083</c:v>
                </c:pt>
                <c:pt idx="3">
                  <c:v>14073.180477764858</c:v>
                </c:pt>
                <c:pt idx="4">
                  <c:v>9444.4439653868267</c:v>
                </c:pt>
                <c:pt idx="5">
                  <c:v>10529.943202574319</c:v>
                </c:pt>
                <c:pt idx="6">
                  <c:v>9742.9190789600725</c:v>
                </c:pt>
                <c:pt idx="7">
                  <c:v>50602.742580682214</c:v>
                </c:pt>
                <c:pt idx="8">
                  <c:v>15926.604991622415</c:v>
                </c:pt>
                <c:pt idx="9">
                  <c:v>53482.445421510238</c:v>
                </c:pt>
                <c:pt idx="10">
                  <c:v>154861.50898191135</c:v>
                </c:pt>
                <c:pt idx="11">
                  <c:v>74485.671907816402</c:v>
                </c:pt>
                <c:pt idx="12">
                  <c:v>67019.993833764995</c:v>
                </c:pt>
                <c:pt idx="13">
                  <c:v>90738.218869170247</c:v>
                </c:pt>
                <c:pt idx="14">
                  <c:v>37511.237525913144</c:v>
                </c:pt>
                <c:pt idx="15">
                  <c:v>182643.36358255849</c:v>
                </c:pt>
                <c:pt idx="16">
                  <c:v>295648.28280026297</c:v>
                </c:pt>
                <c:pt idx="17">
                  <c:v>149173.3432647716</c:v>
                </c:pt>
                <c:pt idx="18">
                  <c:v>113716.04641061314</c:v>
                </c:pt>
                <c:pt idx="19">
                  <c:v>69842.983786171506</c:v>
                </c:pt>
                <c:pt idx="20">
                  <c:v>25759.858300658798</c:v>
                </c:pt>
                <c:pt idx="21">
                  <c:v>54186.545765681185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573952"/>
        <c:axId val="3657216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'模型二 (2)PE副本成交量计算CCI日线'!指数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69088"/>
        <c:axId val="36570624"/>
      </c:lineChart>
      <c:dateAx>
        <c:axId val="365690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70624"/>
        <c:crosses val="autoZero"/>
        <c:auto val="1"/>
        <c:lblOffset val="100"/>
        <c:baseTimeUnit val="months"/>
      </c:dateAx>
      <c:valAx>
        <c:axId val="3657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69088"/>
        <c:crosses val="autoZero"/>
        <c:crossBetween val="between"/>
      </c:valAx>
      <c:valAx>
        <c:axId val="3657216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73952"/>
        <c:crosses val="max"/>
        <c:crossBetween val="between"/>
      </c:valAx>
      <c:catAx>
        <c:axId val="36573952"/>
        <c:scaling>
          <c:orientation val="minMax"/>
        </c:scaling>
        <c:delete val="1"/>
        <c:axPos val="b"/>
        <c:majorTickMark val="out"/>
        <c:minorTickMark val="none"/>
        <c:tickLblPos val="nextTo"/>
        <c:crossAx val="3657216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(1)PE副本'!买卖</c:f>
              <c:numCache>
                <c:formatCode>0.00_ </c:formatCode>
                <c:ptCount val="23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39617.246706339683</c:v>
                </c:pt>
                <c:pt idx="16">
                  <c:v>39476.510206040606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4812544"/>
        <c:axId val="25431769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'模型二 (1)PE副本'!指数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4293888"/>
        <c:axId val="254295424"/>
      </c:lineChart>
      <c:dateAx>
        <c:axId val="2542938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295424"/>
        <c:crosses val="autoZero"/>
        <c:auto val="1"/>
        <c:lblOffset val="100"/>
        <c:baseTimeUnit val="months"/>
      </c:dateAx>
      <c:valAx>
        <c:axId val="25429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293888"/>
        <c:crosses val="autoZero"/>
        <c:crossBetween val="between"/>
      </c:valAx>
      <c:valAx>
        <c:axId val="25431769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4812544"/>
        <c:crosses val="max"/>
        <c:crossBetween val="between"/>
      </c:valAx>
      <c:catAx>
        <c:axId val="254812544"/>
        <c:scaling>
          <c:orientation val="minMax"/>
        </c:scaling>
        <c:delete val="1"/>
        <c:axPos val="b"/>
        <c:majorTickMark val="out"/>
        <c:minorTickMark val="none"/>
        <c:tickLblPos val="nextTo"/>
        <c:crossAx val="254317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(1)PE副本计算CCI月线'!$I$1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'模型二 (1)PE副本计算CCI月线'!资金</c:f>
              <c:numCache>
                <c:formatCode>0.00_ </c:formatCode>
                <c:ptCount val="22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44436.113265071559</c:v>
                </c:pt>
                <c:pt idx="5">
                  <c:v>57255.838220634025</c:v>
                </c:pt>
                <c:pt idx="6">
                  <c:v>71470.226080923632</c:v>
                </c:pt>
                <c:pt idx="7">
                  <c:v>97894.943696992981</c:v>
                </c:pt>
                <c:pt idx="8">
                  <c:v>122460.50354360542</c:v>
                </c:pt>
                <c:pt idx="9">
                  <c:v>156825.66970732121</c:v>
                </c:pt>
                <c:pt idx="10">
                  <c:v>198048.32868455962</c:v>
                </c:pt>
                <c:pt idx="11">
                  <c:v>239958.11501198969</c:v>
                </c:pt>
                <c:pt idx="12">
                  <c:v>264878.271952888</c:v>
                </c:pt>
                <c:pt idx="13">
                  <c:v>293854.29077638953</c:v>
                </c:pt>
                <c:pt idx="14">
                  <c:v>325443.26614530955</c:v>
                </c:pt>
                <c:pt idx="15">
                  <c:v>372983.96219291718</c:v>
                </c:pt>
                <c:pt idx="16">
                  <c:v>420355.7744401659</c:v>
                </c:pt>
                <c:pt idx="17">
                  <c:v>455540.6141638321</c:v>
                </c:pt>
                <c:pt idx="18">
                  <c:v>489242.42580690148</c:v>
                </c:pt>
                <c:pt idx="19">
                  <c:v>513376.78574845975</c:v>
                </c:pt>
                <c:pt idx="20">
                  <c:v>540033.06862648693</c:v>
                </c:pt>
                <c:pt idx="21">
                  <c:v>564653.76358290331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(1)PE副本计算CCI月线'!$J$1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'模型二 (1)PE副本计算CCI月线'!资产</c:f>
              <c:numCache>
                <c:formatCode>0.00_ </c:formatCode>
                <c:ptCount val="22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45290.016660959976</c:v>
                </c:pt>
                <c:pt idx="5">
                  <c:v>58930.711732953183</c:v>
                </c:pt>
                <c:pt idx="6">
                  <c:v>72037.595509193401</c:v>
                </c:pt>
                <c:pt idx="7">
                  <c:v>91127.839279100357</c:v>
                </c:pt>
                <c:pt idx="8">
                  <c:v>114772.92162732928</c:v>
                </c:pt>
                <c:pt idx="9">
                  <c:v>137426.56121874889</c:v>
                </c:pt>
                <c:pt idx="10">
                  <c:v>165982.37559535407</c:v>
                </c:pt>
                <c:pt idx="11">
                  <c:v>214356.00915354106</c:v>
                </c:pt>
                <c:pt idx="12">
                  <c:v>267397.85299832979</c:v>
                </c:pt>
                <c:pt idx="13">
                  <c:v>282450.18775213772</c:v>
                </c:pt>
                <c:pt idx="14">
                  <c:v>301344.76793716248</c:v>
                </c:pt>
                <c:pt idx="15">
                  <c:v>321705.3448987733</c:v>
                </c:pt>
                <c:pt idx="16">
                  <c:v>364917.17257531936</c:v>
                </c:pt>
                <c:pt idx="17">
                  <c:v>417630.81298487732</c:v>
                </c:pt>
                <c:pt idx="18">
                  <c:v>453072.73054277548</c:v>
                </c:pt>
                <c:pt idx="19">
                  <c:v>518566.41789323674</c:v>
                </c:pt>
                <c:pt idx="20">
                  <c:v>528134.35063544195</c:v>
                </c:pt>
                <c:pt idx="21">
                  <c:v>558292.50732720701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(1)PE副本计算CCI月线'!$K$1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'模型二 (1)PE副本计算CCI月线'!金额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853.90339588841744</c:v>
                </c:pt>
                <c:pt idx="5">
                  <c:v>1674.8735123191582</c:v>
                </c:pt>
                <c:pt idx="6">
                  <c:v>567.36942826976883</c:v>
                </c:pt>
                <c:pt idx="7">
                  <c:v>-6767.104417892624</c:v>
                </c:pt>
                <c:pt idx="8">
                  <c:v>-7687.5819162761327</c:v>
                </c:pt>
                <c:pt idx="9">
                  <c:v>-19399.108488572325</c:v>
                </c:pt>
                <c:pt idx="10">
                  <c:v>-32065.953089205548</c:v>
                </c:pt>
                <c:pt idx="11">
                  <c:v>-25602.105858448631</c:v>
                </c:pt>
                <c:pt idx="12">
                  <c:v>2519.5810454417951</c:v>
                </c:pt>
                <c:pt idx="13">
                  <c:v>-11404.103024251817</c:v>
                </c:pt>
                <c:pt idx="14">
                  <c:v>-24098.498208147066</c:v>
                </c:pt>
                <c:pt idx="15">
                  <c:v>-51278.617294143885</c:v>
                </c:pt>
                <c:pt idx="16">
                  <c:v>-55438.60186484654</c:v>
                </c:pt>
                <c:pt idx="17">
                  <c:v>-37909.801178954775</c:v>
                </c:pt>
                <c:pt idx="18">
                  <c:v>-36169.695264126</c:v>
                </c:pt>
                <c:pt idx="19">
                  <c:v>5189.6321447769878</c:v>
                </c:pt>
                <c:pt idx="20">
                  <c:v>-11898.717991044978</c:v>
                </c:pt>
                <c:pt idx="21">
                  <c:v>-6361.2562556962948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1761792"/>
        <c:axId val="271763712"/>
      </c:lineChart>
      <c:dateAx>
        <c:axId val="271761792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763712"/>
        <c:crosses val="autoZero"/>
        <c:auto val="1"/>
        <c:lblOffset val="100"/>
        <c:baseTimeUnit val="months"/>
      </c:dateAx>
      <c:valAx>
        <c:axId val="27176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7176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(1)PE副本计算CCI月线'!买卖</c:f>
              <c:numCache>
                <c:formatCode>0.00_ </c:formatCode>
                <c:ptCount val="23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26424.717616069345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28976.018823501534</c:v>
                </c:pt>
                <c:pt idx="14">
                  <c:v>31588.975368920033</c:v>
                </c:pt>
                <c:pt idx="15">
                  <c:v>47540.69604760762</c:v>
                </c:pt>
                <c:pt idx="16">
                  <c:v>47371.812247248723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978048"/>
        <c:axId val="3497651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(1)PE副本计算CCI月线'!时间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'模型二 (1)PE副本计算CCI月线'!指数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973184"/>
        <c:axId val="34974720"/>
      </c:lineChart>
      <c:dateAx>
        <c:axId val="349731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74720"/>
        <c:crosses val="autoZero"/>
        <c:auto val="1"/>
        <c:lblOffset val="100"/>
        <c:baseTimeUnit val="months"/>
      </c:dateAx>
      <c:valAx>
        <c:axId val="3497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73184"/>
        <c:crosses val="autoZero"/>
        <c:crossBetween val="between"/>
      </c:valAx>
      <c:valAx>
        <c:axId val="3497651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978048"/>
        <c:crosses val="max"/>
        <c:crossBetween val="between"/>
      </c:valAx>
      <c:catAx>
        <c:axId val="34978048"/>
        <c:scaling>
          <c:orientation val="minMax"/>
        </c:scaling>
        <c:delete val="1"/>
        <c:axPos val="b"/>
        <c:majorTickMark val="out"/>
        <c:minorTickMark val="none"/>
        <c:tickLblPos val="nextTo"/>
        <c:crossAx val="349765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1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(1)PE副本计算CCI日线'!$I$1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'模型二 (1)PE副本计算CCI日线'!资金</c:f>
              <c:numCache>
                <c:formatCode>0.00_ </c:formatCode>
                <c:ptCount val="22"/>
                <c:pt idx="0">
                  <c:v>0</c:v>
                </c:pt>
                <c:pt idx="1">
                  <c:v>3951.9737342833614</c:v>
                </c:pt>
                <c:pt idx="2">
                  <c:v>16203.48083626223</c:v>
                </c:pt>
                <c:pt idx="3">
                  <c:v>34811.216733013702</c:v>
                </c:pt>
                <c:pt idx="4">
                  <c:v>46478.031115401376</c:v>
                </c:pt>
                <c:pt idx="5">
                  <c:v>59297.756070963842</c:v>
                </c:pt>
                <c:pt idx="6">
                  <c:v>73512.143931253449</c:v>
                </c:pt>
                <c:pt idx="7">
                  <c:v>105221.80507053666</c:v>
                </c:pt>
                <c:pt idx="8">
                  <c:v>129787.3649171491</c:v>
                </c:pt>
                <c:pt idx="9">
                  <c:v>164152.53108086489</c:v>
                </c:pt>
                <c:pt idx="10">
                  <c:v>205375.1900581033</c:v>
                </c:pt>
                <c:pt idx="11">
                  <c:v>247284.97638553337</c:v>
                </c:pt>
                <c:pt idx="12">
                  <c:v>272205.13332643168</c:v>
                </c:pt>
                <c:pt idx="13">
                  <c:v>306976.35591463349</c:v>
                </c:pt>
                <c:pt idx="14">
                  <c:v>344883.12635733752</c:v>
                </c:pt>
                <c:pt idx="15">
                  <c:v>392423.82240494515</c:v>
                </c:pt>
                <c:pt idx="16">
                  <c:v>439795.63465219387</c:v>
                </c:pt>
                <c:pt idx="17">
                  <c:v>474980.47437586007</c:v>
                </c:pt>
                <c:pt idx="18">
                  <c:v>508682.28601892944</c:v>
                </c:pt>
                <c:pt idx="19">
                  <c:v>532816.64596048766</c:v>
                </c:pt>
                <c:pt idx="20">
                  <c:v>559472.92883851484</c:v>
                </c:pt>
                <c:pt idx="21">
                  <c:v>584093.62379493122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(1)PE副本计算CCI日线'!$J$1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'模型二 (1)PE副本计算CCI日线'!资产</c:f>
              <c:numCache>
                <c:formatCode>0.00_ </c:formatCode>
                <c:ptCount val="22"/>
                <c:pt idx="0">
                  <c:v>0</c:v>
                </c:pt>
                <c:pt idx="1">
                  <c:v>3951.9737342833614</c:v>
                </c:pt>
                <c:pt idx="2">
                  <c:v>16046.344703686351</c:v>
                </c:pt>
                <c:pt idx="3">
                  <c:v>34571.024986029508</c:v>
                </c:pt>
                <c:pt idx="4">
                  <c:v>47389.006687858629</c:v>
                </c:pt>
                <c:pt idx="5">
                  <c:v>61067.75005865618</c:v>
                </c:pt>
                <c:pt idx="6">
                  <c:v>74134.471776711682</c:v>
                </c:pt>
                <c:pt idx="7">
                  <c:v>98296.166600601107</c:v>
                </c:pt>
                <c:pt idx="8">
                  <c:v>121868.84205262041</c:v>
                </c:pt>
                <c:pt idx="9">
                  <c:v>143798.40788659453</c:v>
                </c:pt>
                <c:pt idx="10">
                  <c:v>171766.91809983505</c:v>
                </c:pt>
                <c:pt idx="11">
                  <c:v>220365.81894266396</c:v>
                </c:pt>
                <c:pt idx="12">
                  <c:v>274196.09876323445</c:v>
                </c:pt>
                <c:pt idx="13">
                  <c:v>294689.64556042821</c:v>
                </c:pt>
                <c:pt idx="14">
                  <c:v>319351.93262318522</c:v>
                </c:pt>
                <c:pt idx="15">
                  <c:v>338088.33378138766</c:v>
                </c:pt>
                <c:pt idx="16">
                  <c:v>381088.31237909693</c:v>
                </c:pt>
                <c:pt idx="17">
                  <c:v>434578.73367973673</c:v>
                </c:pt>
                <c:pt idx="18">
                  <c:v>470091.2666619001</c:v>
                </c:pt>
                <c:pt idx="19">
                  <c:v>537138.512988484</c:v>
                </c:pt>
                <c:pt idx="20">
                  <c:v>546094.43837195449</c:v>
                </c:pt>
                <c:pt idx="21">
                  <c:v>576440.90566780127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(1)PE副本计算CCI日线'!$K$1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'模型二 (1)PE副本计算CCI日线'!金额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-240.19174698419374</c:v>
                </c:pt>
                <c:pt idx="4">
                  <c:v>910.97557245725329</c:v>
                </c:pt>
                <c:pt idx="5">
                  <c:v>1769.9939876923381</c:v>
                </c:pt>
                <c:pt idx="6">
                  <c:v>622.32784545823233</c:v>
                </c:pt>
                <c:pt idx="7">
                  <c:v>-6925.6384699355549</c:v>
                </c:pt>
                <c:pt idx="8">
                  <c:v>-7918.5228645286843</c:v>
                </c:pt>
                <c:pt idx="9">
                  <c:v>-20354.12319427036</c:v>
                </c:pt>
                <c:pt idx="10">
                  <c:v>-33608.271958268248</c:v>
                </c:pt>
                <c:pt idx="11">
                  <c:v>-26919.157442869415</c:v>
                </c:pt>
                <c:pt idx="12">
                  <c:v>1990.9654368027695</c:v>
                </c:pt>
                <c:pt idx="13">
                  <c:v>-12286.710354205279</c:v>
                </c:pt>
                <c:pt idx="14">
                  <c:v>-25531.193734152301</c:v>
                </c:pt>
                <c:pt idx="15">
                  <c:v>-54335.488623557496</c:v>
                </c:pt>
                <c:pt idx="16">
                  <c:v>-58707.322273096943</c:v>
                </c:pt>
                <c:pt idx="17">
                  <c:v>-40401.740696123336</c:v>
                </c:pt>
                <c:pt idx="18">
                  <c:v>-38591.019357029349</c:v>
                </c:pt>
                <c:pt idx="19">
                  <c:v>4321.8670279963408</c:v>
                </c:pt>
                <c:pt idx="20">
                  <c:v>-13378.490466560354</c:v>
                </c:pt>
                <c:pt idx="21">
                  <c:v>-7652.7181271299487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277824"/>
        <c:axId val="35279616"/>
      </c:lineChart>
      <c:dateAx>
        <c:axId val="352778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79616"/>
        <c:crosses val="autoZero"/>
        <c:auto val="1"/>
        <c:lblOffset val="100"/>
        <c:baseTimeUnit val="months"/>
      </c:dateAx>
      <c:valAx>
        <c:axId val="3527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27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(1)PE副本计算CCI日线'!买卖</c:f>
              <c:numCache>
                <c:formatCode>0.00_ </c:formatCode>
                <c:ptCount val="23"/>
                <c:pt idx="0">
                  <c:v>0</c:v>
                </c:pt>
                <c:pt idx="1">
                  <c:v>3951.9737342833614</c:v>
                </c:pt>
                <c:pt idx="2">
                  <c:v>12251.507101978868</c:v>
                </c:pt>
                <c:pt idx="3">
                  <c:v>18607.735896751474</c:v>
                </c:pt>
                <c:pt idx="4">
                  <c:v>11666.814382387671</c:v>
                </c:pt>
                <c:pt idx="5">
                  <c:v>12819.724955562464</c:v>
                </c:pt>
                <c:pt idx="6">
                  <c:v>14214.387860289606</c:v>
                </c:pt>
                <c:pt idx="7">
                  <c:v>31709.661139283213</c:v>
                </c:pt>
                <c:pt idx="8">
                  <c:v>24565.559846612443</c:v>
                </c:pt>
                <c:pt idx="9">
                  <c:v>34365.166163715803</c:v>
                </c:pt>
                <c:pt idx="10">
                  <c:v>41222.658977238403</c:v>
                </c:pt>
                <c:pt idx="11">
                  <c:v>41909.786327430069</c:v>
                </c:pt>
                <c:pt idx="12">
                  <c:v>24920.156940898323</c:v>
                </c:pt>
                <c:pt idx="13">
                  <c:v>34771.222588201839</c:v>
                </c:pt>
                <c:pt idx="14">
                  <c:v>37906.770442704037</c:v>
                </c:pt>
                <c:pt idx="15">
                  <c:v>47540.69604760762</c:v>
                </c:pt>
                <c:pt idx="16">
                  <c:v>47371.812247248723</c:v>
                </c:pt>
                <c:pt idx="17">
                  <c:v>35184.839723666191</c:v>
                </c:pt>
                <c:pt idx="18">
                  <c:v>33701.811643069363</c:v>
                </c:pt>
                <c:pt idx="19">
                  <c:v>24134.359941558272</c:v>
                </c:pt>
                <c:pt idx="20">
                  <c:v>26656.282878027137</c:v>
                </c:pt>
                <c:pt idx="21">
                  <c:v>24620.694956416326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5309824"/>
        <c:axId val="35308288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(1)PE副本计算CCI日线'!时间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'模型二 (1)PE副本计算CCI日线'!指数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304960"/>
        <c:axId val="35306496"/>
      </c:lineChart>
      <c:dateAx>
        <c:axId val="3530496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06496"/>
        <c:crosses val="autoZero"/>
        <c:auto val="1"/>
        <c:lblOffset val="100"/>
        <c:baseTimeUnit val="months"/>
      </c:dateAx>
      <c:valAx>
        <c:axId val="353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04960"/>
        <c:crosses val="autoZero"/>
        <c:crossBetween val="between"/>
      </c:valAx>
      <c:valAx>
        <c:axId val="35308288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309824"/>
        <c:crosses val="max"/>
        <c:crossBetween val="between"/>
      </c:valAx>
      <c:catAx>
        <c:axId val="35309824"/>
        <c:scaling>
          <c:orientation val="minMax"/>
        </c:scaling>
        <c:delete val="1"/>
        <c:axPos val="b"/>
        <c:majorTickMark val="out"/>
        <c:minorTickMark val="none"/>
        <c:tickLblPos val="nextTo"/>
        <c:crossAx val="35308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(2)PE副本计算CCI日线'!$I$1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'模型二 (2)PE副本计算CCI日线'!资金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157737.55560953726</c:v>
                </c:pt>
                <c:pt idx="5">
                  <c:v>199343.97280859321</c:v>
                </c:pt>
                <c:pt idx="6">
                  <c:v>250495.57337637764</c:v>
                </c:pt>
                <c:pt idx="7">
                  <c:v>462626.92560594896</c:v>
                </c:pt>
                <c:pt idx="8">
                  <c:v>615403.31309392303</c:v>
                </c:pt>
                <c:pt idx="9">
                  <c:v>914381.70434956788</c:v>
                </c:pt>
                <c:pt idx="10">
                  <c:v>1344586.1633758196</c:v>
                </c:pt>
                <c:pt idx="11">
                  <c:v>1789252.0342646409</c:v>
                </c:pt>
                <c:pt idx="12">
                  <c:v>1946470.8246340088</c:v>
                </c:pt>
                <c:pt idx="13">
                  <c:v>2201542.1158319577</c:v>
                </c:pt>
                <c:pt idx="14">
                  <c:v>2504690.4798395233</c:v>
                </c:pt>
                <c:pt idx="15">
                  <c:v>2981508.5770317204</c:v>
                </c:pt>
                <c:pt idx="16">
                  <c:v>3454944.9896031516</c:v>
                </c:pt>
                <c:pt idx="17">
                  <c:v>3768355.8621044373</c:v>
                </c:pt>
                <c:pt idx="18">
                  <c:v>4055903.2312246719</c:v>
                </c:pt>
                <c:pt idx="19">
                  <c:v>4203363.3147154804</c:v>
                </c:pt>
                <c:pt idx="20">
                  <c:v>4383251.2683543162</c:v>
                </c:pt>
                <c:pt idx="21">
                  <c:v>4536714.2101611272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(2)PE副本计算CCI日线'!$J$1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'模型二 (2)PE副本计算CCI日线'!资产</c:f>
              <c:numCache>
                <c:formatCode>0.00_ </c:formatCode>
                <c:ptCount val="22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161490.42906947364</c:v>
                </c:pt>
                <c:pt idx="5">
                  <c:v>206024.17608931765</c:v>
                </c:pt>
                <c:pt idx="6">
                  <c:v>253303.89712736208</c:v>
                </c:pt>
                <c:pt idx="7">
                  <c:v>439645.2324153693</c:v>
                </c:pt>
                <c:pt idx="8">
                  <c:v>587980.7865980512</c:v>
                </c:pt>
                <c:pt idx="9">
                  <c:v>826961.11813188985</c:v>
                </c:pt>
                <c:pt idx="10">
                  <c:v>1180943.1360139658</c:v>
                </c:pt>
                <c:pt idx="11">
                  <c:v>1671598.4439862443</c:v>
                </c:pt>
                <c:pt idx="12">
                  <c:v>2048116.745745284</c:v>
                </c:pt>
                <c:pt idx="13">
                  <c:v>2196540.4697102061</c:v>
                </c:pt>
                <c:pt idx="14">
                  <c:v>2400967.8770003007</c:v>
                </c:pt>
                <c:pt idx="15">
                  <c:v>2661228.0652390928</c:v>
                </c:pt>
                <c:pt idx="16">
                  <c:v>3100252.0321795726</c:v>
                </c:pt>
                <c:pt idx="17">
                  <c:v>3562583.5475889151</c:v>
                </c:pt>
                <c:pt idx="18">
                  <c:v>3864974.823122385</c:v>
                </c:pt>
                <c:pt idx="19">
                  <c:v>4365254.1083894381</c:v>
                </c:pt>
                <c:pt idx="20">
                  <c:v>4401293.5827166978</c:v>
                </c:pt>
                <c:pt idx="21">
                  <c:v>4600903.8633038895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(2)PE副本计算CCI日线'!$K$1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'模型二 (2)PE副本计算CCI日线'!金额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6680.2032807244395</c:v>
                </c:pt>
                <c:pt idx="6">
                  <c:v>2808.3237509844475</c:v>
                </c:pt>
                <c:pt idx="7">
                  <c:v>-22981.693190579652</c:v>
                </c:pt>
                <c:pt idx="8">
                  <c:v>-27422.526495871833</c:v>
                </c:pt>
                <c:pt idx="9">
                  <c:v>-87420.586217678036</c:v>
                </c:pt>
                <c:pt idx="10">
                  <c:v>-163643.02736185375</c:v>
                </c:pt>
                <c:pt idx="11">
                  <c:v>-117653.59027839662</c:v>
                </c:pt>
                <c:pt idx="12">
                  <c:v>101645.92111127521</c:v>
                </c:pt>
                <c:pt idx="13">
                  <c:v>-5001.6461217515171</c:v>
                </c:pt>
                <c:pt idx="14">
                  <c:v>-103722.60283922264</c:v>
                </c:pt>
                <c:pt idx="15">
                  <c:v>-320280.51179262763</c:v>
                </c:pt>
                <c:pt idx="16">
                  <c:v>-354692.95742357895</c:v>
                </c:pt>
                <c:pt idx="17">
                  <c:v>-205772.31451552222</c:v>
                </c:pt>
                <c:pt idx="18">
                  <c:v>-190928.40810228698</c:v>
                </c:pt>
                <c:pt idx="19">
                  <c:v>161890.7936739577</c:v>
                </c:pt>
                <c:pt idx="20">
                  <c:v>18042.314362381585</c:v>
                </c:pt>
                <c:pt idx="21">
                  <c:v>64189.65314276237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37920"/>
        <c:axId val="36343808"/>
      </c:lineChart>
      <c:dateAx>
        <c:axId val="3633792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43808"/>
        <c:crosses val="autoZero"/>
        <c:auto val="1"/>
        <c:lblOffset val="100"/>
        <c:baseTimeUnit val="months"/>
      </c:dateAx>
      <c:valAx>
        <c:axId val="3634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3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深创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100ETF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effectLst/>
                <a:latin typeface="+mn-lt"/>
                <a:ea typeface="+mn-ea"/>
                <a:cs typeface="+mn-cs"/>
              </a:rPr>
              <a:t>和分月买卖金额</a:t>
            </a:r>
            <a:endParaRPr lang="zh-CN" altLang="en-US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'模型二 (2)PE副本计算CCI日线'!买卖</c:f>
              <c:numCache>
                <c:formatCode>0.00_ </c:formatCode>
                <c:ptCount val="22"/>
                <c:pt idx="0">
                  <c:v>0</c:v>
                </c:pt>
                <c:pt idx="1">
                  <c:v>3930.3662572578642</c:v>
                </c:pt>
                <c:pt idx="2">
                  <c:v>36711.46939033056</c:v>
                </c:pt>
                <c:pt idx="3">
                  <c:v>127926.53681831389</c:v>
                </c:pt>
                <c:pt idx="4">
                  <c:v>162628.83564941533</c:v>
                </c:pt>
                <c:pt idx="5">
                  <c:v>203782.56034616427</c:v>
                </c:pt>
                <c:pt idx="6">
                  <c:v>255346.67466447651</c:v>
                </c:pt>
                <c:pt idx="7">
                  <c:v>493429.00766176271</c:v>
                </c:pt>
                <c:pt idx="8">
                  <c:v>666644.8607792604</c:v>
                </c:pt>
                <c:pt idx="9">
                  <c:v>1044142.8315818999</c:v>
                </c:pt>
                <c:pt idx="10">
                  <c:v>1642480.0636653628</c:v>
                </c:pt>
                <c:pt idx="11">
                  <c:v>2237748.9838501825</c:v>
                </c:pt>
                <c:pt idx="12">
                  <c:v>2423806.7176326835</c:v>
                </c:pt>
                <c:pt idx="13">
                  <c:v>2742247.7806809205</c:v>
                </c:pt>
                <c:pt idx="14">
                  <c:v>3138520.1593427341</c:v>
                </c:pt>
                <c:pt idx="15">
                  <c:v>3823603.652033071</c:v>
                </c:pt>
                <c:pt idx="16">
                  <c:v>4512739.6471904339</c:v>
                </c:pt>
                <c:pt idx="17">
                  <c:v>4948032.5083674574</c:v>
                </c:pt>
                <c:pt idx="18">
                  <c:v>5345746.7173616169</c:v>
                </c:pt>
                <c:pt idx="19">
                  <c:v>5532641.6327153379</c:v>
                </c:pt>
                <c:pt idx="20">
                  <c:v>5768405.657539363</c:v>
                </c:pt>
                <c:pt idx="21">
                  <c:v>5967449.6734951856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369536"/>
        <c:axId val="3636774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(2)PE副本计算CCI日线'!时间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'模型二 (2)PE副本计算CCI日线'!指数</c:f>
              <c:numCache>
                <c:formatCode>General</c:formatCode>
                <c:ptCount val="22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364672"/>
        <c:axId val="36366208"/>
      </c:lineChart>
      <c:dateAx>
        <c:axId val="3636467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66208"/>
        <c:crosses val="autoZero"/>
        <c:auto val="1"/>
        <c:lblOffset val="100"/>
        <c:baseTimeUnit val="months"/>
      </c:dateAx>
      <c:valAx>
        <c:axId val="3636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64672"/>
        <c:crosses val="autoZero"/>
        <c:crossBetween val="between"/>
      </c:valAx>
      <c:valAx>
        <c:axId val="3636774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369536"/>
        <c:crosses val="max"/>
        <c:crossBetween val="between"/>
      </c:valAx>
      <c:catAx>
        <c:axId val="36369536"/>
        <c:scaling>
          <c:orientation val="minMax"/>
        </c:scaling>
        <c:delete val="1"/>
        <c:axPos val="b"/>
        <c:majorTickMark val="out"/>
        <c:minorTickMark val="none"/>
        <c:tickLblPos val="nextTo"/>
        <c:crossAx val="363677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模型二（</a:t>
            </a:r>
            <a:r>
              <a:rPr lang="en-US" altLang="zh-CN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2</a:t>
            </a:r>
            <a:r>
              <a:rPr lang="zh-CN" altLang="en-US" sz="1400" b="0" i="0" u="none" strike="noStrike" kern="1200" spc="0" baseline="0">
                <a:solidFill>
                  <a:srgbClr val="595959"/>
                </a:solidFill>
                <a:latin typeface="+mn-lt"/>
                <a:ea typeface="+mn-ea"/>
                <a:cs typeface="+mn-cs"/>
              </a:rPr>
              <a:t>）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'模型二 (2)PE副本成交量计算CCI日线'!$K$1</c:f>
              <c:strCache>
                <c:ptCount val="1"/>
                <c:pt idx="0">
                  <c:v>累计投入资金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'模型二 (2)PE副本成交量计算CCI日线'!资金</c:f>
              <c:numCache>
                <c:formatCode>0.00_ </c:formatCode>
                <c:ptCount val="22"/>
                <c:pt idx="0">
                  <c:v>0</c:v>
                </c:pt>
                <c:pt idx="1">
                  <c:v>1055.2231074875715</c:v>
                </c:pt>
                <c:pt idx="2">
                  <c:v>7626.1333624187801</c:v>
                </c:pt>
                <c:pt idx="3">
                  <c:v>21699.313840183637</c:v>
                </c:pt>
                <c:pt idx="4">
                  <c:v>31143.757805570465</c:v>
                </c:pt>
                <c:pt idx="5">
                  <c:v>41673.701008144781</c:v>
                </c:pt>
                <c:pt idx="6">
                  <c:v>51416.62008710485</c:v>
                </c:pt>
                <c:pt idx="7">
                  <c:v>102019.36266778706</c:v>
                </c:pt>
                <c:pt idx="8">
                  <c:v>117945.96765940948</c:v>
                </c:pt>
                <c:pt idx="9">
                  <c:v>171428.41308091971</c:v>
                </c:pt>
                <c:pt idx="10">
                  <c:v>326289.92206283106</c:v>
                </c:pt>
                <c:pt idx="11">
                  <c:v>400775.59397064743</c:v>
                </c:pt>
                <c:pt idx="12">
                  <c:v>467795.58780441241</c:v>
                </c:pt>
                <c:pt idx="13">
                  <c:v>558533.80667358264</c:v>
                </c:pt>
                <c:pt idx="14">
                  <c:v>596045.04419949581</c:v>
                </c:pt>
                <c:pt idx="15">
                  <c:v>778688.40778205427</c:v>
                </c:pt>
                <c:pt idx="16">
                  <c:v>1074336.6905823173</c:v>
                </c:pt>
                <c:pt idx="17">
                  <c:v>1223510.0338470889</c:v>
                </c:pt>
                <c:pt idx="18">
                  <c:v>1337226.0802577022</c:v>
                </c:pt>
                <c:pt idx="19">
                  <c:v>1407069.0640438737</c:v>
                </c:pt>
                <c:pt idx="20">
                  <c:v>1432828.9223445326</c:v>
                </c:pt>
                <c:pt idx="21">
                  <c:v>1487015.4681102138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'模型二 (2)PE副本成交量计算CCI日线'!$L$1</c:f>
              <c:strCache>
                <c:ptCount val="1"/>
                <c:pt idx="0">
                  <c:v>总资产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'模型二 (2)PE副本成交量计算CCI日线'!资产</c:f>
              <c:numCache>
                <c:formatCode>0.00_ </c:formatCode>
                <c:ptCount val="22"/>
                <c:pt idx="0">
                  <c:v>0</c:v>
                </c:pt>
                <c:pt idx="1">
                  <c:v>1055.2231074875715</c:v>
                </c:pt>
                <c:pt idx="2">
                  <c:v>7584.1761812065506</c:v>
                </c:pt>
                <c:pt idx="3">
                  <c:v>21618.10108867531</c:v>
                </c:pt>
                <c:pt idx="4">
                  <c:v>31782.397921939832</c:v>
                </c:pt>
                <c:pt idx="5">
                  <c:v>42888.459237204421</c:v>
                </c:pt>
                <c:pt idx="6">
                  <c:v>51825.361514958466</c:v>
                </c:pt>
                <c:pt idx="7">
                  <c:v>97151.529330581179</c:v>
                </c:pt>
                <c:pt idx="8">
                  <c:v>112096.8118483056</c:v>
                </c:pt>
                <c:pt idx="9">
                  <c:v>154140.80321622037</c:v>
                </c:pt>
                <c:pt idx="10">
                  <c:v>294794.88691119035</c:v>
                </c:pt>
                <c:pt idx="11">
                  <c:v>380760.74824615178</c:v>
                </c:pt>
                <c:pt idx="12">
                  <c:v>497733.31672315701</c:v>
                </c:pt>
                <c:pt idx="13">
                  <c:v>562554.04457545932</c:v>
                </c:pt>
                <c:pt idx="14">
                  <c:v>574781.94484826957</c:v>
                </c:pt>
                <c:pt idx="15">
                  <c:v>705582.22578366392</c:v>
                </c:pt>
                <c:pt idx="16">
                  <c:v>992106.59684554499</c:v>
                </c:pt>
                <c:pt idx="17">
                  <c:v>1188935.7921836376</c:v>
                </c:pt>
                <c:pt idx="18">
                  <c:v>1307605.6737520157</c:v>
                </c:pt>
                <c:pt idx="19">
                  <c:v>1496815.1246342307</c:v>
                </c:pt>
                <c:pt idx="20">
                  <c:v>1473250.3447482153</c:v>
                </c:pt>
                <c:pt idx="21">
                  <c:v>1542883.8452533809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'模型二 (2)PE副本成交量计算CCI日线'!$M$1</c:f>
              <c:strCache>
                <c:ptCount val="1"/>
                <c:pt idx="0">
                  <c:v>利润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'模型二 (2)PE副本成交量计算CCI日线'!时间</c:f>
              <c:numCache>
                <c:formatCode>yyyy\-mm\-dd</c:formatCode>
                <c:ptCount val="22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</c:numCache>
            </c:numRef>
          </c:cat>
          <c:val>
            <c:numRef>
              <c:f>'模型二 (2)PE副本成交量计算CCI日线'!金额</c:f>
              <c:numCache>
                <c:formatCode>0.00_ 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-41.957181212229443</c:v>
                </c:pt>
                <c:pt idx="3">
                  <c:v>-81.212751508326619</c:v>
                </c:pt>
                <c:pt idx="4">
                  <c:v>638.6401163693663</c:v>
                </c:pt>
                <c:pt idx="5">
                  <c:v>1214.7582290596401</c:v>
                </c:pt>
                <c:pt idx="6">
                  <c:v>408.74142785361619</c:v>
                </c:pt>
                <c:pt idx="7">
                  <c:v>-4867.8333372058842</c:v>
                </c:pt>
                <c:pt idx="8">
                  <c:v>-5849.1558111038757</c:v>
                </c:pt>
                <c:pt idx="9">
                  <c:v>-17287.609864699334</c:v>
                </c:pt>
                <c:pt idx="10">
                  <c:v>-31495.03515164071</c:v>
                </c:pt>
                <c:pt idx="11">
                  <c:v>-20014.845724495652</c:v>
                </c:pt>
                <c:pt idx="12">
                  <c:v>29937.7289187446</c:v>
                </c:pt>
                <c:pt idx="13">
                  <c:v>4020.2379018766806</c:v>
                </c:pt>
                <c:pt idx="14">
                  <c:v>-21263.099351226236</c:v>
                </c:pt>
                <c:pt idx="15">
                  <c:v>-73106.181998390355</c:v>
                </c:pt>
                <c:pt idx="16">
                  <c:v>-82230.093736772309</c:v>
                </c:pt>
                <c:pt idx="17">
                  <c:v>-34574.241663451307</c:v>
                </c:pt>
                <c:pt idx="18">
                  <c:v>-29620.406505686464</c:v>
                </c:pt>
                <c:pt idx="19">
                  <c:v>89746.060590357054</c:v>
                </c:pt>
                <c:pt idx="20">
                  <c:v>40421.422403682722</c:v>
                </c:pt>
                <c:pt idx="21">
                  <c:v>55868.377143167192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529664"/>
        <c:axId val="36531200"/>
      </c:lineChart>
      <c:dateAx>
        <c:axId val="3652966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31200"/>
        <c:crosses val="autoZero"/>
        <c:auto val="1"/>
        <c:lblOffset val="100"/>
        <c:baseTimeUnit val="months"/>
      </c:dateAx>
      <c:valAx>
        <c:axId val="3653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2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2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 x14ac:dyDescent="0.15">
      <c r="A1" s="25" t="s">
        <v>7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N1" s="6"/>
    </row>
    <row r="2" spans="1:33" ht="14.1" customHeight="1" x14ac:dyDescent="0.2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 x14ac:dyDescent="0.2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19</v>
      </c>
      <c r="Q3" s="16" t="s">
        <v>20</v>
      </c>
      <c r="R3" s="16" t="s">
        <v>21</v>
      </c>
      <c r="S3" s="16" t="s">
        <v>22</v>
      </c>
      <c r="T3" s="16" t="s">
        <v>23</v>
      </c>
      <c r="U3" s="30" t="s">
        <v>18</v>
      </c>
      <c r="V3" s="16" t="s">
        <v>24</v>
      </c>
      <c r="W3" s="16" t="s">
        <v>25</v>
      </c>
      <c r="Y3" s="24">
        <v>44561</v>
      </c>
      <c r="Z3" s="11">
        <v>71470.226080923632</v>
      </c>
      <c r="AA3" s="11">
        <f>-Z3</f>
        <v>-71470.226080923632</v>
      </c>
    </row>
    <row r="4" spans="1:33" ht="14.1" customHeight="1" x14ac:dyDescent="0.2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/>
      <c r="P4" s="24">
        <v>44561</v>
      </c>
      <c r="Q4" s="18">
        <v>71470.226080923632</v>
      </c>
      <c r="R4" s="8">
        <v>71470.226080923632</v>
      </c>
      <c r="S4" s="8">
        <v>72037.595509193401</v>
      </c>
      <c r="T4" s="8">
        <v>567.36942826976883</v>
      </c>
      <c r="U4" s="8">
        <v>0</v>
      </c>
      <c r="V4" s="19">
        <v>7.9385425145759737E-3</v>
      </c>
      <c r="W4" s="19">
        <v>7.9385425145759737E-3</v>
      </c>
      <c r="Y4" s="24">
        <v>44925</v>
      </c>
      <c r="Z4" s="9">
        <v>401953.44834350183</v>
      </c>
      <c r="AA4" s="9">
        <f>-Z4</f>
        <v>-401953.44834350183</v>
      </c>
      <c r="AB4" s="17"/>
      <c r="AC4" s="9"/>
      <c r="AD4" s="9"/>
      <c r="AE4" s="17"/>
      <c r="AF4" s="9"/>
      <c r="AG4" s="9"/>
    </row>
    <row r="5" spans="1:33" ht="14.1" customHeight="1" x14ac:dyDescent="0.2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9"/>
      <c r="P5" s="24">
        <v>44925</v>
      </c>
      <c r="Q5" s="18">
        <v>401953.44834350183</v>
      </c>
      <c r="R5" s="8">
        <v>473423.67442442547</v>
      </c>
      <c r="S5" s="8">
        <v>436532.87606210314</v>
      </c>
      <c r="T5" s="8">
        <v>-36890.798362322326</v>
      </c>
      <c r="U5" s="8">
        <v>0</v>
      </c>
      <c r="V5" s="19">
        <v>-7.7923433818921431E-2</v>
      </c>
      <c r="W5" s="19">
        <v>-6.8314848168957498E-2</v>
      </c>
      <c r="Y5" s="24">
        <v>44925</v>
      </c>
      <c r="Z5" s="9"/>
      <c r="AA5" s="9">
        <v>436532.87606210314</v>
      </c>
      <c r="AB5" s="17"/>
      <c r="AC5" s="9"/>
      <c r="AD5" s="9"/>
      <c r="AE5" s="17"/>
      <c r="AF5" s="9"/>
      <c r="AG5" s="9"/>
    </row>
    <row r="6" spans="1:33" ht="14.1" customHeight="1" x14ac:dyDescent="0.2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9"/>
      <c r="Y6" s="9"/>
      <c r="Z6" s="9"/>
      <c r="AA6" s="20">
        <v>-6.8314848168957498E-2</v>
      </c>
      <c r="AB6" s="9"/>
      <c r="AC6" s="9"/>
      <c r="AD6" s="20"/>
      <c r="AE6" s="17"/>
    </row>
    <row r="7" spans="1:33" ht="14.1" customHeight="1" x14ac:dyDescent="0.2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45609.28296837888</v>
      </c>
      <c r="H7" s="15">
        <v>45290.016660959976</v>
      </c>
      <c r="I7" s="15">
        <v>44436.113265071559</v>
      </c>
      <c r="J7" s="15">
        <v>45290.016660959976</v>
      </c>
      <c r="K7" s="15">
        <v>853.90339588841744</v>
      </c>
      <c r="L7" s="14">
        <v>0</v>
      </c>
      <c r="M7" s="9"/>
      <c r="Y7" s="9"/>
      <c r="Z7" s="9"/>
      <c r="AA7" s="9"/>
      <c r="AG7" s="10"/>
    </row>
    <row r="8" spans="1:33" ht="14.1" customHeight="1" x14ac:dyDescent="0.2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58289.52479225865</v>
      </c>
      <c r="H8" s="15">
        <v>58930.711732953183</v>
      </c>
      <c r="I8" s="15">
        <v>57255.838220634025</v>
      </c>
      <c r="J8" s="15">
        <v>58930.711732953183</v>
      </c>
      <c r="K8" s="15">
        <v>1674.8735123191582</v>
      </c>
      <c r="L8" s="14">
        <v>0</v>
      </c>
      <c r="M8" s="9"/>
    </row>
    <row r="9" spans="1:33" ht="14.1" customHeight="1" x14ac:dyDescent="0.2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72618.545046894054</v>
      </c>
      <c r="H9" s="15">
        <v>72037.595509193401</v>
      </c>
      <c r="I9" s="15">
        <v>71470.226080923632</v>
      </c>
      <c r="J9" s="15">
        <v>72037.595509193401</v>
      </c>
      <c r="K9" s="15">
        <v>567.36942826976883</v>
      </c>
      <c r="L9" s="14">
        <v>0</v>
      </c>
      <c r="M9" s="9"/>
      <c r="Y9" s="17"/>
      <c r="Z9" s="9"/>
      <c r="AA9" s="9"/>
    </row>
    <row r="10" spans="1:33" ht="14.1" customHeight="1" x14ac:dyDescent="0.2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26424.717616069345</v>
      </c>
      <c r="F10" s="15">
        <v>29657.371966496466</v>
      </c>
      <c r="G10" s="15">
        <v>102275.91701339051</v>
      </c>
      <c r="H10" s="15">
        <v>91127.839279100357</v>
      </c>
      <c r="I10" s="15">
        <v>97894.943696992981</v>
      </c>
      <c r="J10" s="15">
        <v>91127.839279100357</v>
      </c>
      <c r="K10" s="15">
        <v>-6767.104417892624</v>
      </c>
      <c r="L10" s="14">
        <v>0</v>
      </c>
      <c r="M10" s="9"/>
      <c r="Y10" s="17"/>
      <c r="Z10" s="9"/>
      <c r="AA10" s="9"/>
    </row>
    <row r="11" spans="1:33" ht="14.1" customHeight="1" x14ac:dyDescent="0.2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130128.02476449746</v>
      </c>
      <c r="H11" s="15">
        <v>114772.92162732928</v>
      </c>
      <c r="I11" s="15">
        <v>122460.50354360542</v>
      </c>
      <c r="J11" s="15">
        <v>114772.92162732928</v>
      </c>
      <c r="K11" s="15">
        <v>-7687.5819162761327</v>
      </c>
      <c r="L11" s="14">
        <v>0</v>
      </c>
      <c r="M11" s="9"/>
      <c r="Y11" s="17"/>
      <c r="Z11" s="9"/>
      <c r="AA11" s="9"/>
    </row>
    <row r="12" spans="1:33" ht="14.1" customHeight="1" x14ac:dyDescent="0.2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173518.38631743562</v>
      </c>
      <c r="H12" s="15">
        <v>137426.56121874889</v>
      </c>
      <c r="I12" s="15">
        <v>156825.66970732121</v>
      </c>
      <c r="J12" s="15">
        <v>137426.56121874889</v>
      </c>
      <c r="K12" s="15">
        <v>-19399.108488572325</v>
      </c>
      <c r="L12" s="14">
        <v>0</v>
      </c>
      <c r="M12" s="9"/>
      <c r="Y12" s="17"/>
    </row>
    <row r="13" spans="1:33" ht="14.1" customHeight="1" x14ac:dyDescent="0.2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230851.7104010343</v>
      </c>
      <c r="H13" s="15">
        <v>165982.37559535407</v>
      </c>
      <c r="I13" s="15">
        <v>198048.32868455962</v>
      </c>
      <c r="J13" s="15">
        <v>165982.37559535407</v>
      </c>
      <c r="K13" s="15">
        <v>-32065.953089205548</v>
      </c>
      <c r="L13" s="14">
        <v>0</v>
      </c>
      <c r="M13" s="9"/>
      <c r="AA13" s="10"/>
    </row>
    <row r="14" spans="1:33" ht="14.1" customHeight="1" x14ac:dyDescent="0.2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286955.84360657865</v>
      </c>
      <c r="H14" s="15">
        <v>214356.00915354106</v>
      </c>
      <c r="I14" s="15">
        <v>239958.11501198969</v>
      </c>
      <c r="J14" s="15">
        <v>214356.00915354106</v>
      </c>
      <c r="K14" s="15">
        <v>-25602.105858448631</v>
      </c>
      <c r="L14" s="14">
        <v>0</v>
      </c>
      <c r="M14" s="9"/>
    </row>
    <row r="15" spans="1:33" ht="14.1" customHeight="1" x14ac:dyDescent="0.2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316447.15259728301</v>
      </c>
      <c r="H15" s="15">
        <v>267397.85299832979</v>
      </c>
      <c r="I15" s="15">
        <v>264878.271952888</v>
      </c>
      <c r="J15" s="15">
        <v>267397.85299832979</v>
      </c>
      <c r="K15" s="15">
        <v>2519.5810454417951</v>
      </c>
      <c r="L15" s="14">
        <v>0</v>
      </c>
      <c r="M15" s="9"/>
    </row>
    <row r="16" spans="1:33" ht="14.1" customHeight="1" x14ac:dyDescent="0.2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28976.018823501534</v>
      </c>
      <c r="F16" s="15">
        <v>36174.805066167937</v>
      </c>
      <c r="G16" s="15">
        <v>352621.95766345097</v>
      </c>
      <c r="H16" s="15">
        <v>282450.18775213772</v>
      </c>
      <c r="I16" s="15">
        <v>293854.29077638953</v>
      </c>
      <c r="J16" s="15">
        <v>282450.18775213772</v>
      </c>
      <c r="K16" s="15">
        <v>-11404.103024251817</v>
      </c>
      <c r="L16" s="14">
        <v>0</v>
      </c>
      <c r="M16" s="9"/>
    </row>
    <row r="17" spans="1:13" ht="14.1" customHeight="1" x14ac:dyDescent="0.2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31588.975368920033</v>
      </c>
      <c r="F17" s="15">
        <v>41292.779032180362</v>
      </c>
      <c r="G17" s="15">
        <v>393914.73669563135</v>
      </c>
      <c r="H17" s="15">
        <v>301344.76793716248</v>
      </c>
      <c r="I17" s="15">
        <v>325443.26614530955</v>
      </c>
      <c r="J17" s="15">
        <v>301344.76793716248</v>
      </c>
      <c r="K17" s="15">
        <v>-24098.498208147066</v>
      </c>
      <c r="L17" s="14">
        <v>0</v>
      </c>
      <c r="M17" s="9"/>
    </row>
    <row r="18" spans="1:13" ht="14.1" customHeight="1" x14ac:dyDescent="0.2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39617.246706339683</v>
      </c>
      <c r="F18" s="15">
        <v>56921.333112517765</v>
      </c>
      <c r="G18" s="15">
        <v>450836.06980814913</v>
      </c>
      <c r="H18" s="15">
        <v>313781.89555750543</v>
      </c>
      <c r="I18" s="15">
        <v>365060.51285164926</v>
      </c>
      <c r="J18" s="15">
        <v>313781.89555750543</v>
      </c>
      <c r="K18" s="15">
        <v>-51278.617294143827</v>
      </c>
      <c r="L18" s="14">
        <v>0</v>
      </c>
      <c r="M18" s="9"/>
    </row>
    <row r="19" spans="1:13" ht="12.75" x14ac:dyDescent="0.2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39476.510206040606</v>
      </c>
      <c r="F19" s="15">
        <v>57462.171104287372</v>
      </c>
      <c r="G19" s="15">
        <v>508298.24091243651</v>
      </c>
      <c r="H19" s="15">
        <v>349200.87963044492</v>
      </c>
      <c r="I19" s="15">
        <v>404537.02305768989</v>
      </c>
      <c r="J19" s="15">
        <v>349200.87963044492</v>
      </c>
      <c r="K19" s="15">
        <v>-55336.14342724497</v>
      </c>
      <c r="L19" s="14">
        <v>0</v>
      </c>
    </row>
    <row r="20" spans="1:13" ht="12.75" x14ac:dyDescent="0.2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557166.07192013972</v>
      </c>
      <c r="H20" s="15">
        <v>401159.5877231498</v>
      </c>
      <c r="I20" s="15">
        <v>439721.86278135609</v>
      </c>
      <c r="J20" s="15">
        <v>401159.5877231498</v>
      </c>
      <c r="K20" s="15">
        <v>-38562.275058206287</v>
      </c>
      <c r="L20" s="14">
        <v>0</v>
      </c>
    </row>
    <row r="21" spans="1:13" ht="12.75" x14ac:dyDescent="0.2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603779.91992821835</v>
      </c>
      <c r="H21" s="15">
        <v>436532.87606210314</v>
      </c>
      <c r="I21" s="15">
        <v>473423.67442442547</v>
      </c>
      <c r="J21" s="15">
        <v>436532.87606210314</v>
      </c>
      <c r="K21" s="15">
        <v>-36890.798362322326</v>
      </c>
      <c r="L21" s="14">
        <v>0</v>
      </c>
    </row>
    <row r="22" spans="1:13" ht="12.75" x14ac:dyDescent="0.2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634368.46329273446</v>
      </c>
      <c r="H22" s="15">
        <v>500516.70150597335</v>
      </c>
      <c r="I22" s="15">
        <v>497558.03436598374</v>
      </c>
      <c r="J22" s="15">
        <v>500516.70150597335</v>
      </c>
      <c r="K22" s="15">
        <v>2958.667139989615</v>
      </c>
      <c r="L22" s="14">
        <v>0</v>
      </c>
    </row>
    <row r="23" spans="1:13" ht="12.75" x14ac:dyDescent="0.2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669304.613329713</v>
      </c>
      <c r="H23" s="15">
        <v>510679.42763015447</v>
      </c>
      <c r="I23" s="15">
        <v>524214.31724401086</v>
      </c>
      <c r="J23" s="15">
        <v>510679.42763015447</v>
      </c>
      <c r="K23" s="15">
        <v>-13534.889613856387</v>
      </c>
      <c r="L23" s="14">
        <v>0</v>
      </c>
    </row>
    <row r="24" spans="1:13" ht="12.75" x14ac:dyDescent="0.2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701238.06867763377</v>
      </c>
      <c r="H24" s="15">
        <v>540654.57034428499</v>
      </c>
      <c r="I24" s="15">
        <v>548835.01220042724</v>
      </c>
      <c r="J24" s="15">
        <v>540654.57034428499</v>
      </c>
      <c r="K24" s="15">
        <v>-8180.4418561422499</v>
      </c>
      <c r="L24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2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 x14ac:dyDescent="0.15">
      <c r="A1" s="25" t="s">
        <v>26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27</v>
      </c>
      <c r="N1" s="4" t="s">
        <v>28</v>
      </c>
      <c r="O1" s="4" t="s">
        <v>4</v>
      </c>
      <c r="P1" s="4" t="s">
        <v>5</v>
      </c>
      <c r="Q1" s="4" t="s">
        <v>1</v>
      </c>
      <c r="R1" s="4" t="s">
        <v>2</v>
      </c>
      <c r="S1" s="5" t="s">
        <v>6</v>
      </c>
      <c r="T1" s="6" t="s">
        <v>3</v>
      </c>
      <c r="U1" s="5" t="s">
        <v>29</v>
      </c>
    </row>
    <row r="2" spans="1:39" ht="14.1" customHeight="1" x14ac:dyDescent="0.2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 x14ac:dyDescent="0.2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19</v>
      </c>
      <c r="W3" s="16" t="s">
        <v>20</v>
      </c>
      <c r="X3" s="16" t="s">
        <v>21</v>
      </c>
      <c r="Y3" s="16" t="s">
        <v>22</v>
      </c>
      <c r="Z3" s="16" t="s">
        <v>23</v>
      </c>
      <c r="AA3" s="30" t="s">
        <v>18</v>
      </c>
      <c r="AB3" s="16" t="s">
        <v>24</v>
      </c>
      <c r="AC3" s="16" t="s">
        <v>25</v>
      </c>
      <c r="AE3" s="24">
        <v>44561</v>
      </c>
      <c r="AF3" s="11">
        <v>71470.226080923632</v>
      </c>
      <c r="AG3" s="11">
        <f>-AF3</f>
        <v>-71470.226080923632</v>
      </c>
    </row>
    <row r="4" spans="1:39" ht="14.1" customHeight="1" x14ac:dyDescent="0.2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71470.226080923632</v>
      </c>
      <c r="X4" s="8">
        <v>71470.226080923632</v>
      </c>
      <c r="Y4" s="8">
        <v>72037.595509193401</v>
      </c>
      <c r="Z4" s="8">
        <v>567.36942826976883</v>
      </c>
      <c r="AA4" s="8">
        <v>0</v>
      </c>
      <c r="AB4" s="19">
        <v>7.9385425145759737E-3</v>
      </c>
      <c r="AC4" s="19">
        <v>7.9385425145759737E-3</v>
      </c>
      <c r="AE4" s="24">
        <v>44925</v>
      </c>
      <c r="AF4" s="9">
        <v>417772.19972597784</v>
      </c>
      <c r="AG4" s="9">
        <f>-AF4</f>
        <v>-417772.19972597784</v>
      </c>
      <c r="AH4" s="17"/>
      <c r="AI4" s="9"/>
      <c r="AJ4" s="9"/>
      <c r="AK4" s="17"/>
      <c r="AL4" s="9"/>
      <c r="AM4" s="9"/>
    </row>
    <row r="5" spans="1:39" ht="14.1" customHeight="1" x14ac:dyDescent="0.2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417772.19972597784</v>
      </c>
      <c r="X5" s="8">
        <v>489242.42580690148</v>
      </c>
      <c r="Y5" s="8">
        <v>453072.73054277548</v>
      </c>
      <c r="Z5" s="8">
        <v>-36169.695264126</v>
      </c>
      <c r="AA5" s="8">
        <v>0</v>
      </c>
      <c r="AB5" s="19">
        <v>-7.3930005568245166E-2</v>
      </c>
      <c r="AC5" s="19">
        <v>-6.5045944429880764E-2</v>
      </c>
      <c r="AE5" s="24">
        <v>44925</v>
      </c>
      <c r="AF5" s="9"/>
      <c r="AG5" s="9">
        <v>453072.73054277548</v>
      </c>
      <c r="AH5" s="17"/>
      <c r="AI5" s="9"/>
      <c r="AJ5" s="9"/>
      <c r="AK5" s="17"/>
      <c r="AL5" s="9"/>
      <c r="AM5" s="9"/>
    </row>
    <row r="6" spans="1:39" ht="14.1" customHeight="1" x14ac:dyDescent="0.2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AE6" s="9"/>
      <c r="AF6" s="9"/>
      <c r="AG6" s="20">
        <v>-6.5045944429880764E-2</v>
      </c>
      <c r="AH6" s="9"/>
      <c r="AI6" s="9"/>
      <c r="AJ6" s="20"/>
      <c r="AK6" s="17"/>
    </row>
    <row r="7" spans="1:39" ht="14.1" customHeight="1" x14ac:dyDescent="0.2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45609.28296837888</v>
      </c>
      <c r="H7" s="15">
        <v>45290.016660959976</v>
      </c>
      <c r="I7" s="15">
        <v>44436.113265071559</v>
      </c>
      <c r="J7" s="15">
        <v>45290.016660959976</v>
      </c>
      <c r="K7" s="15">
        <v>853.90339588841744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M7" s="10"/>
    </row>
    <row r="8" spans="1:39" ht="14.1" customHeight="1" x14ac:dyDescent="0.2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58289.52479225865</v>
      </c>
      <c r="H8" s="15">
        <v>58930.711732953183</v>
      </c>
      <c r="I8" s="15">
        <v>57255.838220634025</v>
      </c>
      <c r="J8" s="15">
        <v>58930.711732953183</v>
      </c>
      <c r="K8" s="15">
        <v>1674.8735123191582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 x14ac:dyDescent="0.2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72618.545046894054</v>
      </c>
      <c r="H9" s="15">
        <v>72037.595509193401</v>
      </c>
      <c r="I9" s="15">
        <v>71470.226080923632</v>
      </c>
      <c r="J9" s="15">
        <v>72037.595509193401</v>
      </c>
      <c r="K9" s="15">
        <v>567.36942826976883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 x14ac:dyDescent="0.2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26424.717616069345</v>
      </c>
      <c r="F10" s="15">
        <v>29657.371966496466</v>
      </c>
      <c r="G10" s="15">
        <v>102275.91701339051</v>
      </c>
      <c r="H10" s="15">
        <v>91127.839279100357</v>
      </c>
      <c r="I10" s="15">
        <v>97894.943696992981</v>
      </c>
      <c r="J10" s="15">
        <v>91127.839279100357</v>
      </c>
      <c r="K10" s="15">
        <v>-6767.104417892624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 x14ac:dyDescent="0.2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130128.02476449746</v>
      </c>
      <c r="H11" s="15">
        <v>114772.92162732928</v>
      </c>
      <c r="I11" s="15">
        <v>122460.50354360542</v>
      </c>
      <c r="J11" s="15">
        <v>114772.92162732928</v>
      </c>
      <c r="K11" s="15">
        <v>-7687.5819162761327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 x14ac:dyDescent="0.2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173518.38631743562</v>
      </c>
      <c r="H12" s="15">
        <v>137426.56121874889</v>
      </c>
      <c r="I12" s="15">
        <v>156825.66970732121</v>
      </c>
      <c r="J12" s="15">
        <v>137426.56121874889</v>
      </c>
      <c r="K12" s="15">
        <v>-19399.108488572325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 x14ac:dyDescent="0.2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230851.7104010343</v>
      </c>
      <c r="H13" s="15">
        <v>165982.37559535407</v>
      </c>
      <c r="I13" s="15">
        <v>198048.32868455962</v>
      </c>
      <c r="J13" s="15">
        <v>165982.37559535407</v>
      </c>
      <c r="K13" s="15">
        <v>-32065.953089205548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 x14ac:dyDescent="0.2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286955.84360657865</v>
      </c>
      <c r="H14" s="15">
        <v>214356.00915354106</v>
      </c>
      <c r="I14" s="15">
        <v>239958.11501198969</v>
      </c>
      <c r="J14" s="15">
        <v>214356.00915354106</v>
      </c>
      <c r="K14" s="15">
        <v>-25602.105858448631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 x14ac:dyDescent="0.2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316447.15259728301</v>
      </c>
      <c r="H15" s="15">
        <v>267397.85299832979</v>
      </c>
      <c r="I15" s="15">
        <v>264878.271952888</v>
      </c>
      <c r="J15" s="15">
        <v>267397.85299832979</v>
      </c>
      <c r="K15" s="15">
        <v>2519.5810454417951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 x14ac:dyDescent="0.2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28976.018823501534</v>
      </c>
      <c r="F16" s="15">
        <v>36174.805066167937</v>
      </c>
      <c r="G16" s="15">
        <v>352621.95766345097</v>
      </c>
      <c r="H16" s="15">
        <v>282450.18775213772</v>
      </c>
      <c r="I16" s="15">
        <v>293854.29077638953</v>
      </c>
      <c r="J16" s="15">
        <v>282450.18775213772</v>
      </c>
      <c r="K16" s="15">
        <v>-11404.103024251817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 x14ac:dyDescent="0.2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31588.975368920033</v>
      </c>
      <c r="F17" s="15">
        <v>41292.779032180362</v>
      </c>
      <c r="G17" s="15">
        <v>393914.73669563135</v>
      </c>
      <c r="H17" s="15">
        <v>301344.76793716248</v>
      </c>
      <c r="I17" s="15">
        <v>325443.26614530955</v>
      </c>
      <c r="J17" s="15">
        <v>301344.76793716248</v>
      </c>
      <c r="K17" s="15">
        <v>-24098.498208147066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 x14ac:dyDescent="0.2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47540.69604760762</v>
      </c>
      <c r="F18" s="15">
        <v>68305.599735021315</v>
      </c>
      <c r="G18" s="15">
        <v>462220.33643065265</v>
      </c>
      <c r="H18" s="15">
        <v>321705.3448987733</v>
      </c>
      <c r="I18" s="15">
        <v>372983.96219291718</v>
      </c>
      <c r="J18" s="15">
        <v>321705.3448987733</v>
      </c>
      <c r="K18" s="15">
        <v>-51278.617294143885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 x14ac:dyDescent="0.2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47371.812247248723</v>
      </c>
      <c r="F19" s="15">
        <v>68954.605325144847</v>
      </c>
      <c r="G19" s="15">
        <v>531174.94175579748</v>
      </c>
      <c r="H19" s="15">
        <v>364917.17257531936</v>
      </c>
      <c r="I19" s="15">
        <v>420355.7744401659</v>
      </c>
      <c r="J19" s="15">
        <v>364917.17257531936</v>
      </c>
      <c r="K19" s="15">
        <v>-55438.60186484654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 x14ac:dyDescent="0.2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580042.77276350069</v>
      </c>
      <c r="H20" s="15">
        <v>417630.81298487732</v>
      </c>
      <c r="I20" s="15">
        <v>455540.6141638321</v>
      </c>
      <c r="J20" s="15">
        <v>417630.81298487732</v>
      </c>
      <c r="K20" s="15">
        <v>-37909.801178954775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 x14ac:dyDescent="0.2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626656.62077157933</v>
      </c>
      <c r="H21" s="15">
        <v>453072.73054277548</v>
      </c>
      <c r="I21" s="15">
        <v>489242.42580690148</v>
      </c>
      <c r="J21" s="15">
        <v>453072.73054277548</v>
      </c>
      <c r="K21" s="15">
        <v>-36169.695264126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 x14ac:dyDescent="0.2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657245.16413609544</v>
      </c>
      <c r="H22" s="15">
        <v>518566.41789323674</v>
      </c>
      <c r="I22" s="15">
        <v>513376.78574845975</v>
      </c>
      <c r="J22" s="15">
        <v>518566.41789323674</v>
      </c>
      <c r="K22" s="15">
        <v>5189.6321447769878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 x14ac:dyDescent="0.2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692181.31417307397</v>
      </c>
      <c r="H23" s="15">
        <v>528134.35063544195</v>
      </c>
      <c r="I23" s="15">
        <v>540033.06862648693</v>
      </c>
      <c r="J23" s="15">
        <v>528134.35063544195</v>
      </c>
      <c r="K23" s="15">
        <v>-11898.717991044978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 x14ac:dyDescent="0.2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724114.76952099474</v>
      </c>
      <c r="H24" s="15">
        <v>558292.50732720701</v>
      </c>
      <c r="I24" s="15">
        <v>564653.76358290331</v>
      </c>
      <c r="J24" s="15">
        <v>558292.50732720701</v>
      </c>
      <c r="K24" s="15">
        <v>-6361.2562556962948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2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 x14ac:dyDescent="0.15">
      <c r="A1" s="25" t="s">
        <v>19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29</v>
      </c>
    </row>
    <row r="2" spans="1:33" ht="14.1" customHeight="1" x14ac:dyDescent="0.2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 x14ac:dyDescent="0.2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19</v>
      </c>
      <c r="Q3" s="16" t="s">
        <v>20</v>
      </c>
      <c r="R3" s="16" t="s">
        <v>21</v>
      </c>
      <c r="S3" s="16" t="s">
        <v>22</v>
      </c>
      <c r="T3" s="16" t="s">
        <v>23</v>
      </c>
      <c r="U3" s="30" t="s">
        <v>18</v>
      </c>
      <c r="V3" s="16" t="s">
        <v>24</v>
      </c>
      <c r="W3" s="16" t="s">
        <v>25</v>
      </c>
      <c r="Y3" s="24">
        <v>44561</v>
      </c>
      <c r="Z3" s="11">
        <v>73512.143931253449</v>
      </c>
      <c r="AA3" s="11">
        <f>-Z3</f>
        <v>-73512.143931253449</v>
      </c>
    </row>
    <row r="4" spans="1:33" ht="14.1" customHeight="1" x14ac:dyDescent="0.2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73512.143931253449</v>
      </c>
      <c r="R4" s="8">
        <v>73512.143931253449</v>
      </c>
      <c r="S4" s="8">
        <v>74134.471776711682</v>
      </c>
      <c r="T4" s="8">
        <v>622.32784545823233</v>
      </c>
      <c r="U4" s="8">
        <v>0</v>
      </c>
      <c r="V4" s="19">
        <v>8.4656467921846532E-3</v>
      </c>
      <c r="W4" s="19">
        <v>8.4656467921846532E-3</v>
      </c>
      <c r="Y4" s="24">
        <v>44925</v>
      </c>
      <c r="Z4" s="9">
        <v>435170.14208767598</v>
      </c>
      <c r="AA4" s="9">
        <f>-Z4</f>
        <v>-435170.14208767598</v>
      </c>
      <c r="AB4" s="17"/>
      <c r="AC4" s="9"/>
      <c r="AD4" s="9"/>
      <c r="AE4" s="17"/>
      <c r="AF4" s="9"/>
      <c r="AG4" s="9"/>
    </row>
    <row r="5" spans="1:33" ht="14.1" customHeight="1" x14ac:dyDescent="0.2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12251.507101978868</v>
      </c>
      <c r="F5" s="15">
        <v>12682.719567265909</v>
      </c>
      <c r="G5" s="15">
        <v>16611.12288166289</v>
      </c>
      <c r="H5" s="15">
        <v>16046.344703686351</v>
      </c>
      <c r="I5" s="15">
        <v>16203.48083626223</v>
      </c>
      <c r="J5" s="15">
        <v>16046.344703686351</v>
      </c>
      <c r="K5" s="15">
        <v>-157.13613257587895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435170.14208767598</v>
      </c>
      <c r="R5" s="8">
        <v>508682.28601892944</v>
      </c>
      <c r="S5" s="8">
        <v>470091.2666619001</v>
      </c>
      <c r="T5" s="8">
        <v>-38591.019357029349</v>
      </c>
      <c r="U5" s="8">
        <v>0</v>
      </c>
      <c r="V5" s="19">
        <v>-7.5864680995778325E-2</v>
      </c>
      <c r="W5" s="19">
        <v>-6.6849723583970788E-2</v>
      </c>
      <c r="Y5" s="24">
        <v>44925</v>
      </c>
      <c r="Z5" s="9"/>
      <c r="AA5" s="9">
        <v>470091.2666619001</v>
      </c>
      <c r="AB5" s="17"/>
      <c r="AC5" s="9"/>
      <c r="AD5" s="9"/>
      <c r="AE5" s="17"/>
      <c r="AF5" s="9"/>
      <c r="AG5" s="9"/>
    </row>
    <row r="6" spans="1:33" ht="14.1" customHeight="1" x14ac:dyDescent="0.2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35974.011431872539</v>
      </c>
      <c r="H6" s="15">
        <v>34571.024986029508</v>
      </c>
      <c r="I6" s="15">
        <v>34811.216733013702</v>
      </c>
      <c r="J6" s="15">
        <v>34571.024986029508</v>
      </c>
      <c r="K6" s="15">
        <v>-240.19174698419374</v>
      </c>
      <c r="L6" s="14">
        <v>0</v>
      </c>
      <c r="M6" s="9">
        <v>-30.243784697079619</v>
      </c>
      <c r="N6" s="9">
        <v>1</v>
      </c>
      <c r="Y6" s="9"/>
      <c r="Z6" s="9"/>
      <c r="AA6" s="20">
        <v>-6.6849723583970788E-2</v>
      </c>
      <c r="AB6" s="9"/>
      <c r="AC6" s="9"/>
      <c r="AD6" s="20"/>
      <c r="AE6" s="17"/>
    </row>
    <row r="7" spans="1:33" ht="14.1" customHeight="1" x14ac:dyDescent="0.2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11666.814382387671</v>
      </c>
      <c r="F7" s="15">
        <v>11749.058131050662</v>
      </c>
      <c r="G7" s="15">
        <v>47723.0695629232</v>
      </c>
      <c r="H7" s="15">
        <v>47389.006687858629</v>
      </c>
      <c r="I7" s="15">
        <v>46478.031115401376</v>
      </c>
      <c r="J7" s="15">
        <v>47389.006687858629</v>
      </c>
      <c r="K7" s="15">
        <v>910.97557245725329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 x14ac:dyDescent="0.2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12819.724955562464</v>
      </c>
      <c r="F8" s="15">
        <v>12680.241823879769</v>
      </c>
      <c r="G8" s="15">
        <v>60403.311386802969</v>
      </c>
      <c r="H8" s="15">
        <v>61067.75005865618</v>
      </c>
      <c r="I8" s="15">
        <v>59297.756070963842</v>
      </c>
      <c r="J8" s="15">
        <v>61067.75005865618</v>
      </c>
      <c r="K8" s="15">
        <v>1769.9939876923381</v>
      </c>
      <c r="L8" s="14">
        <v>0</v>
      </c>
      <c r="M8" s="9">
        <v>63.430477831424852</v>
      </c>
      <c r="N8" s="9">
        <v>1</v>
      </c>
    </row>
    <row r="9" spans="1:33" ht="14.1" customHeight="1" x14ac:dyDescent="0.2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14214.387860289606</v>
      </c>
      <c r="F9" s="15">
        <v>14329.020254635405</v>
      </c>
      <c r="G9" s="15">
        <v>74732.331641438373</v>
      </c>
      <c r="H9" s="15">
        <v>74134.471776711682</v>
      </c>
      <c r="I9" s="15">
        <v>73512.143931253449</v>
      </c>
      <c r="J9" s="15">
        <v>74134.471776711682</v>
      </c>
      <c r="K9" s="15">
        <v>622.32784545823233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 x14ac:dyDescent="0.2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31709.661139283213</v>
      </c>
      <c r="F10" s="15">
        <v>35588.84635979576</v>
      </c>
      <c r="G10" s="15">
        <v>110321.17800123413</v>
      </c>
      <c r="H10" s="15">
        <v>98296.166600601107</v>
      </c>
      <c r="I10" s="15">
        <v>105221.80507053666</v>
      </c>
      <c r="J10" s="15">
        <v>98296.166600601107</v>
      </c>
      <c r="K10" s="15">
        <v>-6925.6384699355549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 x14ac:dyDescent="0.2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24565.559846612443</v>
      </c>
      <c r="F11" s="15">
        <v>27852.107751106949</v>
      </c>
      <c r="G11" s="15">
        <v>138173.28575234109</v>
      </c>
      <c r="H11" s="15">
        <v>121868.84205262041</v>
      </c>
      <c r="I11" s="15">
        <v>129787.3649171491</v>
      </c>
      <c r="J11" s="15">
        <v>121868.84205262041</v>
      </c>
      <c r="K11" s="15">
        <v>-7918.5228645286843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 x14ac:dyDescent="0.2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34365.166163715803</v>
      </c>
      <c r="F12" s="15">
        <v>43390.361552938171</v>
      </c>
      <c r="G12" s="15">
        <v>181563.64730527927</v>
      </c>
      <c r="H12" s="15">
        <v>143798.40788659453</v>
      </c>
      <c r="I12" s="15">
        <v>164152.53108086489</v>
      </c>
      <c r="J12" s="15">
        <v>143798.40788659453</v>
      </c>
      <c r="K12" s="15">
        <v>-20354.12319427036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 x14ac:dyDescent="0.2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41222.658977238403</v>
      </c>
      <c r="F13" s="15">
        <v>57333.324083598687</v>
      </c>
      <c r="G13" s="15">
        <v>238896.97138887795</v>
      </c>
      <c r="H13" s="15">
        <v>171766.91809983505</v>
      </c>
      <c r="I13" s="15">
        <v>205375.1900581033</v>
      </c>
      <c r="J13" s="15">
        <v>171766.91809983505</v>
      </c>
      <c r="K13" s="15">
        <v>-33608.271958268248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 x14ac:dyDescent="0.2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41909.786327430069</v>
      </c>
      <c r="F14" s="15">
        <v>56104.133205544349</v>
      </c>
      <c r="G14" s="15">
        <v>295001.10459442227</v>
      </c>
      <c r="H14" s="15">
        <v>220365.81894266396</v>
      </c>
      <c r="I14" s="15">
        <v>247284.97638553337</v>
      </c>
      <c r="J14" s="15">
        <v>220365.81894266396</v>
      </c>
      <c r="K14" s="15">
        <v>-26919.157442869415</v>
      </c>
      <c r="L14" s="14">
        <v>0</v>
      </c>
      <c r="M14" s="9">
        <v>121.48316506417596</v>
      </c>
      <c r="N14" s="9">
        <v>1</v>
      </c>
    </row>
    <row r="15" spans="1:33" ht="14.1" customHeight="1" x14ac:dyDescent="0.2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24920.156940898323</v>
      </c>
      <c r="F15" s="15">
        <v>29491.308990704383</v>
      </c>
      <c r="G15" s="15">
        <v>324492.41358512663</v>
      </c>
      <c r="H15" s="15">
        <v>274196.09876323445</v>
      </c>
      <c r="I15" s="15">
        <v>272205.13332643168</v>
      </c>
      <c r="J15" s="15">
        <v>274196.09876323445</v>
      </c>
      <c r="K15" s="15">
        <v>1990.9654368027695</v>
      </c>
      <c r="L15" s="14">
        <v>0</v>
      </c>
      <c r="M15" s="9">
        <v>82.073682168853153</v>
      </c>
      <c r="N15" s="9">
        <v>1</v>
      </c>
    </row>
    <row r="16" spans="1:33" ht="14.1" customHeight="1" x14ac:dyDescent="0.2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34771.222588201839</v>
      </c>
      <c r="F16" s="15">
        <v>43409.766079401517</v>
      </c>
      <c r="G16" s="15">
        <v>367902.17966452817</v>
      </c>
      <c r="H16" s="15">
        <v>294689.64556042821</v>
      </c>
      <c r="I16" s="15">
        <v>306976.35591463349</v>
      </c>
      <c r="J16" s="15">
        <v>294689.64556042821</v>
      </c>
      <c r="K16" s="15">
        <v>-12286.710354205279</v>
      </c>
      <c r="L16" s="14">
        <v>0</v>
      </c>
      <c r="M16" s="9">
        <v>-127.3183196634585</v>
      </c>
      <c r="N16" s="9">
        <v>1.2</v>
      </c>
    </row>
    <row r="17" spans="1:14" ht="14.1" customHeight="1" x14ac:dyDescent="0.2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37906.770442704037</v>
      </c>
      <c r="F17" s="15">
        <v>49551.334838616429</v>
      </c>
      <c r="G17" s="15">
        <v>417453.5145031446</v>
      </c>
      <c r="H17" s="15">
        <v>319351.93262318522</v>
      </c>
      <c r="I17" s="15">
        <v>344883.12635733752</v>
      </c>
      <c r="J17" s="15">
        <v>319351.93262318522</v>
      </c>
      <c r="K17" s="15">
        <v>-25531.193734152301</v>
      </c>
      <c r="L17" s="14">
        <v>0</v>
      </c>
      <c r="M17" s="9">
        <v>-140.34722331220857</v>
      </c>
      <c r="N17" s="9">
        <v>1.2</v>
      </c>
    </row>
    <row r="18" spans="1:14" ht="14.1" customHeight="1" x14ac:dyDescent="0.2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47540.69604760762</v>
      </c>
      <c r="F18" s="15">
        <v>68305.599735021315</v>
      </c>
      <c r="G18" s="15">
        <v>485759.1142381659</v>
      </c>
      <c r="H18" s="15">
        <v>338088.33378138766</v>
      </c>
      <c r="I18" s="15">
        <v>392423.82240494515</v>
      </c>
      <c r="J18" s="15">
        <v>338088.33378138766</v>
      </c>
      <c r="K18" s="15">
        <v>-54335.488623557496</v>
      </c>
      <c r="L18" s="14">
        <v>0</v>
      </c>
      <c r="M18" s="9">
        <v>-112.42427728939072</v>
      </c>
      <c r="N18" s="9">
        <v>1.2</v>
      </c>
    </row>
    <row r="19" spans="1:14" ht="12.75" x14ac:dyDescent="0.2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47371.812247248723</v>
      </c>
      <c r="F19" s="15">
        <v>68954.605325144847</v>
      </c>
      <c r="G19" s="15">
        <v>554713.71956331073</v>
      </c>
      <c r="H19" s="15">
        <v>381088.31237909693</v>
      </c>
      <c r="I19" s="15">
        <v>439795.63465219387</v>
      </c>
      <c r="J19" s="15">
        <v>381088.31237909693</v>
      </c>
      <c r="K19" s="15">
        <v>-58707.322273096943</v>
      </c>
      <c r="L19" s="14">
        <v>0</v>
      </c>
      <c r="M19" s="9">
        <v>-146.0933885866429</v>
      </c>
      <c r="N19" s="9">
        <v>1.2</v>
      </c>
    </row>
    <row r="20" spans="1:14" ht="12.75" x14ac:dyDescent="0.2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35184.839723666191</v>
      </c>
      <c r="F20" s="15">
        <v>48867.831007703237</v>
      </c>
      <c r="G20" s="15">
        <v>603581.55057101394</v>
      </c>
      <c r="H20" s="15">
        <v>434578.73367973673</v>
      </c>
      <c r="I20" s="15">
        <v>474980.47437586007</v>
      </c>
      <c r="J20" s="15">
        <v>434578.73367973673</v>
      </c>
      <c r="K20" s="15">
        <v>-40401.740696123336</v>
      </c>
      <c r="L20" s="14">
        <v>0</v>
      </c>
      <c r="M20" s="9">
        <v>-12.858623413630797</v>
      </c>
      <c r="N20" s="9">
        <v>1</v>
      </c>
    </row>
    <row r="21" spans="1:14" ht="12.75" x14ac:dyDescent="0.2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33701.811643069363</v>
      </c>
      <c r="F21" s="15">
        <v>46613.848008078661</v>
      </c>
      <c r="G21" s="15">
        <v>650195.39857909258</v>
      </c>
      <c r="H21" s="15">
        <v>470091.2666619001</v>
      </c>
      <c r="I21" s="15">
        <v>508682.28601892944</v>
      </c>
      <c r="J21" s="15">
        <v>470091.2666619001</v>
      </c>
      <c r="K21" s="15">
        <v>-38591.019357029349</v>
      </c>
      <c r="L21" s="14">
        <v>0</v>
      </c>
      <c r="M21" s="9">
        <v>-13.703085779356849</v>
      </c>
      <c r="N21" s="9">
        <v>1</v>
      </c>
    </row>
    <row r="22" spans="1:14" ht="12.75" x14ac:dyDescent="0.2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24134.359941558272</v>
      </c>
      <c r="F22" s="15">
        <v>30588.543364516147</v>
      </c>
      <c r="G22" s="15">
        <v>680783.94194360869</v>
      </c>
      <c r="H22" s="15">
        <v>537138.512988484</v>
      </c>
      <c r="I22" s="15">
        <v>532816.64596048766</v>
      </c>
      <c r="J22" s="15">
        <v>537138.512988484</v>
      </c>
      <c r="K22" s="15">
        <v>4321.8670279963408</v>
      </c>
      <c r="L22" s="14">
        <v>0</v>
      </c>
      <c r="M22" s="9">
        <v>100.32182122410893</v>
      </c>
      <c r="N22" s="9">
        <v>1</v>
      </c>
    </row>
    <row r="23" spans="1:14" ht="12.75" x14ac:dyDescent="0.2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26656.282878027137</v>
      </c>
      <c r="F23" s="15">
        <v>34936.150036978543</v>
      </c>
      <c r="G23" s="15">
        <v>715720.09198058723</v>
      </c>
      <c r="H23" s="15">
        <v>546094.43837195449</v>
      </c>
      <c r="I23" s="15">
        <v>559472.92883851484</v>
      </c>
      <c r="J23" s="15">
        <v>546094.43837195449</v>
      </c>
      <c r="K23" s="15">
        <v>-13378.490466560354</v>
      </c>
      <c r="L23" s="14">
        <v>0</v>
      </c>
      <c r="M23" s="9">
        <v>-92.003912876830128</v>
      </c>
      <c r="N23" s="9">
        <v>1</v>
      </c>
    </row>
    <row r="24" spans="1:14" ht="12.75" x14ac:dyDescent="0.2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24620.694956416326</v>
      </c>
      <c r="F24" s="15">
        <v>31933.455347920826</v>
      </c>
      <c r="G24" s="15">
        <v>747653.54732850799</v>
      </c>
      <c r="H24" s="15">
        <v>576440.90566780127</v>
      </c>
      <c r="I24" s="15">
        <v>584093.62379493122</v>
      </c>
      <c r="J24" s="15">
        <v>576440.90566780127</v>
      </c>
      <c r="K24" s="15">
        <v>-7652.7181271299487</v>
      </c>
      <c r="L24" s="14">
        <v>0</v>
      </c>
      <c r="M24" s="9">
        <v>121.19851098278713</v>
      </c>
      <c r="N24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24"/>
  <sheetViews>
    <sheetView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 x14ac:dyDescent="0.15">
      <c r="A1" s="25" t="s">
        <v>26</v>
      </c>
      <c r="B1" s="25" t="s">
        <v>8</v>
      </c>
      <c r="C1" s="25" t="s">
        <v>9</v>
      </c>
      <c r="D1" s="26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2" t="s">
        <v>15</v>
      </c>
      <c r="J1" s="1" t="s">
        <v>16</v>
      </c>
      <c r="K1" s="27" t="s">
        <v>17</v>
      </c>
      <c r="L1" s="28" t="s">
        <v>18</v>
      </c>
      <c r="M1" s="4" t="s">
        <v>0</v>
      </c>
      <c r="N1" s="6" t="s">
        <v>29</v>
      </c>
    </row>
    <row r="2" spans="1:33" ht="14.1" customHeight="1" x14ac:dyDescent="0.2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 x14ac:dyDescent="0.2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19</v>
      </c>
      <c r="Q3" s="16" t="s">
        <v>20</v>
      </c>
      <c r="R3" s="16" t="s">
        <v>21</v>
      </c>
      <c r="S3" s="16" t="s">
        <v>22</v>
      </c>
      <c r="T3" s="16" t="s">
        <v>23</v>
      </c>
      <c r="U3" s="30" t="s">
        <v>18</v>
      </c>
      <c r="V3" s="16" t="s">
        <v>24</v>
      </c>
      <c r="W3" s="16" t="s">
        <v>25</v>
      </c>
      <c r="Y3" s="24">
        <v>44561</v>
      </c>
      <c r="Z3" s="11">
        <v>250495.57337637764</v>
      </c>
      <c r="AA3" s="11">
        <f>-Z3</f>
        <v>-250495.57337637764</v>
      </c>
    </row>
    <row r="4" spans="1:33" ht="14.1" customHeight="1" x14ac:dyDescent="0.2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250495.57337637764</v>
      </c>
      <c r="R4" s="8">
        <v>250495.57337637764</v>
      </c>
      <c r="S4" s="8">
        <v>253303.89712736208</v>
      </c>
      <c r="T4" s="8">
        <v>2808.3237509844475</v>
      </c>
      <c r="U4" s="8">
        <v>0</v>
      </c>
      <c r="V4" s="19">
        <v>1.1211071369971281E-2</v>
      </c>
      <c r="W4" s="19">
        <v>1.1211071369971281E-2</v>
      </c>
      <c r="Y4" s="24">
        <v>44925</v>
      </c>
      <c r="Z4" s="9">
        <v>3805407.6578482944</v>
      </c>
      <c r="AA4" s="9">
        <f>-Z4</f>
        <v>-3805407.6578482944</v>
      </c>
      <c r="AB4" s="17"/>
      <c r="AC4" s="9"/>
      <c r="AD4" s="9"/>
      <c r="AE4" s="17"/>
      <c r="AF4" s="9"/>
      <c r="AG4" s="9"/>
    </row>
    <row r="5" spans="1:33" ht="14.1" customHeight="1" x14ac:dyDescent="0.2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3805407.6578482944</v>
      </c>
      <c r="R5" s="8">
        <v>4055903.2312246719</v>
      </c>
      <c r="S5" s="8">
        <v>3864974.823122385</v>
      </c>
      <c r="T5" s="8">
        <v>-190928.40810228698</v>
      </c>
      <c r="U5" s="8">
        <v>0</v>
      </c>
      <c r="V5" s="19">
        <v>-4.7074202025435531E-2</v>
      </c>
      <c r="W5" s="19">
        <v>-4.4450912908414297E-2</v>
      </c>
      <c r="Y5" s="24">
        <v>44925</v>
      </c>
      <c r="Z5" s="9"/>
      <c r="AA5" s="9">
        <v>3864974.823122385</v>
      </c>
      <c r="AB5" s="17"/>
      <c r="AC5" s="9"/>
      <c r="AD5" s="9"/>
      <c r="AE5" s="17"/>
      <c r="AF5" s="9"/>
      <c r="AG5" s="9"/>
    </row>
    <row r="6" spans="1:33" ht="14.1" customHeight="1" x14ac:dyDescent="0.2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Y6" s="9"/>
      <c r="Z6" s="9"/>
      <c r="AA6" s="20">
        <v>-4.4450912908414297E-2</v>
      </c>
      <c r="AB6" s="9"/>
      <c r="AC6" s="9"/>
      <c r="AD6" s="20"/>
      <c r="AE6" s="17"/>
    </row>
    <row r="7" spans="1:33" ht="14.1" customHeight="1" x14ac:dyDescent="0.2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34459.381729895649</v>
      </c>
      <c r="F7" s="15">
        <v>34702.298831101441</v>
      </c>
      <c r="G7" s="15">
        <v>162628.83564941533</v>
      </c>
      <c r="H7" s="15">
        <v>161490.42906947364</v>
      </c>
      <c r="I7" s="15">
        <v>157737.55560953726</v>
      </c>
      <c r="J7" s="15">
        <v>161490.42906947364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G7" s="10"/>
    </row>
    <row r="8" spans="1:33" ht="14.1" customHeight="1" x14ac:dyDescent="0.2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41606.417199055955</v>
      </c>
      <c r="F8" s="15">
        <v>41153.724696748955</v>
      </c>
      <c r="G8" s="15">
        <v>203782.56034616427</v>
      </c>
      <c r="H8" s="15">
        <v>206024.17608931765</v>
      </c>
      <c r="I8" s="15">
        <v>199343.97280859321</v>
      </c>
      <c r="J8" s="15">
        <v>206024.17608931765</v>
      </c>
      <c r="K8" s="15">
        <v>6680.2032807244395</v>
      </c>
      <c r="L8" s="14">
        <v>0</v>
      </c>
      <c r="M8" s="9">
        <v>63.430477831424852</v>
      </c>
      <c r="N8" s="9">
        <v>1</v>
      </c>
    </row>
    <row r="9" spans="1:33" ht="14.1" customHeight="1" x14ac:dyDescent="0.2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51151.60056778443</v>
      </c>
      <c r="F9" s="15">
        <v>51564.11431831224</v>
      </c>
      <c r="G9" s="15">
        <v>255346.67466447651</v>
      </c>
      <c r="H9" s="15">
        <v>253303.89712736208</v>
      </c>
      <c r="I9" s="15">
        <v>250495.57337637764</v>
      </c>
      <c r="J9" s="15">
        <v>253303.89712736208</v>
      </c>
      <c r="K9" s="15">
        <v>2808.3237509844475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 x14ac:dyDescent="0.2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212131.35222957132</v>
      </c>
      <c r="F10" s="15">
        <v>238082.3329972862</v>
      </c>
      <c r="G10" s="15">
        <v>493429.00766176271</v>
      </c>
      <c r="H10" s="15">
        <v>439645.2324153693</v>
      </c>
      <c r="I10" s="15">
        <v>462626.92560594896</v>
      </c>
      <c r="J10" s="15">
        <v>439645.2324153693</v>
      </c>
      <c r="K10" s="15">
        <v>-22981.693190579652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 x14ac:dyDescent="0.2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152776.38748797405</v>
      </c>
      <c r="F11" s="15">
        <v>173215.85311749773</v>
      </c>
      <c r="G11" s="15">
        <v>666644.8607792604</v>
      </c>
      <c r="H11" s="15">
        <v>587980.7865980512</v>
      </c>
      <c r="I11" s="15">
        <v>615403.31309392303</v>
      </c>
      <c r="J11" s="15">
        <v>587980.7865980512</v>
      </c>
      <c r="K11" s="15">
        <v>-27422.526495871833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 x14ac:dyDescent="0.2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298978.39125564491</v>
      </c>
      <c r="F12" s="15">
        <v>377497.97080263944</v>
      </c>
      <c r="G12" s="15">
        <v>1044142.8315818999</v>
      </c>
      <c r="H12" s="15">
        <v>826961.11813188985</v>
      </c>
      <c r="I12" s="15">
        <v>914381.70434956788</v>
      </c>
      <c r="J12" s="15">
        <v>826961.11813188985</v>
      </c>
      <c r="K12" s="15">
        <v>-87420.586217678036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 x14ac:dyDescent="0.2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430204.45902625163</v>
      </c>
      <c r="F13" s="15">
        <v>598337.23208346288</v>
      </c>
      <c r="G13" s="15">
        <v>1642480.0636653628</v>
      </c>
      <c r="H13" s="15">
        <v>1180943.1360139658</v>
      </c>
      <c r="I13" s="15">
        <v>1344586.1633758196</v>
      </c>
      <c r="J13" s="15">
        <v>1180943.1360139658</v>
      </c>
      <c r="K13" s="15">
        <v>-163643.02736185375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 x14ac:dyDescent="0.2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444665.87088882137</v>
      </c>
      <c r="F14" s="15">
        <v>595268.92018481973</v>
      </c>
      <c r="G14" s="15">
        <v>2237748.9838501825</v>
      </c>
      <c r="H14" s="15">
        <v>1671598.4439862443</v>
      </c>
      <c r="I14" s="15">
        <v>1789252.0342646409</v>
      </c>
      <c r="J14" s="15">
        <v>1671598.4439862443</v>
      </c>
      <c r="K14" s="15">
        <v>-117653.59027839662</v>
      </c>
      <c r="L14" s="14">
        <v>0</v>
      </c>
      <c r="M14" s="9">
        <v>121.48316506417596</v>
      </c>
      <c r="N14" s="9">
        <v>1</v>
      </c>
    </row>
    <row r="15" spans="1:33" ht="14.1" customHeight="1" x14ac:dyDescent="0.2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157218.79036936784</v>
      </c>
      <c r="F15" s="15">
        <v>186057.73378250105</v>
      </c>
      <c r="G15" s="15">
        <v>2423806.7176326835</v>
      </c>
      <c r="H15" s="15">
        <v>2048116.745745284</v>
      </c>
      <c r="I15" s="15">
        <v>1946470.8246340088</v>
      </c>
      <c r="J15" s="15">
        <v>2048116.745745284</v>
      </c>
      <c r="K15" s="15">
        <v>101645.92111127521</v>
      </c>
      <c r="L15" s="14">
        <v>0</v>
      </c>
      <c r="M15" s="9">
        <v>82.073682168853153</v>
      </c>
      <c r="N15" s="9">
        <v>1</v>
      </c>
    </row>
    <row r="16" spans="1:33" ht="14.1" customHeight="1" x14ac:dyDescent="0.2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255071.29119794891</v>
      </c>
      <c r="F16" s="15">
        <v>318441.06304823718</v>
      </c>
      <c r="G16" s="15">
        <v>2742247.7806809205</v>
      </c>
      <c r="H16" s="15">
        <v>2196540.4697102061</v>
      </c>
      <c r="I16" s="15">
        <v>2201542.1158319577</v>
      </c>
      <c r="J16" s="15">
        <v>2196540.4697102061</v>
      </c>
      <c r="K16" s="15">
        <v>-5001.6461217515171</v>
      </c>
      <c r="L16" s="14">
        <v>0</v>
      </c>
      <c r="M16" s="9">
        <v>-127.3183196634585</v>
      </c>
      <c r="N16" s="9">
        <v>1.2</v>
      </c>
    </row>
    <row r="17" spans="1:14" ht="14.1" customHeight="1" x14ac:dyDescent="0.2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303148.36400756554</v>
      </c>
      <c r="F17" s="15">
        <v>396272.37866181356</v>
      </c>
      <c r="G17" s="15">
        <v>3138520.1593427341</v>
      </c>
      <c r="H17" s="15">
        <v>2400967.8770003007</v>
      </c>
      <c r="I17" s="15">
        <v>2504690.4798395233</v>
      </c>
      <c r="J17" s="15">
        <v>2400967.8770003007</v>
      </c>
      <c r="K17" s="15">
        <v>-103722.60283922264</v>
      </c>
      <c r="L17" s="14">
        <v>0</v>
      </c>
      <c r="M17" s="9">
        <v>-140.34722331220857</v>
      </c>
      <c r="N17" s="9">
        <v>1.2</v>
      </c>
    </row>
    <row r="18" spans="1:14" ht="14.1" customHeight="1" x14ac:dyDescent="0.2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476818.09719219716</v>
      </c>
      <c r="F18" s="15">
        <v>685083.49269033666</v>
      </c>
      <c r="G18" s="15">
        <v>3823603.652033071</v>
      </c>
      <c r="H18" s="15">
        <v>2661228.0652390928</v>
      </c>
      <c r="I18" s="15">
        <v>2981508.5770317204</v>
      </c>
      <c r="J18" s="15">
        <v>2661228.0652390928</v>
      </c>
      <c r="K18" s="15">
        <v>-320280.51179262763</v>
      </c>
      <c r="L18" s="14">
        <v>0</v>
      </c>
      <c r="M18" s="9">
        <v>-112.42427728939072</v>
      </c>
      <c r="N18" s="9">
        <v>1.2</v>
      </c>
    </row>
    <row r="19" spans="1:14" ht="12.75" x14ac:dyDescent="0.2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473436.41257143137</v>
      </c>
      <c r="F19" s="15">
        <v>689135.99515736278</v>
      </c>
      <c r="G19" s="15">
        <v>4512739.6471904339</v>
      </c>
      <c r="H19" s="15">
        <v>3100252.0321795726</v>
      </c>
      <c r="I19" s="15">
        <v>3454944.9896031516</v>
      </c>
      <c r="J19" s="15">
        <v>3100252.0321795726</v>
      </c>
      <c r="K19" s="15">
        <v>-354692.95742357895</v>
      </c>
      <c r="L19" s="14">
        <v>0</v>
      </c>
      <c r="M19" s="9">
        <v>-146.0933885866429</v>
      </c>
      <c r="N19" s="9">
        <v>1.2</v>
      </c>
    </row>
    <row r="20" spans="1:14" ht="12.75" x14ac:dyDescent="0.2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313410.87250128563</v>
      </c>
      <c r="F20" s="15">
        <v>435292.86117702356</v>
      </c>
      <c r="G20" s="15">
        <v>4948032.5083674574</v>
      </c>
      <c r="H20" s="15">
        <v>3562583.5475889151</v>
      </c>
      <c r="I20" s="15">
        <v>3768355.8621044373</v>
      </c>
      <c r="J20" s="15">
        <v>3562583.5475889151</v>
      </c>
      <c r="K20" s="15">
        <v>-205772.31451552222</v>
      </c>
      <c r="L20" s="14">
        <v>0</v>
      </c>
      <c r="M20" s="9">
        <v>-12.858623413630797</v>
      </c>
      <c r="N20" s="9">
        <v>1</v>
      </c>
    </row>
    <row r="21" spans="1:14" ht="12.75" x14ac:dyDescent="0.2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287547.36912023439</v>
      </c>
      <c r="F21" s="15">
        <v>397714.20899415982</v>
      </c>
      <c r="G21" s="15">
        <v>5345746.7173616169</v>
      </c>
      <c r="H21" s="15">
        <v>3864974.823122385</v>
      </c>
      <c r="I21" s="15">
        <v>4055903.2312246719</v>
      </c>
      <c r="J21" s="15">
        <v>3864974.823122385</v>
      </c>
      <c r="K21" s="15">
        <v>-190928.40810228698</v>
      </c>
      <c r="L21" s="14">
        <v>0</v>
      </c>
      <c r="M21" s="9">
        <v>-13.703085779356849</v>
      </c>
      <c r="N21" s="9">
        <v>1</v>
      </c>
    </row>
    <row r="22" spans="1:14" ht="12.75" x14ac:dyDescent="0.2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147460.08349080823</v>
      </c>
      <c r="F22" s="15">
        <v>186894.91535372063</v>
      </c>
      <c r="G22" s="15">
        <v>5532641.6327153379</v>
      </c>
      <c r="H22" s="15">
        <v>4365254.1083894381</v>
      </c>
      <c r="I22" s="15">
        <v>4203363.3147154804</v>
      </c>
      <c r="J22" s="15">
        <v>4365254.1083894381</v>
      </c>
      <c r="K22" s="15">
        <v>161890.7936739577</v>
      </c>
      <c r="L22" s="14">
        <v>0</v>
      </c>
      <c r="M22" s="9">
        <v>100.32182122410893</v>
      </c>
      <c r="N22" s="9">
        <v>1</v>
      </c>
    </row>
    <row r="23" spans="1:14" ht="12.75" x14ac:dyDescent="0.2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179887.95363883613</v>
      </c>
      <c r="F23" s="15">
        <v>235764.02482402488</v>
      </c>
      <c r="G23" s="15">
        <v>5768405.657539363</v>
      </c>
      <c r="H23" s="15">
        <v>4401293.5827166978</v>
      </c>
      <c r="I23" s="15">
        <v>4383251.2683543162</v>
      </c>
      <c r="J23" s="15">
        <v>4401293.5827166978</v>
      </c>
      <c r="K23" s="15">
        <v>18042.314362381585</v>
      </c>
      <c r="L23" s="14">
        <v>0</v>
      </c>
      <c r="M23" s="9">
        <v>-92.003912876830128</v>
      </c>
      <c r="N23" s="9">
        <v>1</v>
      </c>
    </row>
    <row r="24" spans="1:14" ht="12.75" x14ac:dyDescent="0.2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153462.94180681123</v>
      </c>
      <c r="F24" s="15">
        <v>199044.01595582286</v>
      </c>
      <c r="G24" s="15">
        <v>5967449.6734951856</v>
      </c>
      <c r="H24" s="15">
        <v>4600903.8633038895</v>
      </c>
      <c r="I24" s="15">
        <v>4536714.2101611272</v>
      </c>
      <c r="J24" s="15">
        <v>4600903.8633038895</v>
      </c>
      <c r="K24" s="15">
        <v>64189.65314276237</v>
      </c>
      <c r="L24" s="14">
        <v>0</v>
      </c>
      <c r="M24" s="9">
        <v>121.19851098278713</v>
      </c>
      <c r="N24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2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 x14ac:dyDescent="0.15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 x14ac:dyDescent="0.15">
      <c r="A1" s="25" t="s">
        <v>19</v>
      </c>
      <c r="B1" s="25" t="s">
        <v>8</v>
      </c>
      <c r="C1" s="25" t="s">
        <v>9</v>
      </c>
      <c r="D1" s="26" t="s">
        <v>10</v>
      </c>
      <c r="E1" s="2" t="s">
        <v>30</v>
      </c>
      <c r="F1" s="2" t="s">
        <v>31</v>
      </c>
      <c r="G1" s="3" t="s">
        <v>11</v>
      </c>
      <c r="H1" s="3" t="s">
        <v>12</v>
      </c>
      <c r="I1" s="3" t="s">
        <v>13</v>
      </c>
      <c r="J1" s="3" t="s">
        <v>14</v>
      </c>
      <c r="K1" s="2" t="s">
        <v>15</v>
      </c>
      <c r="L1" s="1" t="s">
        <v>16</v>
      </c>
      <c r="M1" s="27" t="s">
        <v>17</v>
      </c>
      <c r="N1" s="28" t="s">
        <v>18</v>
      </c>
      <c r="O1" s="4" t="s">
        <v>0</v>
      </c>
      <c r="P1" s="6" t="s">
        <v>29</v>
      </c>
    </row>
    <row r="2" spans="1:35" ht="14.1" customHeight="1" x14ac:dyDescent="0.2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 x14ac:dyDescent="0.2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19</v>
      </c>
      <c r="S3" s="16" t="s">
        <v>20</v>
      </c>
      <c r="T3" s="16" t="s">
        <v>21</v>
      </c>
      <c r="U3" s="16" t="s">
        <v>22</v>
      </c>
      <c r="V3" s="16" t="s">
        <v>23</v>
      </c>
      <c r="W3" s="30" t="s">
        <v>18</v>
      </c>
      <c r="X3" s="16" t="s">
        <v>24</v>
      </c>
      <c r="Y3" s="16" t="s">
        <v>25</v>
      </c>
      <c r="AA3" s="24">
        <v>44561</v>
      </c>
      <c r="AB3" s="11">
        <v>51416.62008710485</v>
      </c>
      <c r="AC3" s="11">
        <f>-AB3</f>
        <v>-51416.62008710485</v>
      </c>
    </row>
    <row r="4" spans="1:35" ht="14.1" customHeight="1" x14ac:dyDescent="0.2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1055.2231074875715</v>
      </c>
      <c r="H4" s="15">
        <v>1048.929530305737</v>
      </c>
      <c r="I4" s="15">
        <v>1048.929530305737</v>
      </c>
      <c r="J4" s="15">
        <v>1055.2231074875715</v>
      </c>
      <c r="K4" s="15">
        <v>1055.2231074875715</v>
      </c>
      <c r="L4" s="15">
        <v>1055.2231074875715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51416.62008710485</v>
      </c>
      <c r="T4" s="8">
        <v>51416.62008710485</v>
      </c>
      <c r="U4" s="8">
        <v>51825.361514958466</v>
      </c>
      <c r="V4" s="8">
        <v>408.74142785361619</v>
      </c>
      <c r="W4" s="8">
        <v>0</v>
      </c>
      <c r="X4" s="19">
        <v>7.9495973706783466E-3</v>
      </c>
      <c r="Y4" s="19">
        <v>7.9495973706783466E-3</v>
      </c>
      <c r="AA4" s="24">
        <v>44925</v>
      </c>
      <c r="AB4" s="9">
        <v>1285809.4601705973</v>
      </c>
      <c r="AC4" s="9">
        <f>-AB4</f>
        <v>-1285809.4601705973</v>
      </c>
      <c r="AD4" s="17"/>
      <c r="AE4" s="9"/>
      <c r="AF4" s="9"/>
      <c r="AG4" s="17"/>
      <c r="AH4" s="9"/>
      <c r="AI4" s="9"/>
    </row>
    <row r="5" spans="1:35" ht="14.1" customHeight="1" x14ac:dyDescent="0.2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6570.9102549312083</v>
      </c>
      <c r="H5" s="15">
        <v>6802.1845289142948</v>
      </c>
      <c r="I5" s="15">
        <v>7851.1140592200318</v>
      </c>
      <c r="J5" s="15">
        <v>7584.1761812065506</v>
      </c>
      <c r="K5" s="15">
        <v>7626.1333624187801</v>
      </c>
      <c r="L5" s="15">
        <v>7584.1761812065506</v>
      </c>
      <c r="M5" s="15">
        <v>-41.957181212229443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1285809.4601705973</v>
      </c>
      <c r="T5" s="8">
        <v>1337226.0802577022</v>
      </c>
      <c r="U5" s="8">
        <v>1307605.6737520157</v>
      </c>
      <c r="V5" s="8">
        <v>-29620.406505686464</v>
      </c>
      <c r="W5" s="8">
        <v>0</v>
      </c>
      <c r="X5" s="19">
        <v>-2.215063476774114E-2</v>
      </c>
      <c r="Y5" s="19">
        <v>-2.1347346964258551E-2</v>
      </c>
      <c r="AA5" s="24">
        <v>44925</v>
      </c>
      <c r="AB5" s="9"/>
      <c r="AC5" s="9">
        <v>1307605.6737520157</v>
      </c>
      <c r="AD5" s="17"/>
      <c r="AE5" s="9"/>
      <c r="AF5" s="9"/>
      <c r="AG5" s="17"/>
      <c r="AH5" s="9"/>
      <c r="AI5" s="9"/>
    </row>
    <row r="6" spans="1:35" ht="14.1" customHeight="1" x14ac:dyDescent="0.2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14073.180477764858</v>
      </c>
      <c r="H6" s="15">
        <v>14644.308509640852</v>
      </c>
      <c r="I6" s="15">
        <v>22495.422568860886</v>
      </c>
      <c r="J6" s="15">
        <v>21618.10108867531</v>
      </c>
      <c r="K6" s="15">
        <v>21699.313840183637</v>
      </c>
      <c r="L6" s="15">
        <v>21618.10108867531</v>
      </c>
      <c r="M6" s="15">
        <v>-81.212751508326619</v>
      </c>
      <c r="N6" s="14">
        <v>0</v>
      </c>
      <c r="O6" s="9">
        <v>-30.243784697079619</v>
      </c>
      <c r="P6" s="9">
        <v>1</v>
      </c>
      <c r="AA6" s="9"/>
      <c r="AB6" s="9"/>
      <c r="AC6" s="20">
        <v>-2.1347346964258551E-2</v>
      </c>
      <c r="AD6" s="9"/>
      <c r="AE6" s="9"/>
      <c r="AF6" s="20"/>
      <c r="AG6" s="17"/>
    </row>
    <row r="7" spans="1:35" ht="14.1" customHeight="1" x14ac:dyDescent="0.2">
      <c r="A7" s="12">
        <v>44498</v>
      </c>
      <c r="B7" s="13">
        <v>0.99299997091293335</v>
      </c>
      <c r="C7" s="13">
        <v>36.299999239999998</v>
      </c>
      <c r="D7" s="14">
        <v>39.253623134275358</v>
      </c>
      <c r="E7" s="14">
        <v>3805620</v>
      </c>
      <c r="F7" s="14">
        <v>13885339.653614458</v>
      </c>
      <c r="G7" s="14">
        <v>9444.4439653868267</v>
      </c>
      <c r="H7" s="15">
        <v>9511.0213917769779</v>
      </c>
      <c r="I7" s="15">
        <v>32006.443960637866</v>
      </c>
      <c r="J7" s="15">
        <v>31782.397921939832</v>
      </c>
      <c r="K7" s="15">
        <v>31143.757805570465</v>
      </c>
      <c r="L7" s="15">
        <v>31782.397921939832</v>
      </c>
      <c r="M7" s="15">
        <v>638.6401163693663</v>
      </c>
      <c r="N7" s="14">
        <v>0</v>
      </c>
      <c r="O7" s="9">
        <v>67.867888185983432</v>
      </c>
      <c r="P7" s="9">
        <v>1</v>
      </c>
      <c r="AA7" s="9"/>
      <c r="AB7" s="9"/>
      <c r="AC7" s="9"/>
      <c r="AI7" s="10"/>
    </row>
    <row r="8" spans="1:35" ht="14.1" customHeight="1" x14ac:dyDescent="0.2">
      <c r="A8" s="12">
        <v>44530</v>
      </c>
      <c r="B8" s="13">
        <v>1.0110000371932983</v>
      </c>
      <c r="C8" s="13">
        <v>35.450000000000003</v>
      </c>
      <c r="D8" s="14">
        <v>38.695499988749994</v>
      </c>
      <c r="E8" s="14">
        <v>3040778</v>
      </c>
      <c r="F8" s="14">
        <v>12014868.042857142</v>
      </c>
      <c r="G8" s="14">
        <v>10529.943202574319</v>
      </c>
      <c r="H8" s="15">
        <v>10415.37370444334</v>
      </c>
      <c r="I8" s="15">
        <v>42421.817665081209</v>
      </c>
      <c r="J8" s="15">
        <v>42888.459237204421</v>
      </c>
      <c r="K8" s="15">
        <v>41673.701008144781</v>
      </c>
      <c r="L8" s="15">
        <v>42888.459237204421</v>
      </c>
      <c r="M8" s="15">
        <v>1214.7582290596401</v>
      </c>
      <c r="N8" s="14">
        <v>0</v>
      </c>
      <c r="O8" s="9">
        <v>63.430477831424852</v>
      </c>
      <c r="P8" s="9">
        <v>1</v>
      </c>
    </row>
    <row r="9" spans="1:35" ht="14.1" customHeight="1" x14ac:dyDescent="0.2">
      <c r="A9" s="12">
        <v>44561</v>
      </c>
      <c r="B9" s="13">
        <v>0.99199998378753662</v>
      </c>
      <c r="C9" s="13">
        <v>34.630000000000003</v>
      </c>
      <c r="D9" s="14">
        <v>38.228579205136612</v>
      </c>
      <c r="E9" s="14">
        <v>1988017</v>
      </c>
      <c r="F9" s="14">
        <v>10437349.492675781</v>
      </c>
      <c r="G9" s="14">
        <v>9742.9190789600725</v>
      </c>
      <c r="H9" s="15">
        <v>9821.4911675308849</v>
      </c>
      <c r="I9" s="15">
        <v>52243.308832612092</v>
      </c>
      <c r="J9" s="15">
        <v>51825.361514958466</v>
      </c>
      <c r="K9" s="15">
        <v>51416.62008710485</v>
      </c>
      <c r="L9" s="15">
        <v>51825.361514958466</v>
      </c>
      <c r="M9" s="15">
        <v>408.74142785361619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 x14ac:dyDescent="0.2">
      <c r="A10" s="12">
        <v>44589</v>
      </c>
      <c r="B10" s="13">
        <v>0.89099997282028198</v>
      </c>
      <c r="C10" s="13">
        <v>31.02</v>
      </c>
      <c r="D10" s="14">
        <v>37.709801928118821</v>
      </c>
      <c r="E10" s="14">
        <v>2257005</v>
      </c>
      <c r="F10" s="14">
        <v>9461572.5990646258</v>
      </c>
      <c r="G10" s="14">
        <v>50602.742580682214</v>
      </c>
      <c r="H10" s="15">
        <v>56793.20328204878</v>
      </c>
      <c r="I10" s="15">
        <v>109036.51211466087</v>
      </c>
      <c r="J10" s="15">
        <v>97151.529330581179</v>
      </c>
      <c r="K10" s="15">
        <v>102019.36266778706</v>
      </c>
      <c r="L10" s="15">
        <v>97151.529330581179</v>
      </c>
      <c r="M10" s="15">
        <v>-4867.8333372058842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 x14ac:dyDescent="0.2">
      <c r="A11" s="12">
        <v>44620</v>
      </c>
      <c r="B11" s="13">
        <v>0.88200002908706665</v>
      </c>
      <c r="C11" s="13">
        <v>30.969999309999999</v>
      </c>
      <c r="D11" s="14">
        <v>37.189128385091756</v>
      </c>
      <c r="E11" s="14">
        <v>906904</v>
      </c>
      <c r="F11" s="14">
        <v>8699501.0544478521</v>
      </c>
      <c r="G11" s="14">
        <v>15926.604991622415</v>
      </c>
      <c r="H11" s="15">
        <v>18057.374678442578</v>
      </c>
      <c r="I11" s="15">
        <v>127093.88679310345</v>
      </c>
      <c r="J11" s="15">
        <v>112096.8118483056</v>
      </c>
      <c r="K11" s="15">
        <v>117945.96765940948</v>
      </c>
      <c r="L11" s="15">
        <v>112096.8118483056</v>
      </c>
      <c r="M11" s="15">
        <v>-5849.1558111038757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 x14ac:dyDescent="0.2">
      <c r="A12" s="12">
        <v>44651</v>
      </c>
      <c r="B12" s="13">
        <v>0.79199999570846558</v>
      </c>
      <c r="C12" s="13">
        <v>27.63999939</v>
      </c>
      <c r="D12" s="14">
        <v>36.340041456763494</v>
      </c>
      <c r="E12" s="14">
        <v>1401901</v>
      </c>
      <c r="F12" s="14">
        <v>7836928.591733871</v>
      </c>
      <c r="G12" s="14">
        <v>53482.445421510238</v>
      </c>
      <c r="H12" s="15">
        <v>67528.340544583887</v>
      </c>
      <c r="I12" s="15">
        <v>194622.22733768733</v>
      </c>
      <c r="J12" s="15">
        <v>154140.80321622037</v>
      </c>
      <c r="K12" s="15">
        <v>171428.41308091971</v>
      </c>
      <c r="L12" s="15">
        <v>154140.80321622037</v>
      </c>
      <c r="M12" s="15">
        <v>-17287.609864699334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 x14ac:dyDescent="0.2">
      <c r="A13" s="12">
        <v>44680</v>
      </c>
      <c r="B13" s="13">
        <v>0.71899998188018799</v>
      </c>
      <c r="C13" s="13">
        <v>25.129999160000001</v>
      </c>
      <c r="D13" s="14">
        <v>35.566115356769217</v>
      </c>
      <c r="E13" s="14">
        <v>2631500</v>
      </c>
      <c r="F13" s="14">
        <v>7310293.186280488</v>
      </c>
      <c r="G13" s="14">
        <v>154861.50898191135</v>
      </c>
      <c r="H13" s="15">
        <v>215384.57981173776</v>
      </c>
      <c r="I13" s="15">
        <v>410006.80714942509</v>
      </c>
      <c r="J13" s="15">
        <v>294794.88691119035</v>
      </c>
      <c r="K13" s="15">
        <v>326289.92206283106</v>
      </c>
      <c r="L13" s="15">
        <v>294794.88691119035</v>
      </c>
      <c r="M13" s="15">
        <v>-31495.03515164071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 x14ac:dyDescent="0.2">
      <c r="A14" s="12">
        <v>44712</v>
      </c>
      <c r="B14" s="13">
        <v>0.74699997901916504</v>
      </c>
      <c r="C14" s="13">
        <v>24.129999160000001</v>
      </c>
      <c r="D14" s="14">
        <v>34.740071647956981</v>
      </c>
      <c r="E14" s="14">
        <v>1147010</v>
      </c>
      <c r="F14" s="14">
        <v>6847440.4204799104</v>
      </c>
      <c r="G14" s="14">
        <v>74485.671907816402</v>
      </c>
      <c r="H14" s="15">
        <v>99713.084337188979</v>
      </c>
      <c r="I14" s="15">
        <v>509719.89148661407</v>
      </c>
      <c r="J14" s="15">
        <v>380760.74824615178</v>
      </c>
      <c r="K14" s="15">
        <v>400775.59397064743</v>
      </c>
      <c r="L14" s="15">
        <v>380760.74824615178</v>
      </c>
      <c r="M14" s="15">
        <v>-20014.845724495652</v>
      </c>
      <c r="N14" s="14">
        <v>0</v>
      </c>
      <c r="O14" s="9">
        <v>121.48316506417596</v>
      </c>
      <c r="P14" s="9">
        <v>1</v>
      </c>
    </row>
    <row r="15" spans="1:35" ht="14.1" customHeight="1" x14ac:dyDescent="0.2">
      <c r="A15" s="12">
        <v>44742</v>
      </c>
      <c r="B15" s="13">
        <v>0.84500002861022949</v>
      </c>
      <c r="C15" s="13">
        <v>27.809999470000001</v>
      </c>
      <c r="D15" s="14">
        <v>34.118899961366665</v>
      </c>
      <c r="E15" s="14">
        <v>2764909</v>
      </c>
      <c r="F15" s="14">
        <v>6486059.213010204</v>
      </c>
      <c r="G15" s="14">
        <v>67019.993833764995</v>
      </c>
      <c r="H15" s="15">
        <v>79313.59948471564</v>
      </c>
      <c r="I15" s="15">
        <v>589033.49097132974</v>
      </c>
      <c r="J15" s="15">
        <v>497733.31672315701</v>
      </c>
      <c r="K15" s="15">
        <v>467795.58780441241</v>
      </c>
      <c r="L15" s="15">
        <v>497733.31672315701</v>
      </c>
      <c r="M15" s="15">
        <v>29937.7289187446</v>
      </c>
      <c r="N15" s="14">
        <v>0</v>
      </c>
      <c r="O15" s="9">
        <v>82.073682168853153</v>
      </c>
      <c r="P15" s="9">
        <v>1</v>
      </c>
    </row>
    <row r="16" spans="1:35" ht="14.1" customHeight="1" x14ac:dyDescent="0.2">
      <c r="A16" s="12">
        <v>44771</v>
      </c>
      <c r="B16" s="13">
        <v>0.80099999904632568</v>
      </c>
      <c r="C16" s="13">
        <v>26.329999919999999</v>
      </c>
      <c r="D16" s="14">
        <v>33.665700887975071</v>
      </c>
      <c r="E16" s="14">
        <v>2184000</v>
      </c>
      <c r="F16" s="14">
        <v>6139372.2173402254</v>
      </c>
      <c r="G16" s="14">
        <v>90738.218869170247</v>
      </c>
      <c r="H16" s="15">
        <v>113281.17225618426</v>
      </c>
      <c r="I16" s="15">
        <v>702314.66322751401</v>
      </c>
      <c r="J16" s="15">
        <v>562554.04457545932</v>
      </c>
      <c r="K16" s="15">
        <v>558533.80667358264</v>
      </c>
      <c r="L16" s="15">
        <v>562554.04457545932</v>
      </c>
      <c r="M16" s="15">
        <v>4020.2379018766806</v>
      </c>
      <c r="N16" s="14">
        <v>0</v>
      </c>
      <c r="O16" s="9">
        <v>-127.3183196634585</v>
      </c>
      <c r="P16" s="9">
        <v>1.2</v>
      </c>
    </row>
    <row r="17" spans="1:16" ht="14.1" customHeight="1" x14ac:dyDescent="0.2">
      <c r="A17" s="12">
        <v>44804</v>
      </c>
      <c r="B17" s="13">
        <v>0.76499998569488525</v>
      </c>
      <c r="C17" s="13">
        <v>25.18000031</v>
      </c>
      <c r="D17" s="14">
        <v>33.177209264156971</v>
      </c>
      <c r="E17" s="14">
        <v>719700</v>
      </c>
      <c r="F17" s="14">
        <v>5816280.4526384082</v>
      </c>
      <c r="G17" s="14">
        <v>37511.237525913144</v>
      </c>
      <c r="H17" s="15">
        <v>49034.29833641099</v>
      </c>
      <c r="I17" s="15">
        <v>751348.96156392503</v>
      </c>
      <c r="J17" s="15">
        <v>574781.94484826957</v>
      </c>
      <c r="K17" s="15">
        <v>596045.04419949581</v>
      </c>
      <c r="L17" s="15">
        <v>574781.94484826957</v>
      </c>
      <c r="M17" s="15">
        <v>-21263.099351226236</v>
      </c>
      <c r="N17" s="14">
        <v>0</v>
      </c>
      <c r="O17" s="9">
        <v>-140.34722331220857</v>
      </c>
      <c r="P17" s="9">
        <v>1.2</v>
      </c>
    </row>
    <row r="18" spans="1:16" ht="14.1" customHeight="1" x14ac:dyDescent="0.2">
      <c r="A18" s="12">
        <v>44834</v>
      </c>
      <c r="B18" s="13">
        <v>0.69599997997283936</v>
      </c>
      <c r="C18" s="13">
        <v>22.61</v>
      </c>
      <c r="D18" s="14">
        <v>32.639682710465742</v>
      </c>
      <c r="E18" s="14">
        <v>2128200</v>
      </c>
      <c r="F18" s="14">
        <v>5555987.6610887097</v>
      </c>
      <c r="G18" s="14">
        <v>182643.36358255849</v>
      </c>
      <c r="H18" s="15">
        <v>262418.63338801527</v>
      </c>
      <c r="I18" s="15">
        <v>1013767.5949519402</v>
      </c>
      <c r="J18" s="15">
        <v>705582.22578366392</v>
      </c>
      <c r="K18" s="15">
        <v>778688.40778205427</v>
      </c>
      <c r="L18" s="15">
        <v>705582.22578366392</v>
      </c>
      <c r="M18" s="15">
        <v>-73106.181998390355</v>
      </c>
      <c r="N18" s="14">
        <v>0</v>
      </c>
      <c r="O18" s="9">
        <v>-112.42427728939072</v>
      </c>
      <c r="P18" s="9">
        <v>1.2</v>
      </c>
    </row>
    <row r="19" spans="1:16" ht="12.75" x14ac:dyDescent="0.2">
      <c r="A19" s="12">
        <v>44865</v>
      </c>
      <c r="B19" s="13">
        <v>0.68699997663497925</v>
      </c>
      <c r="C19" s="13">
        <v>22.239999770000001</v>
      </c>
      <c r="D19" s="14">
        <v>32.234052986719142</v>
      </c>
      <c r="E19" s="14">
        <v>3400007.75</v>
      </c>
      <c r="F19" s="14">
        <v>5444602.8119248468</v>
      </c>
      <c r="G19" s="14">
        <v>295648.28280026297</v>
      </c>
      <c r="H19" s="15">
        <v>430346.8600514211</v>
      </c>
      <c r="I19" s="15">
        <v>1444114.4550033612</v>
      </c>
      <c r="J19" s="15">
        <v>992106.59684554499</v>
      </c>
      <c r="K19" s="15">
        <v>1074336.6905823173</v>
      </c>
      <c r="L19" s="15">
        <v>992106.59684554499</v>
      </c>
      <c r="M19" s="15">
        <v>-82230.093736772309</v>
      </c>
      <c r="N19" s="14">
        <v>0</v>
      </c>
      <c r="O19" s="9">
        <v>-146.0933885866429</v>
      </c>
      <c r="P19" s="9">
        <v>1.2</v>
      </c>
    </row>
    <row r="20" spans="1:16" ht="12.75" x14ac:dyDescent="0.2">
      <c r="A20" s="12">
        <v>44895</v>
      </c>
      <c r="B20" s="13">
        <v>0.72000002861022949</v>
      </c>
      <c r="C20" s="13">
        <v>22.809999470000001</v>
      </c>
      <c r="D20" s="14">
        <v>31.717553830421821</v>
      </c>
      <c r="E20" s="14">
        <v>2516800</v>
      </c>
      <c r="F20" s="14">
        <v>5287757.6291307472</v>
      </c>
      <c r="G20" s="14">
        <v>149173.3432647716</v>
      </c>
      <c r="H20" s="15">
        <v>207185.19074604963</v>
      </c>
      <c r="I20" s="15">
        <v>1651299.6457494108</v>
      </c>
      <c r="J20" s="15">
        <v>1188935.7921836376</v>
      </c>
      <c r="K20" s="15">
        <v>1223510.0338470889</v>
      </c>
      <c r="L20" s="15">
        <v>1188935.7921836376</v>
      </c>
      <c r="M20" s="15">
        <v>-34574.241663451307</v>
      </c>
      <c r="N20" s="14">
        <v>0</v>
      </c>
      <c r="O20" s="9">
        <v>-12.858623413630797</v>
      </c>
      <c r="P20" s="9">
        <v>1</v>
      </c>
    </row>
    <row r="21" spans="1:16" ht="12.75" x14ac:dyDescent="0.2">
      <c r="A21" s="12">
        <v>44925</v>
      </c>
      <c r="B21" s="13">
        <v>0.72299998998641968</v>
      </c>
      <c r="C21" s="13">
        <v>22.739999770000001</v>
      </c>
      <c r="D21" s="14">
        <v>31.272103983435283</v>
      </c>
      <c r="E21" s="14">
        <v>2041800</v>
      </c>
      <c r="F21" s="14">
        <v>5162984.7923986483</v>
      </c>
      <c r="G21" s="14">
        <v>113716.04641061314</v>
      </c>
      <c r="H21" s="15">
        <v>157283.60717231699</v>
      </c>
      <c r="I21" s="15">
        <v>1808583.252921728</v>
      </c>
      <c r="J21" s="15">
        <v>1307605.6737520157</v>
      </c>
      <c r="K21" s="15">
        <v>1337226.0802577022</v>
      </c>
      <c r="L21" s="15">
        <v>1307605.6737520157</v>
      </c>
      <c r="M21" s="15">
        <v>-29620.406505686464</v>
      </c>
      <c r="N21" s="14">
        <v>0</v>
      </c>
      <c r="O21" s="9">
        <v>-13.703085779356849</v>
      </c>
      <c r="P21" s="9">
        <v>1</v>
      </c>
    </row>
    <row r="22" spans="1:16" ht="12.75" x14ac:dyDescent="0.2">
      <c r="A22" s="12">
        <v>44957</v>
      </c>
      <c r="B22" s="13">
        <v>0.78899997472763062</v>
      </c>
      <c r="C22" s="13">
        <v>24.899999618530273</v>
      </c>
      <c r="D22" s="14">
        <v>31.009964160696924</v>
      </c>
      <c r="E22" s="14">
        <v>2396100</v>
      </c>
      <c r="F22" s="14">
        <v>5058906.2336463733</v>
      </c>
      <c r="G22" s="14">
        <v>69842.983786171506</v>
      </c>
      <c r="H22" s="15">
        <v>88520.894833085244</v>
      </c>
      <c r="I22" s="15">
        <v>1897104.1477548131</v>
      </c>
      <c r="J22" s="15">
        <v>1496815.1246342307</v>
      </c>
      <c r="K22" s="15">
        <v>1407069.0640438737</v>
      </c>
      <c r="L22" s="15">
        <v>1496815.1246342307</v>
      </c>
      <c r="M22" s="15">
        <v>89746.060590357054</v>
      </c>
      <c r="N22" s="14">
        <v>0</v>
      </c>
      <c r="O22" s="9">
        <v>100.32182122410893</v>
      </c>
      <c r="P22" s="9">
        <v>1</v>
      </c>
    </row>
    <row r="23" spans="1:16" ht="12.75" x14ac:dyDescent="0.2">
      <c r="A23" s="12">
        <v>44985</v>
      </c>
      <c r="B23" s="13">
        <v>0.7630000114440918</v>
      </c>
      <c r="C23" s="13">
        <v>23.979999540000001</v>
      </c>
      <c r="D23" s="14">
        <v>30.728425585070163</v>
      </c>
      <c r="E23" s="14">
        <v>699600</v>
      </c>
      <c r="F23" s="14">
        <v>4885493.1924261088</v>
      </c>
      <c r="G23" s="14">
        <v>25759.858300658798</v>
      </c>
      <c r="H23" s="15">
        <v>33761.281670106931</v>
      </c>
      <c r="I23" s="15">
        <v>1930865.4294249201</v>
      </c>
      <c r="J23" s="15">
        <v>1473250.3447482153</v>
      </c>
      <c r="K23" s="15">
        <v>1432828.9223445326</v>
      </c>
      <c r="L23" s="15">
        <v>1473250.3447482153</v>
      </c>
      <c r="M23" s="15">
        <v>40421.422403682722</v>
      </c>
      <c r="N23" s="14">
        <v>0</v>
      </c>
      <c r="O23" s="9">
        <v>-92.003912876830128</v>
      </c>
      <c r="P23" s="9">
        <v>1</v>
      </c>
    </row>
    <row r="24" spans="1:16" ht="12.75" x14ac:dyDescent="0.2">
      <c r="A24" s="12">
        <v>45016</v>
      </c>
      <c r="B24" s="13">
        <v>0.77100002765655518</v>
      </c>
      <c r="C24" s="13">
        <v>24.159999849999998</v>
      </c>
      <c r="D24" s="14">
        <v>30.393087180738309</v>
      </c>
      <c r="E24" s="14">
        <v>1673001</v>
      </c>
      <c r="F24" s="14">
        <v>4738143.9705710951</v>
      </c>
      <c r="G24" s="14">
        <v>54186.545765681185</v>
      </c>
      <c r="H24" s="15">
        <v>70280.860988268061</v>
      </c>
      <c r="I24" s="15">
        <v>2001146.2904131883</v>
      </c>
      <c r="J24" s="15">
        <v>1542883.8452533809</v>
      </c>
      <c r="K24" s="15">
        <v>1487015.4681102138</v>
      </c>
      <c r="L24" s="15">
        <v>1542883.8452533809</v>
      </c>
      <c r="M24" s="15">
        <v>55868.377143167192</v>
      </c>
      <c r="N24" s="14">
        <v>0</v>
      </c>
      <c r="O24" s="9">
        <v>121.19851098278713</v>
      </c>
      <c r="P24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模型二 (1)PE副本</vt:lpstr>
      <vt:lpstr>模型二 (1)PE副本计算CCI月线</vt:lpstr>
      <vt:lpstr>模型二 (1)PE副本计算CCI日线</vt:lpstr>
      <vt:lpstr>模型二 (2)PE副本计算CCI日线</vt:lpstr>
      <vt:lpstr>模型二 (2)PE副本成交量计算CCI日线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xb21cn</cp:lastModifiedBy>
  <dcterms:created xsi:type="dcterms:W3CDTF">2019-11-28T11:05:10Z</dcterms:created>
  <dcterms:modified xsi:type="dcterms:W3CDTF">2023-05-24T02:27:35Z</dcterms:modified>
</cp:coreProperties>
</file>