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70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  <pt idx="168">
                  <v>338000</v>
                </pt>
                <pt idx="169">
                  <v>340000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70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  <pt idx="168">
                  <v>486291.1656234902</v>
                </pt>
                <pt idx="169">
                  <v>470636.4990803013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70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  <pt idx="168">
                  <v>148291.1656234902</v>
                </pt>
                <pt idx="169">
                  <v>130636.4990803013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3051648"/>
        <axId val="295399808"/>
      </lineChart>
      <dateAx>
        <axId val="103051648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295399808"/>
        <crosses val="autoZero"/>
        <lblOffset val="100"/>
        <baseTimeUnit val="days"/>
      </dateAx>
      <valAx>
        <axId val="2953998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0305164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41" t="inlineStr">
        <is>
          <t>买卖金额</t>
        </is>
      </c>
      <c r="D1" s="41" t="inlineStr">
        <is>
          <t>买卖份数</t>
        </is>
      </c>
      <c r="E1" s="41" t="inlineStr">
        <is>
          <t>持有份数</t>
        </is>
      </c>
      <c r="F1" s="41" t="inlineStr">
        <is>
          <t>市值</t>
        </is>
      </c>
      <c r="G1" s="42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单位：元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  <row r="171" ht="12.75" customHeight="1" s="43">
      <c r="A171" s="51" t="n">
        <v>45565</v>
      </c>
      <c r="B171" s="14" t="n">
        <v>2.524906005859375</v>
      </c>
      <c r="C171" s="52" t="n">
        <v>2000</v>
      </c>
      <c r="D171" s="53" t="n">
        <v>792.1086944855524</v>
      </c>
      <c r="E171" s="53" t="n">
        <v>192597.7301709402</v>
      </c>
      <c r="F171" s="53" t="n">
        <v>486291.1656234902</v>
      </c>
      <c r="G171" s="53" t="n">
        <v>338000</v>
      </c>
      <c r="H171" s="53" t="n">
        <v>486291.1656234902</v>
      </c>
      <c r="I171" s="53" t="n">
        <v>148291.1656234902</v>
      </c>
      <c r="J171" s="31">
        <f>VLOOKUP(A171,myPEPB!B:C,2)</f>
        <v/>
      </c>
    </row>
    <row r="172" ht="12.75" customHeight="1" s="43">
      <c r="A172" s="51" t="n">
        <v>45596</v>
      </c>
      <c r="B172" s="14" t="n">
        <v>2.433239990234375</v>
      </c>
      <c r="C172" s="52" t="n">
        <v>2000</v>
      </c>
      <c r="D172" s="53" t="n">
        <v>821.9493383418196</v>
      </c>
      <c r="E172" s="53" t="n">
        <v>193419.679509282</v>
      </c>
      <c r="F172" s="53" t="n">
        <v>470636.4990803013</v>
      </c>
      <c r="G172" s="53" t="n">
        <v>340000</v>
      </c>
      <c r="H172" s="53" t="n">
        <v>470636.4990803013</v>
      </c>
      <c r="I172" s="53" t="n">
        <v>130636.4990803013</v>
      </c>
      <c r="J172" s="31">
        <f>VLOOKUP(A172,myPEPB!B:C,2)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65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 t="n">
        <v>11.755</v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  <row r="829">
      <c r="A829" s="17">
        <f>A828+1</f>
        <v/>
      </c>
      <c r="B829" s="58" t="inlineStr">
        <is>
          <t xml:space="preserve">2024/9/2
</t>
        </is>
      </c>
      <c r="C829" s="55" t="n">
        <v>11.35000038</v>
      </c>
      <c r="D829" s="17">
        <f>SUM(C$3:C829)/A829</f>
        <v/>
      </c>
    </row>
    <row r="830">
      <c r="A830" s="17">
        <f>A829+1</f>
        <v/>
      </c>
      <c r="B830" s="58" t="inlineStr">
        <is>
          <t xml:space="preserve">2024/9/3
</t>
        </is>
      </c>
      <c r="C830" s="55" t="n">
        <v>11.28999996</v>
      </c>
      <c r="D830" s="17">
        <f>SUM(C$3:C830)/A830</f>
        <v/>
      </c>
    </row>
    <row r="831">
      <c r="A831" s="17">
        <f>A830+1</f>
        <v/>
      </c>
      <c r="B831" s="58" t="inlineStr">
        <is>
          <t xml:space="preserve">2024/9/4
</t>
        </is>
      </c>
      <c r="C831" s="55" t="n">
        <v>11.19999981</v>
      </c>
      <c r="D831" s="17">
        <f>SUM(C$3:C831)/A831</f>
        <v/>
      </c>
    </row>
    <row r="832">
      <c r="A832" s="17">
        <f>A831+1</f>
        <v/>
      </c>
      <c r="B832" s="58" t="inlineStr">
        <is>
          <t xml:space="preserve">2024/9/5
</t>
        </is>
      </c>
      <c r="C832" s="55" t="n">
        <v>11.19999981</v>
      </c>
      <c r="D832" s="17">
        <f>SUM(C$3:C832)/A832</f>
        <v/>
      </c>
    </row>
    <row r="833">
      <c r="A833" s="17">
        <f>A832+1</f>
        <v/>
      </c>
      <c r="B833" s="58" t="inlineStr">
        <is>
          <t xml:space="preserve">2024/9/6
</t>
        </is>
      </c>
      <c r="C833" s="55" t="n">
        <v>11.10999966</v>
      </c>
      <c r="D833" s="17">
        <f>SUM(C$3:C833)/A833</f>
        <v/>
      </c>
    </row>
    <row r="834">
      <c r="A834" s="17">
        <f>A833+1</f>
        <v/>
      </c>
      <c r="B834" s="58" t="inlineStr">
        <is>
          <t xml:space="preserve">2024/9/9
</t>
        </is>
      </c>
      <c r="C834" s="55" t="n">
        <v>10.97000027</v>
      </c>
      <c r="D834" s="17">
        <f>SUM(C$3:C834)/A834</f>
        <v/>
      </c>
    </row>
    <row r="835">
      <c r="A835" s="17">
        <f>A834+1</f>
        <v/>
      </c>
      <c r="B835" s="58" t="inlineStr">
        <is>
          <t xml:space="preserve">2024/9/10
</t>
        </is>
      </c>
      <c r="C835" s="55" t="n">
        <v>11.01000023</v>
      </c>
      <c r="D835" s="17">
        <f>SUM(C$3:C835)/A835</f>
        <v/>
      </c>
    </row>
    <row r="836">
      <c r="A836" s="17">
        <f>A835+1</f>
        <v/>
      </c>
      <c r="B836" s="58" t="inlineStr">
        <is>
          <t xml:space="preserve">2024/9/11
</t>
        </is>
      </c>
      <c r="C836" s="55" t="n">
        <v>10.92000008</v>
      </c>
      <c r="D836" s="17">
        <f>SUM(C$3:C836)/A836</f>
        <v/>
      </c>
    </row>
    <row r="837">
      <c r="A837" s="17">
        <f>A836+1</f>
        <v/>
      </c>
      <c r="B837" s="58" t="inlineStr">
        <is>
          <t xml:space="preserve">2024/9/12
</t>
        </is>
      </c>
      <c r="C837" s="55" t="n">
        <v>10.89000034</v>
      </c>
      <c r="D837" s="17">
        <f>SUM(C$3:C837)/A837</f>
        <v/>
      </c>
    </row>
    <row r="838">
      <c r="A838" s="17">
        <f>A837+1</f>
        <v/>
      </c>
      <c r="B838" s="58" t="inlineStr">
        <is>
          <t xml:space="preserve">2024/9/13
</t>
        </is>
      </c>
      <c r="C838" s="55" t="n">
        <v>10.85000038</v>
      </c>
      <c r="D838" s="17">
        <f>SUM(C$3:C838)/A838</f>
        <v/>
      </c>
    </row>
    <row r="839">
      <c r="A839" s="17">
        <f>A838+1</f>
        <v/>
      </c>
      <c r="B839" s="58" t="inlineStr">
        <is>
          <t xml:space="preserve">2024/9/18
</t>
        </is>
      </c>
      <c r="C839" s="55" t="n">
        <v>10.93999958</v>
      </c>
      <c r="D839" s="17">
        <f>SUM(C$3:C839)/A839</f>
        <v/>
      </c>
    </row>
    <row r="840">
      <c r="A840" s="17">
        <f>A839+1</f>
        <v/>
      </c>
      <c r="B840" s="58" t="inlineStr">
        <is>
          <t xml:space="preserve">2024/9/19
</t>
        </is>
      </c>
      <c r="C840" s="55" t="n">
        <v>10.97000027</v>
      </c>
      <c r="D840" s="17">
        <f>SUM(C$3:C840)/A840</f>
        <v/>
      </c>
    </row>
    <row r="841">
      <c r="A841" s="17">
        <f>A840+1</f>
        <v/>
      </c>
      <c r="B841" s="58" t="inlineStr">
        <is>
          <t xml:space="preserve">2024/9/20
</t>
        </is>
      </c>
      <c r="C841" s="55" t="n">
        <v>11</v>
      </c>
      <c r="D841" s="17">
        <f>SUM(C$3:C841)/A841</f>
        <v/>
      </c>
    </row>
    <row r="842">
      <c r="A842" s="17">
        <f>A841+1</f>
        <v/>
      </c>
      <c r="B842" s="58" t="inlineStr">
        <is>
          <t xml:space="preserve">2024/9/23
</t>
        </is>
      </c>
      <c r="C842" s="55" t="n">
        <v>11.06000042</v>
      </c>
      <c r="D842" s="17">
        <f>SUM(C$3:C842)/A842</f>
        <v/>
      </c>
    </row>
    <row r="843">
      <c r="A843" s="17">
        <f>A842+1</f>
        <v/>
      </c>
      <c r="B843" s="58" t="inlineStr">
        <is>
          <t xml:space="preserve">2024/9/24
</t>
        </is>
      </c>
      <c r="C843" s="55" t="n">
        <v>11.55000019</v>
      </c>
      <c r="D843" s="17">
        <f>SUM(C$3:C843)/A843</f>
        <v/>
      </c>
    </row>
    <row r="844">
      <c r="A844" s="17">
        <f>A843+1</f>
        <v/>
      </c>
      <c r="B844" s="58" t="inlineStr">
        <is>
          <t xml:space="preserve">2024/9/25
</t>
        </is>
      </c>
      <c r="C844" s="55" t="n">
        <v>11.69999981</v>
      </c>
      <c r="D844" s="17">
        <f>SUM(C$3:C844)/A844</f>
        <v/>
      </c>
    </row>
    <row r="845">
      <c r="A845" s="17">
        <f>A844+1</f>
        <v/>
      </c>
      <c r="B845" s="58" t="inlineStr">
        <is>
          <t xml:space="preserve">2024/9/26
</t>
        </is>
      </c>
      <c r="C845" s="55" t="n">
        <v>12.14000034</v>
      </c>
      <c r="D845" s="17">
        <f>SUM(C$3:C845)/A845</f>
        <v/>
      </c>
    </row>
    <row r="846">
      <c r="A846" s="17">
        <f>A845+1</f>
        <v/>
      </c>
      <c r="B846" s="58" t="n">
        <v>45562</v>
      </c>
      <c r="C846" s="55" t="n">
        <v>12.52000046</v>
      </c>
      <c r="D846" s="17">
        <f>SUM(C$3:C846)/A846</f>
        <v/>
      </c>
    </row>
    <row r="847">
      <c r="A847" s="17">
        <f>A846+1</f>
        <v/>
      </c>
      <c r="B847" s="58" t="n">
        <v>45565</v>
      </c>
      <c r="C847" s="55" t="n">
        <v>13.47999954</v>
      </c>
      <c r="D847" s="17">
        <f>SUM(C$3:C847)/A847</f>
        <v/>
      </c>
    </row>
    <row r="848">
      <c r="A848" s="17">
        <f>A847+1</f>
        <v/>
      </c>
      <c r="B848" s="58" t="inlineStr">
        <is>
          <t xml:space="preserve">2024/10/8
</t>
        </is>
      </c>
      <c r="C848" s="55" t="n">
        <v>14.10000038</v>
      </c>
      <c r="D848" s="17">
        <f>SUM(C$3:C848)/A848</f>
        <v/>
      </c>
    </row>
    <row r="849">
      <c r="A849" s="17">
        <f>A848+1</f>
        <v/>
      </c>
      <c r="B849" s="58" t="inlineStr">
        <is>
          <t xml:space="preserve">2024/10/9
</t>
        </is>
      </c>
      <c r="C849" s="55" t="n">
        <v>13.09000015</v>
      </c>
      <c r="D849" s="17">
        <f>SUM(C$3:C849)/A849</f>
        <v/>
      </c>
    </row>
    <row r="850">
      <c r="A850" s="17">
        <f>A849+1</f>
        <v/>
      </c>
      <c r="B850" s="58" t="inlineStr">
        <is>
          <t xml:space="preserve">2024/10/10
</t>
        </is>
      </c>
      <c r="C850" s="55" t="n">
        <v>13.32999992</v>
      </c>
      <c r="D850" s="17">
        <f>SUM(C$3:C850)/A850</f>
        <v/>
      </c>
    </row>
    <row r="851">
      <c r="A851" s="17">
        <f>A850+1</f>
        <v/>
      </c>
      <c r="B851" s="58" t="inlineStr">
        <is>
          <t xml:space="preserve">2024/10/11
</t>
        </is>
      </c>
      <c r="C851" s="55" t="n">
        <v>13.02000046</v>
      </c>
      <c r="D851" s="17">
        <f>SUM(C$3:C851)/A851</f>
        <v/>
      </c>
    </row>
    <row r="852">
      <c r="A852" s="17">
        <f>A851+1</f>
        <v/>
      </c>
      <c r="B852" s="58" t="inlineStr">
        <is>
          <t xml:space="preserve">2024/10/14
</t>
        </is>
      </c>
      <c r="C852" s="55" t="n">
        <v>13.26000023</v>
      </c>
      <c r="D852" s="17">
        <f>SUM(C$3:C852)/A852</f>
        <v/>
      </c>
    </row>
    <row r="853">
      <c r="A853" s="17">
        <f>A852+1</f>
        <v/>
      </c>
      <c r="B853" s="58" t="inlineStr">
        <is>
          <t xml:space="preserve">2024/10/15
</t>
        </is>
      </c>
      <c r="C853" s="55" t="n">
        <v>12.89000034</v>
      </c>
      <c r="D853" s="17">
        <f>SUM(C$3:C853)/A853</f>
        <v/>
      </c>
    </row>
    <row r="854">
      <c r="A854" s="17">
        <f>A853+1</f>
        <v/>
      </c>
      <c r="B854" s="58" t="inlineStr">
        <is>
          <t xml:space="preserve">2024/10/16
</t>
        </is>
      </c>
      <c r="C854" s="55" t="n">
        <v>12.82999992</v>
      </c>
      <c r="D854" s="17">
        <f>SUM(C$3:C854)/A854</f>
        <v/>
      </c>
    </row>
    <row r="855">
      <c r="A855" s="17">
        <f>A854+1</f>
        <v/>
      </c>
      <c r="B855" s="58" t="inlineStr">
        <is>
          <t xml:space="preserve">2024/10/17
</t>
        </is>
      </c>
      <c r="C855" s="55" t="n">
        <v>12.67000008</v>
      </c>
      <c r="D855" s="17">
        <f>SUM(C$3:C855)/A855</f>
        <v/>
      </c>
    </row>
    <row r="856">
      <c r="A856" s="17">
        <f>A855+1</f>
        <v/>
      </c>
      <c r="B856" s="58" t="inlineStr">
        <is>
          <t xml:space="preserve">2024/10/18
</t>
        </is>
      </c>
      <c r="C856" s="55" t="n">
        <v>13.03999996</v>
      </c>
      <c r="D856" s="17">
        <f>SUM(C$3:C856)/A856</f>
        <v/>
      </c>
    </row>
    <row r="857">
      <c r="A857" s="17">
        <f>A856+1</f>
        <v/>
      </c>
      <c r="B857" s="58" t="inlineStr">
        <is>
          <t xml:space="preserve">2024/10/21
</t>
        </is>
      </c>
      <c r="C857" s="55" t="n">
        <v>13.01000023</v>
      </c>
      <c r="D857" s="17">
        <f>SUM(C$3:C857)/A857</f>
        <v/>
      </c>
    </row>
    <row r="858">
      <c r="A858" s="17">
        <f>A857+1</f>
        <v/>
      </c>
      <c r="B858" s="58" t="inlineStr">
        <is>
          <t xml:space="preserve">2024/10/22
</t>
        </is>
      </c>
      <c r="C858" s="55" t="n">
        <v>13.10000038</v>
      </c>
      <c r="D858" s="17">
        <f>SUM(C$3:C858)/A858</f>
        <v/>
      </c>
    </row>
    <row r="859">
      <c r="A859" s="17">
        <f>A858+1</f>
        <v/>
      </c>
      <c r="B859" s="58" t="inlineStr">
        <is>
          <t xml:space="preserve">2024/10/23
</t>
        </is>
      </c>
      <c r="C859" s="55" t="n">
        <v>13.14000034</v>
      </c>
      <c r="D859" s="17">
        <f>SUM(C$3:C859)/A859</f>
        <v/>
      </c>
    </row>
    <row r="860">
      <c r="A860" s="17">
        <f>A859+1</f>
        <v/>
      </c>
      <c r="B860" s="58" t="inlineStr">
        <is>
          <t xml:space="preserve">2024/10/24
</t>
        </is>
      </c>
      <c r="C860" s="55" t="n">
        <v>13.02000046</v>
      </c>
      <c r="D860" s="17">
        <f>SUM(C$3:C860)/A860</f>
        <v/>
      </c>
    </row>
    <row r="861">
      <c r="A861" s="17">
        <f>A860+1</f>
        <v/>
      </c>
      <c r="B861" s="58" t="inlineStr">
        <is>
          <t xml:space="preserve">2024/10/25
</t>
        </is>
      </c>
      <c r="C861" s="55" t="n">
        <v>13.06999969</v>
      </c>
      <c r="D861" s="17">
        <f>SUM(C$3:C861)/A861</f>
        <v/>
      </c>
    </row>
    <row r="862">
      <c r="A862" s="17">
        <f>A861+1</f>
        <v/>
      </c>
      <c r="B862" s="58" t="inlineStr">
        <is>
          <t xml:space="preserve">2024/10/28
</t>
        </is>
      </c>
      <c r="C862" s="55" t="n">
        <v>13.07999992</v>
      </c>
      <c r="D862" s="17">
        <f>SUM(C$3:C862)/A862</f>
        <v/>
      </c>
    </row>
    <row r="863">
      <c r="A863" s="17">
        <f>A862+1</f>
        <v/>
      </c>
      <c r="B863" s="58" t="inlineStr">
        <is>
          <t xml:space="preserve">2024/10/29
</t>
        </is>
      </c>
      <c r="C863" s="55" t="n">
        <v>12.94999981</v>
      </c>
      <c r="D863" s="17">
        <f>SUM(C$3:C863)/A863</f>
        <v/>
      </c>
    </row>
    <row r="864">
      <c r="A864" s="17">
        <f>A863+1</f>
        <v/>
      </c>
      <c r="B864" s="58" t="n">
        <v>45595</v>
      </c>
      <c r="C864" s="55" t="n">
        <v>12.81000042</v>
      </c>
      <c r="D864" s="17">
        <f>SUM(C$3:C864)/A864</f>
        <v/>
      </c>
    </row>
    <row r="865">
      <c r="A865" s="17">
        <f>A864+1</f>
        <v/>
      </c>
      <c r="B865" s="58" t="n">
        <v>45596</v>
      </c>
      <c r="C865" s="55" t="n">
        <v>12.78999996</v>
      </c>
      <c r="D865" s="17">
        <f>SUM(C$3:C865)/A865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2024-11-30T12:18:21Z</dcterms:modified>
  <cp:lastModifiedBy>Administrator</cp:lastModifiedBy>
</cp:coreProperties>
</file>