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5600" windowHeight="8880" firstSheet="4" activeTab="7"/>
  </bookViews>
  <sheets>
    <sheet name="模型二 (1)平均线" sheetId="13" r:id="rId1"/>
    <sheet name="模型二 (1)平均线计算RSI" sheetId="27" r:id="rId2"/>
    <sheet name="模型二 (1)平均线计算KDJ" sheetId="24" r:id="rId3"/>
    <sheet name="模型二 (1)平均线成交量" sheetId="22" r:id="rId4"/>
    <sheet name="模型二 (2)平均线" sheetId="21" r:id="rId5"/>
    <sheet name="模型二 (2)平均线计算RSI" sheetId="28" r:id="rId6"/>
    <sheet name="模型二 (2)平均线计算KDJ" sheetId="26" r:id="rId7"/>
    <sheet name="模型二 (2)平均线成交量" sheetId="23" r:id="rId8"/>
  </sheets>
  <definedNames>
    <definedName name="_xlnm._FilterDatabase" localSheetId="0" hidden="1">'模型二 (1)平均线'!$O$1:$O$76</definedName>
    <definedName name="_xlnm._FilterDatabase" localSheetId="3" hidden="1">'模型二 (1)平均线成交量'!$Q$1:$Q$76</definedName>
    <definedName name="_xlnm._FilterDatabase" localSheetId="2" hidden="1">'模型二 (1)平均线计算KDJ'!$Q$1:$Q$76</definedName>
    <definedName name="_xlnm._FilterDatabase" localSheetId="1" hidden="1">'模型二 (1)平均线计算RSI'!$Q$1:$Q$76</definedName>
    <definedName name="_xlnm._FilterDatabase" localSheetId="4" hidden="1">'模型二 (2)平均线'!$O$1:$O$76</definedName>
    <definedName name="_xlnm._FilterDatabase" localSheetId="7" hidden="1">'模型二 (2)平均线成交量'!$Q$1:$Q$76</definedName>
    <definedName name="_xlnm._FilterDatabase" localSheetId="6" hidden="1">'模型二 (2)平均线计算KDJ'!$Q$1:$Q$76</definedName>
    <definedName name="_xlnm._FilterDatabase" localSheetId="5" hidden="1">'模型二 (2)平均线计算RSI'!$Q$1:$Q$76</definedName>
    <definedName name="金额" localSheetId="0">OFFSET('模型二 (1)平均线'!J1,0,0,COUNTA('模型二 (1)平均线'!J:J)-1)</definedName>
    <definedName name="金额" localSheetId="3">OFFSET('模型二 (1)平均线成交量'!L1,0,0,COUNTA('模型二 (1)平均线成交量'!L:L)-1)</definedName>
    <definedName name="金额" localSheetId="2">OFFSET('模型二 (1)平均线计算KDJ'!J1,0,0,COUNTA('模型二 (1)平均线计算KDJ'!J:J)-1)</definedName>
    <definedName name="金额" localSheetId="1">OFFSET('模型二 (1)平均线计算RSI'!J1,0,0,COUNTA('模型二 (1)平均线计算RSI'!J:J)-1)</definedName>
    <definedName name="金额" localSheetId="4">OFFSET('模型二 (2)平均线'!J1,0,0,COUNTA('模型二 (2)平均线'!J:J)-1)</definedName>
    <definedName name="金额" localSheetId="7">OFFSET('模型二 (2)平均线成交量'!L1,0,0,COUNTA('模型二 (2)平均线成交量'!L:L)-1)</definedName>
    <definedName name="金额" localSheetId="6">OFFSET('模型二 (2)平均线计算KDJ'!J1,0,0,COUNTA('模型二 (2)平均线计算KDJ'!J:J)-1)</definedName>
    <definedName name="金额" localSheetId="5">OFFSET('模型二 (2)平均线计算RSI'!J1,0,0,COUNTA('模型二 (2)平均线计算RSI'!J:J)-1)</definedName>
    <definedName name="时间" localSheetId="0">OFFSET('模型二 (1)平均线'!A1,0,0,COUNTA('模型二 (1)平均线'!A:A)-1)</definedName>
    <definedName name="时间" localSheetId="3">OFFSET('模型二 (1)平均线成交量'!A1,0,0,COUNTA('模型二 (1)平均线成交量'!A:A)-1)</definedName>
    <definedName name="时间" localSheetId="2">OFFSET('模型二 (1)平均线计算KDJ'!A1,0,0,COUNTA('模型二 (1)平均线计算KDJ'!A:A)-1)</definedName>
    <definedName name="时间" localSheetId="1">OFFSET('模型二 (1)平均线计算RSI'!A1,0,0,COUNTA('模型二 (1)平均线计算RSI'!A:A)-1)</definedName>
    <definedName name="时间" localSheetId="4">OFFSET('模型二 (2)平均线'!A1,0,0,COUNTA('模型二 (2)平均线'!A:A)-1)</definedName>
    <definedName name="时间" localSheetId="7">OFFSET('模型二 (2)平均线成交量'!A1,0,0,COUNTA('模型二 (2)平均线成交量'!A:A)-1)</definedName>
    <definedName name="时间" localSheetId="6">OFFSET('模型二 (2)平均线计算KDJ'!A1,0,0,COUNTA('模型二 (2)平均线计算KDJ'!A:A)-1)</definedName>
    <definedName name="时间" localSheetId="5">OFFSET('模型二 (2)平均线计算RSI'!A1,0,0,COUNTA('模型二 (2)平均线计算RSI'!A:A)-1)</definedName>
    <definedName name="资产" localSheetId="0">OFFSET('模型二 (1)平均线'!I1,0,0,COUNTA('模型二 (1)平均线'!I:I)-1)</definedName>
    <definedName name="资产" localSheetId="3">OFFSET('模型二 (1)平均线成交量'!K1,0,0,COUNTA('模型二 (1)平均线成交量'!K:K)-1)</definedName>
    <definedName name="资产" localSheetId="2">OFFSET('模型二 (1)平均线计算KDJ'!I1,0,0,COUNTA('模型二 (1)平均线计算KDJ'!I:I)-1)</definedName>
    <definedName name="资产" localSheetId="1">OFFSET('模型二 (1)平均线计算RSI'!I1,0,0,COUNTA('模型二 (1)平均线计算RSI'!I:I)-1)</definedName>
    <definedName name="资产" localSheetId="4">OFFSET('模型二 (2)平均线'!I1,0,0,COUNTA('模型二 (2)平均线'!I:I)-1)</definedName>
    <definedName name="资产" localSheetId="7">OFFSET('模型二 (2)平均线成交量'!K1,0,0,COUNTA('模型二 (2)平均线成交量'!K:K)-1)</definedName>
    <definedName name="资产" localSheetId="6">OFFSET('模型二 (2)平均线计算KDJ'!I1,0,0,COUNTA('模型二 (2)平均线计算KDJ'!I:I)-1)</definedName>
    <definedName name="资产" localSheetId="5">OFFSET('模型二 (2)平均线计算RSI'!I1,0,0,COUNTA('模型二 (2)平均线计算RSI'!I:I)-1)</definedName>
    <definedName name="资金" localSheetId="0">OFFSET('模型二 (1)平均线'!H1,0,0,COUNTA('模型二 (1)平均线'!H:H)-1)</definedName>
    <definedName name="资金" localSheetId="3">OFFSET('模型二 (1)平均线成交量'!J1,0,0,COUNTA('模型二 (1)平均线成交量'!J:J)-1)</definedName>
    <definedName name="资金" localSheetId="2">OFFSET('模型二 (1)平均线计算KDJ'!H1,0,0,COUNTA('模型二 (1)平均线计算KDJ'!H:H)-1)</definedName>
    <definedName name="资金" localSheetId="1">OFFSET('模型二 (1)平均线计算RSI'!H1,0,0,COUNTA('模型二 (1)平均线计算RSI'!H:H)-1)</definedName>
    <definedName name="资金" localSheetId="4">OFFSET('模型二 (2)平均线'!H1,0,0,COUNTA('模型二 (2)平均线'!H:H)-1)</definedName>
    <definedName name="资金" localSheetId="7">OFFSET('模型二 (2)平均线成交量'!J1,0,0,COUNTA('模型二 (2)平均线成交量'!J:J)-1)</definedName>
    <definedName name="资金" localSheetId="6">OFFSET('模型二 (2)平均线计算KDJ'!H1,0,0,COUNTA('模型二 (2)平均线计算KDJ'!H:H)-1)</definedName>
    <definedName name="资金" localSheetId="5">OFFSET('模型二 (2)平均线计算RSI'!H1,0,0,COUNTA('模型二 (2)平均线计算RSI'!H:H)-1)</definedName>
  </definedNames>
  <calcPr calcId="145621"/>
</workbook>
</file>

<file path=xl/calcChain.xml><?xml version="1.0" encoding="utf-8"?>
<calcChain xmlns="http://schemas.openxmlformats.org/spreadsheetml/2006/main">
  <c r="AB28" i="23" l="1"/>
  <c r="AB26" i="23"/>
  <c r="AB25" i="23"/>
  <c r="AB24" i="23"/>
  <c r="AB23" i="23"/>
  <c r="AB22" i="23"/>
  <c r="AB21" i="23"/>
  <c r="AB20" i="23"/>
  <c r="AB19" i="23"/>
  <c r="AB28" i="26"/>
  <c r="AB26" i="26"/>
  <c r="AB25" i="26"/>
  <c r="AB24" i="26"/>
  <c r="AB23" i="26"/>
  <c r="AB22" i="26"/>
  <c r="AB21" i="26"/>
  <c r="AB20" i="26"/>
  <c r="AB19" i="26"/>
  <c r="AB28" i="28"/>
  <c r="AB26" i="28"/>
  <c r="AB25" i="28"/>
  <c r="AB24" i="28"/>
  <c r="AB23" i="28"/>
  <c r="AB22" i="28"/>
  <c r="AB21" i="28"/>
  <c r="AB20" i="28"/>
  <c r="AB19" i="28"/>
  <c r="Z28" i="21"/>
  <c r="Z26" i="21"/>
  <c r="Z25" i="21"/>
  <c r="Z24" i="21"/>
  <c r="Z23" i="21"/>
  <c r="Z22" i="21"/>
  <c r="Z21" i="21"/>
  <c r="Z20" i="21"/>
  <c r="Z19" i="21"/>
  <c r="AB28" i="22"/>
  <c r="AB26" i="22"/>
  <c r="AB25" i="22"/>
  <c r="AB24" i="22"/>
  <c r="AB23" i="22"/>
  <c r="AB22" i="22"/>
  <c r="AB21" i="22"/>
  <c r="AB20" i="22"/>
  <c r="AB19" i="22"/>
  <c r="AB28" i="24"/>
  <c r="AB26" i="24"/>
  <c r="AB25" i="24"/>
  <c r="AB24" i="24"/>
  <c r="AB23" i="24"/>
  <c r="AB22" i="24"/>
  <c r="AB21" i="24"/>
  <c r="AB20" i="24"/>
  <c r="AB19" i="24"/>
  <c r="AB28" i="27"/>
  <c r="AB26" i="27"/>
  <c r="AB25" i="27"/>
  <c r="AB24" i="27"/>
  <c r="AB23" i="27"/>
  <c r="AB22" i="27"/>
  <c r="AB21" i="27"/>
  <c r="AB20" i="27"/>
  <c r="AB19" i="27"/>
  <c r="Z28" i="13"/>
  <c r="Z26" i="13"/>
  <c r="Z25" i="13"/>
  <c r="Z24" i="13"/>
  <c r="Z23" i="13"/>
  <c r="Z22" i="13"/>
  <c r="Z21" i="13"/>
  <c r="Z20" i="13"/>
  <c r="Z19" i="13"/>
  <c r="AH18" i="23" l="1"/>
  <c r="AH16" i="23"/>
  <c r="AH15" i="23"/>
  <c r="AH14" i="23"/>
  <c r="AH13" i="23"/>
  <c r="AH12" i="23"/>
  <c r="AH11" i="23"/>
  <c r="AH10" i="23"/>
  <c r="AH18" i="26"/>
  <c r="AH16" i="26"/>
  <c r="AH15" i="26"/>
  <c r="AH14" i="26"/>
  <c r="AH13" i="26"/>
  <c r="AH12" i="26"/>
  <c r="AH11" i="26"/>
  <c r="AH10" i="26"/>
  <c r="AH18" i="28"/>
  <c r="AH16" i="28"/>
  <c r="AH15" i="28"/>
  <c r="AH14" i="28"/>
  <c r="AH13" i="28"/>
  <c r="AH12" i="28"/>
  <c r="AH11" i="28"/>
  <c r="AH10" i="28"/>
  <c r="AF18" i="21"/>
  <c r="AF16" i="21"/>
  <c r="AF15" i="21"/>
  <c r="AF14" i="21"/>
  <c r="AF13" i="21"/>
  <c r="AF12" i="21"/>
  <c r="AF11" i="21"/>
  <c r="AF10" i="21"/>
  <c r="AH18" i="22"/>
  <c r="AH16" i="22"/>
  <c r="AH15" i="22"/>
  <c r="AH14" i="22"/>
  <c r="AH13" i="22"/>
  <c r="AH12" i="22"/>
  <c r="AH11" i="22"/>
  <c r="AH10" i="22"/>
  <c r="AH18" i="24"/>
  <c r="AH16" i="24"/>
  <c r="AH15" i="24"/>
  <c r="AH14" i="24"/>
  <c r="AH13" i="24"/>
  <c r="AH12" i="24"/>
  <c r="AH11" i="24"/>
  <c r="AH10" i="24"/>
  <c r="AH18" i="27"/>
  <c r="AH16" i="27"/>
  <c r="AH15" i="27"/>
  <c r="AH14" i="27"/>
  <c r="AH13" i="27"/>
  <c r="AH12" i="27"/>
  <c r="AH11" i="27"/>
  <c r="AH10" i="27"/>
  <c r="AF18" i="13"/>
  <c r="AF16" i="13"/>
  <c r="AF15" i="13"/>
  <c r="AF14" i="13"/>
  <c r="AF13" i="13"/>
  <c r="AF12" i="13"/>
  <c r="AF11" i="13"/>
  <c r="AF10" i="13"/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AD15" i="28" l="1"/>
  <c r="AE15" i="28" s="1"/>
  <c r="G3" i="27" l="1"/>
  <c r="AD14" i="22" l="1"/>
  <c r="AE14" i="22" s="1"/>
  <c r="AA14" i="22"/>
  <c r="AB14" i="22" s="1"/>
  <c r="AD14" i="23"/>
  <c r="AE14" i="23" s="1"/>
  <c r="AA14" i="23"/>
  <c r="AB14" i="23" s="1"/>
  <c r="G3" i="13" l="1"/>
  <c r="AB16" i="22"/>
  <c r="AB16" i="23"/>
  <c r="AE17" i="28"/>
  <c r="AD15" i="23" l="1"/>
  <c r="AE15" i="23" s="1"/>
  <c r="AD15" i="22"/>
  <c r="AE15" i="22" s="1"/>
  <c r="AE17" i="23" l="1"/>
  <c r="AE17" i="22"/>
  <c r="G3" i="28" l="1"/>
  <c r="I3" i="22" l="1"/>
  <c r="I3" i="23" l="1"/>
  <c r="G3" i="21" l="1"/>
  <c r="AD4" i="26" l="1"/>
  <c r="AE4" i="26" s="1"/>
  <c r="AD10" i="26"/>
  <c r="AE10" i="26" s="1"/>
  <c r="AA4" i="26"/>
  <c r="AB4" i="26" s="1"/>
  <c r="AG4" i="26"/>
  <c r="AH4" i="26" s="1"/>
  <c r="AA10" i="26"/>
  <c r="AB10" i="26" s="1"/>
  <c r="AA4" i="24"/>
  <c r="AB4" i="24" s="1"/>
  <c r="AD10" i="24"/>
  <c r="AE10" i="24" s="1"/>
  <c r="AA10" i="24"/>
  <c r="AB10" i="24" s="1"/>
  <c r="AG4" i="24"/>
  <c r="AH4" i="24" s="1"/>
  <c r="AD4" i="24"/>
  <c r="AE4" i="24" s="1"/>
  <c r="AD11" i="26" l="1"/>
  <c r="AE11" i="26" s="1"/>
  <c r="AD5" i="26"/>
  <c r="AE5" i="26" s="1"/>
  <c r="AG5" i="26"/>
  <c r="AH5" i="26" s="1"/>
  <c r="AA11" i="26"/>
  <c r="AB11" i="26" s="1"/>
  <c r="AA5" i="26"/>
  <c r="AB5" i="26" s="1"/>
  <c r="AD5" i="24"/>
  <c r="AE5" i="24" s="1"/>
  <c r="AG5" i="24"/>
  <c r="AH5" i="24" s="1"/>
  <c r="AD11" i="24"/>
  <c r="AE11" i="24" s="1"/>
  <c r="AA5" i="24"/>
  <c r="AB5" i="24" s="1"/>
  <c r="AA11" i="24"/>
  <c r="AB11" i="24" s="1"/>
  <c r="AB7" i="24" l="1"/>
  <c r="AB7" i="26"/>
  <c r="AD6" i="26" l="1"/>
  <c r="AE6" i="26" s="1"/>
  <c r="AG6" i="26"/>
  <c r="AH6" i="26" s="1"/>
  <c r="AD12" i="26"/>
  <c r="AE12" i="26" s="1"/>
  <c r="AA12" i="26"/>
  <c r="AB12" i="26" s="1"/>
  <c r="AD6" i="24"/>
  <c r="AE6" i="24" s="1"/>
  <c r="AA12" i="24"/>
  <c r="AB12" i="24" s="1"/>
  <c r="AG6" i="24"/>
  <c r="AH6" i="24" s="1"/>
  <c r="AD12" i="24"/>
  <c r="AE12" i="24" s="1"/>
  <c r="AE8" i="26" l="1"/>
  <c r="AE8" i="24"/>
  <c r="AA13" i="26" l="1"/>
  <c r="AB13" i="26" s="1"/>
  <c r="AG7" i="26"/>
  <c r="AH7" i="26" s="1"/>
  <c r="AD13" i="26"/>
  <c r="AE13" i="26" s="1"/>
  <c r="AA14" i="26" l="1"/>
  <c r="AB14" i="26" s="1"/>
  <c r="AD14" i="26"/>
  <c r="AE14" i="26" s="1"/>
  <c r="AD13" i="24" l="1"/>
  <c r="AE13" i="24" s="1"/>
  <c r="AA13" i="24"/>
  <c r="AB13" i="24" s="1"/>
  <c r="AG7" i="24"/>
  <c r="AH7" i="24" s="1"/>
  <c r="AA14" i="24" l="1"/>
  <c r="AB14" i="24" s="1"/>
  <c r="AD14" i="24"/>
  <c r="AE14" i="24" s="1"/>
  <c r="AH9" i="24" l="1"/>
  <c r="AH9" i="26"/>
  <c r="AB16" i="24" l="1"/>
  <c r="AB16" i="26"/>
  <c r="AD15" i="26" l="1"/>
  <c r="AE15" i="26" s="1"/>
  <c r="AD15" i="24"/>
  <c r="AE15" i="24" s="1"/>
  <c r="AE17" i="26" l="1"/>
  <c r="AE17" i="24" l="1"/>
  <c r="G3" i="24" l="1"/>
  <c r="G3" i="26" l="1"/>
</calcChain>
</file>

<file path=xl/sharedStrings.xml><?xml version="1.0" encoding="utf-8"?>
<sst xmlns="http://schemas.openxmlformats.org/spreadsheetml/2006/main" count="182" uniqueCount="33">
  <si>
    <t>日期</t>
    <phoneticPr fontId="6" type="noConversion"/>
  </si>
  <si>
    <t>人工智能产业LOF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</si>
  <si>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</si>
  <si>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</si>
  <si>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</si>
  <si>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</si>
  <si>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</si>
  <si>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</si>
  <si>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</si>
  <si>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利润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</si>
  <si>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</si>
  <si>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</si>
  <si>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9" type="noConversion"/>
  </si>
  <si>
    <t>累计投入本金</t>
    <phoneticPr fontId="19" type="noConversion"/>
  </si>
  <si>
    <t>总资产</t>
    <phoneticPr fontId="19" type="noConversion"/>
  </si>
  <si>
    <t>盈利金额</t>
    <phoneticPr fontId="19" type="noConversion"/>
  </si>
  <si>
    <t>回收资金</t>
    <phoneticPr fontId="19" type="noConversion"/>
  </si>
  <si>
    <t>绝对收益率</t>
    <phoneticPr fontId="19" type="noConversion"/>
  </si>
  <si>
    <t>年化收益率</t>
    <phoneticPr fontId="19" type="noConversion"/>
  </si>
  <si>
    <t>单位：元</t>
    <phoneticPr fontId="1" type="noConversion"/>
  </si>
  <si>
    <t>日期</t>
    <phoneticPr fontId="6" type="noConversion"/>
  </si>
  <si>
    <t>SMA之MAX</t>
    <phoneticPr fontId="6" type="noConversion"/>
  </si>
  <si>
    <t>SMA之ABS</t>
    <phoneticPr fontId="6" type="noConversion"/>
  </si>
  <si>
    <t>RSI</t>
    <phoneticPr fontId="6" type="noConversion"/>
  </si>
  <si>
    <t>标志</t>
    <phoneticPr fontId="6" type="noConversion"/>
  </si>
  <si>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</si>
  <si>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</si>
  <si>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</si>
  <si>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</si>
  <si>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日期</t>
    <phoneticPr fontId="6" type="noConversion"/>
  </si>
  <si>
    <t>成交量</t>
    <phoneticPr fontId="1" type="noConversion"/>
  </si>
  <si>
    <t>成交均量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</si>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</sst>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97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  <c:pt idx="85">
                  <c:v>4468.6931805976556</c:v>
                </c:pt>
                <c:pt idx="86">
                  <c:v>4549.0299447737698</c:v>
                </c:pt>
                <c:pt idx="87">
                  <c:v>4642.1857138246714</c:v>
                </c:pt>
                <c:pt idx="88">
                  <c:v>4893.7540233362733</c:v>
                </c:pt>
                <c:pt idx="89">
                  <c:v>4893.7540233362733</c:v>
                </c:pt>
                <c:pt idx="90">
                  <c:v>4893.7540233362733</c:v>
                </c:pt>
                <c:pt idx="91">
                  <c:v>4893.7540233362733</c:v>
                </c:pt>
                <c:pt idx="92">
                  <c:v>4893.7540233362733</c:v>
                </c:pt>
                <c:pt idx="93">
                  <c:v>4893.7540233362733</c:v>
                </c:pt>
                <c:pt idx="94">
                  <c:v>4893.7540233362733</c:v>
                </c:pt>
                <c:pt idx="95">
                  <c:v>4893.7540233362733</c:v>
                </c:pt>
                <c:pt idx="96">
                  <c:v>4893.7540233362733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'模型二 (1)平均线'!$J$1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97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  <c:pt idx="85">
                  <c:v>6540.7455713742411</c:v>
                </c:pt>
                <c:pt idx="86">
                  <c:v>6623.8009269627255</c:v>
                </c:pt>
                <c:pt idx="87">
                  <c:v>6711.4377289804816</c:v>
                </c:pt>
                <c:pt idx="88">
                  <c:v>6890.7852170020124</c:v>
                </c:pt>
                <c:pt idx="89">
                  <c:v>7129.3703550074815</c:v>
                </c:pt>
                <c:pt idx="90">
                  <c:v>7221.5447618491089</c:v>
                </c:pt>
                <c:pt idx="91">
                  <c:v>7244.8708999497767</c:v>
                </c:pt>
                <c:pt idx="92">
                  <c:v>7246.9141326409463</c:v>
                </c:pt>
                <c:pt idx="93">
                  <c:v>7246.1850032321172</c:v>
                </c:pt>
                <c:pt idx="94">
                  <c:v>7246.1850032321172</c:v>
                </c:pt>
                <c:pt idx="95">
                  <c:v>7246.1850032321172</c:v>
                </c:pt>
                <c:pt idx="96">
                  <c:v>7246.1850032321172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  <c:pt idx="85">
                  <c:v>2072.0523907765855</c:v>
                </c:pt>
                <c:pt idx="86">
                  <c:v>2074.7709821889557</c:v>
                </c:pt>
                <c:pt idx="87">
                  <c:v>2069.2520151558101</c:v>
                </c:pt>
                <c:pt idx="88">
                  <c:v>1997.031193665739</c:v>
                </c:pt>
                <c:pt idx="89">
                  <c:v>2235.6163316712082</c:v>
                </c:pt>
                <c:pt idx="90">
                  <c:v>2327.7907385128356</c:v>
                </c:pt>
                <c:pt idx="91">
                  <c:v>2351.1168766135033</c:v>
                </c:pt>
                <c:pt idx="92">
                  <c:v>2353.1601093046729</c:v>
                </c:pt>
                <c:pt idx="93">
                  <c:v>2352.4309798958438</c:v>
                </c:pt>
                <c:pt idx="94">
                  <c:v>2352.4309798958438</c:v>
                </c:pt>
                <c:pt idx="95">
                  <c:v>2352.4309798958438</c:v>
                </c:pt>
                <c:pt idx="96">
                  <c:v>2352.4309798958438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009536"/>
        <c:axId val="473220224"/>
      </c:lineChart>
      <c:dateAx>
        <c:axId val="47300953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220224"/>
        <c:crosses val="autoZero"/>
        <c:auto val="1"/>
        <c:lblOffset val="100"/>
        <c:baseTimeUnit val="days"/>
      </c:dateAx>
      <c:valAx>
        <c:axId val="4732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009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(1)平均线计算RSI'!资金</c:f>
              <c:numCache>
                <c:formatCode>0.00_ </c:formatCode>
                <c:ptCount val="97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5606.1038596745575</c:v>
                </c:pt>
                <c:pt idx="83">
                  <c:v>5631.0657375486662</c:v>
                </c:pt>
                <c:pt idx="84">
                  <c:v>5631.0657375486662</c:v>
                </c:pt>
                <c:pt idx="85">
                  <c:v>5648.7846494739597</c:v>
                </c:pt>
                <c:pt idx="86">
                  <c:v>5725.104575441268</c:v>
                </c:pt>
                <c:pt idx="87">
                  <c:v>5813.6025560396247</c:v>
                </c:pt>
                <c:pt idx="88">
                  <c:v>6052.5924500756464</c:v>
                </c:pt>
                <c:pt idx="89">
                  <c:v>6052.5924500756464</c:v>
                </c:pt>
                <c:pt idx="90">
                  <c:v>6052.5924500756464</c:v>
                </c:pt>
                <c:pt idx="91">
                  <c:v>6052.5924500756464</c:v>
                </c:pt>
                <c:pt idx="92">
                  <c:v>6052.5924500756464</c:v>
                </c:pt>
                <c:pt idx="93">
                  <c:v>6052.5924500756464</c:v>
                </c:pt>
                <c:pt idx="94">
                  <c:v>6052.5924500756464</c:v>
                </c:pt>
                <c:pt idx="95">
                  <c:v>6052.5924500756464</c:v>
                </c:pt>
                <c:pt idx="96">
                  <c:v>6052.5924500756464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'模型二 (1)平均线计算RSI'!$I$1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(1)平均线计算RSI'!资产</c:f>
              <c:numCache>
                <c:formatCode>0.00_ </c:formatCode>
                <c:ptCount val="97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8929.1434718600485</c:v>
                </c:pt>
                <c:pt idx="83">
                  <c:v>8956.1432826102628</c:v>
                </c:pt>
                <c:pt idx="84">
                  <c:v>9013.7890836808474</c:v>
                </c:pt>
                <c:pt idx="85">
                  <c:v>8890.4126548029853</c:v>
                </c:pt>
                <c:pt idx="86">
                  <c:v>8977.0338419705095</c:v>
                </c:pt>
                <c:pt idx="87">
                  <c:v>9046.3952146265856</c:v>
                </c:pt>
                <c:pt idx="88">
                  <c:v>9056.2283511754194</c:v>
                </c:pt>
                <c:pt idx="89">
                  <c:v>9676.533167614165</c:v>
                </c:pt>
                <c:pt idx="90">
                  <c:v>9936.9956269640625</c:v>
                </c:pt>
                <c:pt idx="91">
                  <c:v>10025.938397576327</c:v>
                </c:pt>
                <c:pt idx="92">
                  <c:v>10039.31289922307</c:v>
                </c:pt>
                <c:pt idx="93">
                  <c:v>10019.718290678538</c:v>
                </c:pt>
                <c:pt idx="94">
                  <c:v>10391.992068482998</c:v>
                </c:pt>
                <c:pt idx="95">
                  <c:v>10195.186004335064</c:v>
                </c:pt>
                <c:pt idx="96">
                  <c:v>10085.461977221697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'模型二 (1)平均线计算RSI'!$J$1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3323.039612185491</c:v>
                </c:pt>
                <c:pt idx="83">
                  <c:v>3325.0775450615965</c:v>
                </c:pt>
                <c:pt idx="84">
                  <c:v>3382.7233461321812</c:v>
                </c:pt>
                <c:pt idx="85">
                  <c:v>3241.6280053290257</c:v>
                </c:pt>
                <c:pt idx="86">
                  <c:v>3251.9292665292414</c:v>
                </c:pt>
                <c:pt idx="87">
                  <c:v>3232.7926585869609</c:v>
                </c:pt>
                <c:pt idx="88">
                  <c:v>3003.635901099773</c:v>
                </c:pt>
                <c:pt idx="89">
                  <c:v>3623.9407175385186</c:v>
                </c:pt>
                <c:pt idx="90">
                  <c:v>3884.4031768884161</c:v>
                </c:pt>
                <c:pt idx="91">
                  <c:v>3973.3459475006803</c:v>
                </c:pt>
                <c:pt idx="92">
                  <c:v>3986.720449147424</c:v>
                </c:pt>
                <c:pt idx="93">
                  <c:v>3967.1258406028919</c:v>
                </c:pt>
                <c:pt idx="94">
                  <c:v>4339.3996184073512</c:v>
                </c:pt>
                <c:pt idx="95">
                  <c:v>4142.5935542594179</c:v>
                </c:pt>
                <c:pt idx="96">
                  <c:v>4032.869527146051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105472"/>
        <c:axId val="488107392"/>
      </c:lineChart>
      <c:dateAx>
        <c:axId val="488105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07392"/>
        <c:crosses val="autoZero"/>
        <c:auto val="1"/>
        <c:lblOffset val="100"/>
        <c:baseTimeUnit val="days"/>
      </c:dateAx>
      <c:valAx>
        <c:axId val="4881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105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(1)平均线计算KDJ'!资金</c:f>
              <c:numCache>
                <c:formatCode>0.00_ </c:formatCode>
                <c:ptCount val="97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4128.4065018698075</c:v>
                </c:pt>
                <c:pt idx="82">
                  <c:v>4154.3248180485552</c:v>
                </c:pt>
                <c:pt idx="83">
                  <c:v>4179.286695922664</c:v>
                </c:pt>
                <c:pt idx="84">
                  <c:v>4179.286695922664</c:v>
                </c:pt>
                <c:pt idx="85">
                  <c:v>4263.4515275678095</c:v>
                </c:pt>
                <c:pt idx="86">
                  <c:v>4339.7714535351179</c:v>
                </c:pt>
                <c:pt idx="87">
                  <c:v>4428.2694341334745</c:v>
                </c:pt>
                <c:pt idx="88">
                  <c:v>4478.5830960357953</c:v>
                </c:pt>
                <c:pt idx="89">
                  <c:v>4478.5830960357953</c:v>
                </c:pt>
                <c:pt idx="90">
                  <c:v>4478.5830960357953</c:v>
                </c:pt>
                <c:pt idx="91">
                  <c:v>4478.5830960357953</c:v>
                </c:pt>
                <c:pt idx="92">
                  <c:v>4478.5830960357953</c:v>
                </c:pt>
                <c:pt idx="93">
                  <c:v>4478.5830960357953</c:v>
                </c:pt>
                <c:pt idx="94">
                  <c:v>4478.5830960357953</c:v>
                </c:pt>
                <c:pt idx="95">
                  <c:v>4478.5830960357953</c:v>
                </c:pt>
                <c:pt idx="96">
                  <c:v>4478.5830960357953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'模型二 (1)平均线计算KDJ'!$I$1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(1)平均线计算KDJ'!资产</c:f>
              <c:numCache>
                <c:formatCode>0.00_ </c:formatCode>
                <c:ptCount val="97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6111.453501839821</c:v>
                </c:pt>
                <c:pt idx="82">
                  <c:v>6230.9613882290432</c:v>
                </c:pt>
                <c:pt idx="83">
                  <c:v>6256.3783343038913</c:v>
                </c:pt>
                <c:pt idx="84">
                  <c:v>6269.7059999811236</c:v>
                </c:pt>
                <c:pt idx="85">
                  <c:v>6321.9880589728027</c:v>
                </c:pt>
                <c:pt idx="86">
                  <c:v>6400.9839441572731</c:v>
                </c:pt>
                <c:pt idx="87">
                  <c:v>6484.0709694637717</c:v>
                </c:pt>
                <c:pt idx="88">
                  <c:v>6463.8342642073658</c:v>
                </c:pt>
                <c:pt idx="89">
                  <c:v>6649.1194193719884</c:v>
                </c:pt>
                <c:pt idx="90">
                  <c:v>6718.5144356027567</c:v>
                </c:pt>
                <c:pt idx="91">
                  <c:v>6734.3469736132765</c:v>
                </c:pt>
                <c:pt idx="92">
                  <c:v>6735.3146089982411</c:v>
                </c:pt>
                <c:pt idx="93">
                  <c:v>6735.3146089982411</c:v>
                </c:pt>
                <c:pt idx="94">
                  <c:v>6735.3146089982411</c:v>
                </c:pt>
                <c:pt idx="95">
                  <c:v>6735.3146089982411</c:v>
                </c:pt>
                <c:pt idx="96">
                  <c:v>6735.3146089982411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'模型二 (1)平均线计算KDJ'!$J$1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(1)平均线计算KDJ'!金额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1983.0469999700135</c:v>
                </c:pt>
                <c:pt idx="82">
                  <c:v>2076.636570180488</c:v>
                </c:pt>
                <c:pt idx="83">
                  <c:v>2077.0916383812273</c:v>
                </c:pt>
                <c:pt idx="84">
                  <c:v>2090.4193040584596</c:v>
                </c:pt>
                <c:pt idx="85">
                  <c:v>2058.5365314049932</c:v>
                </c:pt>
                <c:pt idx="86">
                  <c:v>2061.2124906221552</c:v>
                </c:pt>
                <c:pt idx="87">
                  <c:v>2055.8015353302972</c:v>
                </c:pt>
                <c:pt idx="88">
                  <c:v>1985.2511681715705</c:v>
                </c:pt>
                <c:pt idx="89">
                  <c:v>2170.5363233361932</c:v>
                </c:pt>
                <c:pt idx="90">
                  <c:v>2239.9313395669615</c:v>
                </c:pt>
                <c:pt idx="91">
                  <c:v>2255.7638775774813</c:v>
                </c:pt>
                <c:pt idx="92">
                  <c:v>2256.7315129624458</c:v>
                </c:pt>
                <c:pt idx="93">
                  <c:v>2256.7315129624458</c:v>
                </c:pt>
                <c:pt idx="94">
                  <c:v>2256.7315129624458</c:v>
                </c:pt>
                <c:pt idx="95">
                  <c:v>2256.7315129624458</c:v>
                </c:pt>
                <c:pt idx="96">
                  <c:v>2256.7315129624458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916480"/>
        <c:axId val="470922368"/>
      </c:lineChart>
      <c:dateAx>
        <c:axId val="4709164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22368"/>
        <c:crosses val="autoZero"/>
        <c:auto val="1"/>
        <c:lblOffset val="100"/>
        <c:baseTimeUnit val="days"/>
      </c:dateAx>
      <c:valAx>
        <c:axId val="4709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16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(1)平均线成交量'!资金</c:f>
              <c:numCache>
                <c:formatCode>0.00_ </c:formatCode>
                <c:ptCount val="97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  <c:pt idx="85">
                  <c:v>2141.070828022001</c:v>
                </c:pt>
                <c:pt idx="86">
                  <c:v>2154.2159799891756</c:v>
                </c:pt>
                <c:pt idx="87">
                  <c:v>2172.2104771276968</c:v>
                </c:pt>
                <c:pt idx="88">
                  <c:v>2280.0747683969207</c:v>
                </c:pt>
                <c:pt idx="89">
                  <c:v>2280.0747683969207</c:v>
                </c:pt>
                <c:pt idx="90">
                  <c:v>2280.0747683969207</c:v>
                </c:pt>
                <c:pt idx="91">
                  <c:v>2280.0747683969207</c:v>
                </c:pt>
                <c:pt idx="92">
                  <c:v>2280.0747683969207</c:v>
                </c:pt>
                <c:pt idx="93">
                  <c:v>2280.0747683969207</c:v>
                </c:pt>
                <c:pt idx="94">
                  <c:v>2280.0747683969207</c:v>
                </c:pt>
                <c:pt idx="95">
                  <c:v>2280.0747683969207</c:v>
                </c:pt>
                <c:pt idx="96">
                  <c:v>2280.0747683969207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'模型二 (1)平均线成交量'!$K$1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(1)平均线成交量'!资产</c:f>
              <c:numCache>
                <c:formatCode>0.00_ </c:formatCode>
                <c:ptCount val="97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  <c:pt idx="85">
                  <c:v>2981.2894460011667</c:v>
                </c:pt>
                <c:pt idx="86">
                  <c:v>2995.1940525000837</c:v>
                </c:pt>
                <c:pt idx="87">
                  <c:v>3011.7191787547104</c:v>
                </c:pt>
                <c:pt idx="88">
                  <c:v>3100.9726120303476</c:v>
                </c:pt>
                <c:pt idx="89">
                  <c:v>3172.9764385298727</c:v>
                </c:pt>
                <c:pt idx="90">
                  <c:v>3181.8326442193757</c:v>
                </c:pt>
                <c:pt idx="91">
                  <c:v>3181.8326442193757</c:v>
                </c:pt>
                <c:pt idx="92">
                  <c:v>3181.8326442193757</c:v>
                </c:pt>
                <c:pt idx="93">
                  <c:v>3181.8326442193757</c:v>
                </c:pt>
                <c:pt idx="94">
                  <c:v>3181.8326442193757</c:v>
                </c:pt>
                <c:pt idx="95">
                  <c:v>3181.8326442193757</c:v>
                </c:pt>
                <c:pt idx="96">
                  <c:v>3181.8326442193757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'模型二 (1)平均线成交量'!$L$1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(1)平均线成交量'!金额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  <c:pt idx="85">
                  <c:v>840.21861797916563</c:v>
                </c:pt>
                <c:pt idx="86">
                  <c:v>840.97807251090808</c:v>
                </c:pt>
                <c:pt idx="87">
                  <c:v>839.50870162701358</c:v>
                </c:pt>
                <c:pt idx="88">
                  <c:v>820.89784363342687</c:v>
                </c:pt>
                <c:pt idx="89">
                  <c:v>892.90167013295195</c:v>
                </c:pt>
                <c:pt idx="90">
                  <c:v>901.75787582245493</c:v>
                </c:pt>
                <c:pt idx="91">
                  <c:v>901.75787582245493</c:v>
                </c:pt>
                <c:pt idx="92">
                  <c:v>901.75787582245493</c:v>
                </c:pt>
                <c:pt idx="93">
                  <c:v>901.75787582245493</c:v>
                </c:pt>
                <c:pt idx="94">
                  <c:v>901.75787582245493</c:v>
                </c:pt>
                <c:pt idx="95">
                  <c:v>901.75787582245493</c:v>
                </c:pt>
                <c:pt idx="96">
                  <c:v>901.75787582245493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77632"/>
        <c:axId val="471079168"/>
      </c:lineChart>
      <c:dateAx>
        <c:axId val="4710776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79168"/>
        <c:crosses val="autoZero"/>
        <c:auto val="1"/>
        <c:lblOffset val="100"/>
        <c:baseTimeUnit val="days"/>
      </c:dateAx>
      <c:valAx>
        <c:axId val="47107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077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(2)平均线'!资金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  <c:pt idx="85">
                  <c:v>732.0858186037741</c:v>
                </c:pt>
                <c:pt idx="86">
                  <c:v>736.24968678331516</c:v>
                </c:pt>
                <c:pt idx="87">
                  <c:v>741.84839472361512</c:v>
                </c:pt>
                <c:pt idx="88">
                  <c:v>782.67846849814737</c:v>
                </c:pt>
                <c:pt idx="89">
                  <c:v>782.67846849814737</c:v>
                </c:pt>
                <c:pt idx="90">
                  <c:v>782.67846849814737</c:v>
                </c:pt>
                <c:pt idx="91">
                  <c:v>782.67846849814737</c:v>
                </c:pt>
                <c:pt idx="92">
                  <c:v>782.67846849814737</c:v>
                </c:pt>
                <c:pt idx="93">
                  <c:v>782.67846849814737</c:v>
                </c:pt>
                <c:pt idx="94">
                  <c:v>782.67846849814737</c:v>
                </c:pt>
                <c:pt idx="95">
                  <c:v>782.67846849814737</c:v>
                </c:pt>
                <c:pt idx="96">
                  <c:v>782.67846849814737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'模型二 (2)平均线'!$I$1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(2)平均线'!资产</c:f>
              <c:numCache>
                <c:formatCode>0.00_ </c:formatCode>
                <c:ptCount val="97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1043.1336713582928</c:v>
                </c:pt>
                <c:pt idx="79">
                  <c:v>1043.2296377366952</c:v>
                </c:pt>
                <c:pt idx="80">
                  <c:v>1043.3146132957579</c:v>
                </c:pt>
                <c:pt idx="81">
                  <c:v>1128.3292127384425</c:v>
                </c:pt>
                <c:pt idx="82">
                  <c:v>1148.1105048061181</c:v>
                </c:pt>
                <c:pt idx="83">
                  <c:v>1148.6456950993506</c:v>
                </c:pt>
                <c:pt idx="84">
                  <c:v>1151.1694396077971</c:v>
                </c:pt>
                <c:pt idx="85">
                  <c:v>1150.0257378577753</c:v>
                </c:pt>
                <c:pt idx="86">
                  <c:v>1154.6614271630115</c:v>
                </c:pt>
                <c:pt idx="87">
                  <c:v>1159.3784324425528</c:v>
                </c:pt>
                <c:pt idx="88">
                  <c:v>1189.5123739966168</c:v>
                </c:pt>
                <c:pt idx="89">
                  <c:v>1225.7208984398555</c:v>
                </c:pt>
                <c:pt idx="90">
                  <c:v>1240.4342055442892</c:v>
                </c:pt>
                <c:pt idx="91">
                  <c:v>1243.7634591986789</c:v>
                </c:pt>
                <c:pt idx="92">
                  <c:v>1243.9035388429725</c:v>
                </c:pt>
                <c:pt idx="93">
                  <c:v>1243.9035388429725</c:v>
                </c:pt>
                <c:pt idx="94">
                  <c:v>1243.9035388429725</c:v>
                </c:pt>
                <c:pt idx="95">
                  <c:v>1243.9035388429725</c:v>
                </c:pt>
                <c:pt idx="96">
                  <c:v>1243.9035388429725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'模型二 (2)平均线'!$J$1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402.58809456262406</c:v>
                </c:pt>
                <c:pt idx="79">
                  <c:v>402.6372628613733</c:v>
                </c:pt>
                <c:pt idx="80">
                  <c:v>402.63390740610703</c:v>
                </c:pt>
                <c:pt idx="81">
                  <c:v>402.23290237979325</c:v>
                </c:pt>
                <c:pt idx="82">
                  <c:v>421.53398062311612</c:v>
                </c:pt>
                <c:pt idx="83">
                  <c:v>421.62374487971067</c:v>
                </c:pt>
                <c:pt idx="84">
                  <c:v>424.14748938815717</c:v>
                </c:pt>
                <c:pt idx="85">
                  <c:v>417.93991925400121</c:v>
                </c:pt>
                <c:pt idx="86">
                  <c:v>418.41174037969631</c:v>
                </c:pt>
                <c:pt idx="87">
                  <c:v>417.53003771893771</c:v>
                </c:pt>
                <c:pt idx="88">
                  <c:v>406.83390549846945</c:v>
                </c:pt>
                <c:pt idx="89">
                  <c:v>443.04242994170818</c:v>
                </c:pt>
                <c:pt idx="90">
                  <c:v>457.7557370461418</c:v>
                </c:pt>
                <c:pt idx="91">
                  <c:v>461.08499070053153</c:v>
                </c:pt>
                <c:pt idx="92">
                  <c:v>461.2250703448251</c:v>
                </c:pt>
                <c:pt idx="93">
                  <c:v>461.2250703448251</c:v>
                </c:pt>
                <c:pt idx="94">
                  <c:v>461.2250703448251</c:v>
                </c:pt>
                <c:pt idx="95">
                  <c:v>461.2250703448251</c:v>
                </c:pt>
                <c:pt idx="96">
                  <c:v>461.2250703448251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23552"/>
        <c:axId val="471625088"/>
      </c:lineChart>
      <c:dateAx>
        <c:axId val="471623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25088"/>
        <c:crosses val="autoZero"/>
        <c:auto val="1"/>
        <c:lblOffset val="100"/>
        <c:baseTimeUnit val="days"/>
      </c:dateAx>
      <c:valAx>
        <c:axId val="4716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2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(2)平均线计算RSI'!$H$1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(2)平均线计算RSI'!资金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1032.4771323484781</c:v>
                </c:pt>
                <c:pt idx="83">
                  <c:v>1032.9002870832842</c:v>
                </c:pt>
                <c:pt idx="84">
                  <c:v>1032.9002870832842</c:v>
                </c:pt>
                <c:pt idx="85">
                  <c:v>1033.913060760111</c:v>
                </c:pt>
                <c:pt idx="86">
                  <c:v>1037.8687355306749</c:v>
                </c:pt>
                <c:pt idx="87">
                  <c:v>1043.1875080739599</c:v>
                </c:pt>
                <c:pt idx="88">
                  <c:v>1081.9760781597654</c:v>
                </c:pt>
                <c:pt idx="89">
                  <c:v>1081.9760781597654</c:v>
                </c:pt>
                <c:pt idx="90">
                  <c:v>1081.9760781597654</c:v>
                </c:pt>
                <c:pt idx="91">
                  <c:v>1081.9760781597654</c:v>
                </c:pt>
                <c:pt idx="92">
                  <c:v>1081.9760781597654</c:v>
                </c:pt>
                <c:pt idx="93">
                  <c:v>1081.9760781597654</c:v>
                </c:pt>
                <c:pt idx="94">
                  <c:v>1081.9760781597654</c:v>
                </c:pt>
                <c:pt idx="95">
                  <c:v>1081.9760781597654</c:v>
                </c:pt>
                <c:pt idx="96">
                  <c:v>1081.9760781597654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'模型二 (2)平均线计算RSI'!$I$1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(2)平均线计算RSI'!资产</c:f>
              <c:numCache>
                <c:formatCode>0.00_ </c:formatCode>
                <c:ptCount val="97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1827.6200339904237</c:v>
                </c:pt>
                <c:pt idx="83">
                  <c:v>1828.1715034437352</c:v>
                </c:pt>
                <c:pt idx="84">
                  <c:v>1831.7740871854226</c:v>
                </c:pt>
                <c:pt idx="85">
                  <c:v>1823.9201391976985</c:v>
                </c:pt>
                <c:pt idx="86">
                  <c:v>1828.5227288987212</c:v>
                </c:pt>
                <c:pt idx="87">
                  <c:v>1832.6462483221862</c:v>
                </c:pt>
                <c:pt idx="88">
                  <c:v>1857.1408448465302</c:v>
                </c:pt>
                <c:pt idx="89">
                  <c:v>1901.671880455111</c:v>
                </c:pt>
                <c:pt idx="90">
                  <c:v>1920.1000668814213</c:v>
                </c:pt>
                <c:pt idx="91">
                  <c:v>1926.1582039388586</c:v>
                </c:pt>
                <c:pt idx="92">
                  <c:v>1927.0158074509754</c:v>
                </c:pt>
                <c:pt idx="93">
                  <c:v>1925.8432060912214</c:v>
                </c:pt>
                <c:pt idx="94">
                  <c:v>1946.612235753578</c:v>
                </c:pt>
                <c:pt idx="95">
                  <c:v>1938.211964032281</c:v>
                </c:pt>
                <c:pt idx="96">
                  <c:v>1938.211964032281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'模型二 (2)平均线计算RSI'!$J$1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(2)平均线计算RSI'!时间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(2)平均线计算RSI'!金额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795.27121636045104</c:v>
                </c:pt>
                <c:pt idx="84">
                  <c:v>798.87380010213838</c:v>
                </c:pt>
                <c:pt idx="85">
                  <c:v>790.00707843758755</c:v>
                </c:pt>
                <c:pt idx="86">
                  <c:v>790.65399336804626</c:v>
                </c:pt>
                <c:pt idx="87">
                  <c:v>789.45874024822638</c:v>
                </c:pt>
                <c:pt idx="88">
                  <c:v>775.16476668676478</c:v>
                </c:pt>
                <c:pt idx="89">
                  <c:v>819.69580229534563</c:v>
                </c:pt>
                <c:pt idx="90">
                  <c:v>838.12398872165591</c:v>
                </c:pt>
                <c:pt idx="91">
                  <c:v>844.18212577909321</c:v>
                </c:pt>
                <c:pt idx="92">
                  <c:v>845.03972929121005</c:v>
                </c:pt>
                <c:pt idx="93">
                  <c:v>843.86712793145603</c:v>
                </c:pt>
                <c:pt idx="94">
                  <c:v>864.63615759381264</c:v>
                </c:pt>
                <c:pt idx="95">
                  <c:v>856.23588587251561</c:v>
                </c:pt>
                <c:pt idx="96">
                  <c:v>856.23588587251561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69760"/>
        <c:axId val="471675648"/>
      </c:lineChart>
      <c:dateAx>
        <c:axId val="471669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75648"/>
        <c:crosses val="autoZero"/>
        <c:auto val="1"/>
        <c:lblOffset val="100"/>
        <c:baseTimeUnit val="days"/>
      </c:dateAx>
      <c:valAx>
        <c:axId val="47167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66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(2)平均线计算KDJ'!$H$1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(2)平均线计算KDJ'!资金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694.06227506416656</c:v>
                </c:pt>
                <c:pt idx="82">
                  <c:v>694.51847819730176</c:v>
                </c:pt>
                <c:pt idx="83">
                  <c:v>694.94163293210784</c:v>
                </c:pt>
                <c:pt idx="84">
                  <c:v>694.94163293210784</c:v>
                </c:pt>
                <c:pt idx="85">
                  <c:v>699.75230789703528</c:v>
                </c:pt>
                <c:pt idx="86">
                  <c:v>703.70798266759925</c:v>
                </c:pt>
                <c:pt idx="87">
                  <c:v>709.02675521088418</c:v>
                </c:pt>
                <c:pt idx="88">
                  <c:v>717.1927699657906</c:v>
                </c:pt>
                <c:pt idx="89">
                  <c:v>717.1927699657906</c:v>
                </c:pt>
                <c:pt idx="90">
                  <c:v>717.1927699657906</c:v>
                </c:pt>
                <c:pt idx="91">
                  <c:v>717.1927699657906</c:v>
                </c:pt>
                <c:pt idx="92">
                  <c:v>717.1927699657906</c:v>
                </c:pt>
                <c:pt idx="93">
                  <c:v>717.1927699657906</c:v>
                </c:pt>
                <c:pt idx="94">
                  <c:v>717.1927699657906</c:v>
                </c:pt>
                <c:pt idx="95">
                  <c:v>717.1927699657906</c:v>
                </c:pt>
                <c:pt idx="96">
                  <c:v>717.1927699657906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'模型二 (2)平均线计算KDJ'!$I$1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(2)平均线计算KDJ'!资产</c:f>
              <c:numCache>
                <c:formatCode>0.00_ </c:formatCode>
                <c:ptCount val="97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997.88159281094215</c:v>
                </c:pt>
                <c:pt idx="79">
                  <c:v>997.97276087042451</c:v>
                </c:pt>
                <c:pt idx="80">
                  <c:v>998.05348765153417</c:v>
                </c:pt>
                <c:pt idx="81">
                  <c:v>1083.0881373455345</c:v>
                </c:pt>
                <c:pt idx="82">
                  <c:v>1102.8265066956899</c:v>
                </c:pt>
                <c:pt idx="83">
                  <c:v>1103.3393179662535</c:v>
                </c:pt>
                <c:pt idx="84">
                  <c:v>1105.859523281189</c:v>
                </c:pt>
                <c:pt idx="85">
                  <c:v>1104.4707667697967</c:v>
                </c:pt>
                <c:pt idx="86">
                  <c:v>1108.8965730253919</c:v>
                </c:pt>
                <c:pt idx="87">
                  <c:v>1113.3383051795361</c:v>
                </c:pt>
                <c:pt idx="88">
                  <c:v>1110.8874445667798</c:v>
                </c:pt>
                <c:pt idx="89">
                  <c:v>1138.9156976282147</c:v>
                </c:pt>
                <c:pt idx="90">
                  <c:v>1150.0956036977268</c:v>
                </c:pt>
                <c:pt idx="91">
                  <c:v>1152.2841821809159</c:v>
                </c:pt>
                <c:pt idx="92">
                  <c:v>1152.2841821809159</c:v>
                </c:pt>
                <c:pt idx="93">
                  <c:v>1152.2841821809159</c:v>
                </c:pt>
                <c:pt idx="94">
                  <c:v>1152.2841821809159</c:v>
                </c:pt>
                <c:pt idx="95">
                  <c:v>1152.2841821809159</c:v>
                </c:pt>
                <c:pt idx="96">
                  <c:v>1152.2841821809159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'模型二 (2)平均线计算KDJ'!$J$1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(2)平均线计算KDJ'!时间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(2)平均线计算KDJ'!金额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389.36329485505701</c:v>
                </c:pt>
                <c:pt idx="79">
                  <c:v>389.41000473886879</c:v>
                </c:pt>
                <c:pt idx="80">
                  <c:v>389.40681705636598</c:v>
                </c:pt>
                <c:pt idx="81">
                  <c:v>389.02586228136795</c:v>
                </c:pt>
                <c:pt idx="82">
                  <c:v>408.30802849838813</c:v>
                </c:pt>
                <c:pt idx="83">
                  <c:v>408.39768503414564</c:v>
                </c:pt>
                <c:pt idx="84">
                  <c:v>410.91789034908118</c:v>
                </c:pt>
                <c:pt idx="85">
                  <c:v>404.7184588727614</c:v>
                </c:pt>
                <c:pt idx="86">
                  <c:v>405.18859035779269</c:v>
                </c:pt>
                <c:pt idx="87">
                  <c:v>404.31154996865189</c:v>
                </c:pt>
                <c:pt idx="88">
                  <c:v>393.69467460098917</c:v>
                </c:pt>
                <c:pt idx="89">
                  <c:v>421.72292766242413</c:v>
                </c:pt>
                <c:pt idx="90">
                  <c:v>432.9028337319362</c:v>
                </c:pt>
                <c:pt idx="91">
                  <c:v>435.09141221512527</c:v>
                </c:pt>
                <c:pt idx="92">
                  <c:v>435.09141221512527</c:v>
                </c:pt>
                <c:pt idx="93">
                  <c:v>435.09141221512527</c:v>
                </c:pt>
                <c:pt idx="94">
                  <c:v>435.09141221512527</c:v>
                </c:pt>
                <c:pt idx="95">
                  <c:v>435.09141221512527</c:v>
                </c:pt>
                <c:pt idx="96">
                  <c:v>435.09141221512527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45600"/>
        <c:axId val="471947136"/>
      </c:lineChart>
      <c:dateAx>
        <c:axId val="4719456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7136"/>
        <c:crosses val="autoZero"/>
        <c:auto val="1"/>
        <c:lblOffset val="100"/>
        <c:baseTimeUnit val="days"/>
      </c:dateAx>
      <c:valAx>
        <c:axId val="471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9456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(2)平均线成交量'!$J$1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(2)平均线成交量'!资金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  <c:pt idx="85">
                  <c:v>347.15757819781584</c:v>
                </c:pt>
                <c:pt idx="86">
                  <c:v>347.83889366468429</c:v>
                </c:pt>
                <c:pt idx="87">
                  <c:v>348.92037187089284</c:v>
                </c:pt>
                <c:pt idx="88">
                  <c:v>366.42697665235454</c:v>
                </c:pt>
                <c:pt idx="89">
                  <c:v>366.42697665235454</c:v>
                </c:pt>
                <c:pt idx="90">
                  <c:v>366.42697665235454</c:v>
                </c:pt>
                <c:pt idx="91">
                  <c:v>366.42697665235454</c:v>
                </c:pt>
                <c:pt idx="92">
                  <c:v>366.42697665235454</c:v>
                </c:pt>
                <c:pt idx="93">
                  <c:v>366.42697665235454</c:v>
                </c:pt>
                <c:pt idx="94">
                  <c:v>366.42697665235454</c:v>
                </c:pt>
                <c:pt idx="95">
                  <c:v>366.42697665235454</c:v>
                </c:pt>
                <c:pt idx="96">
                  <c:v>366.42697665235454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'模型二 (2)平均线成交量'!$K$1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(2)平均线成交量'!资产</c:f>
              <c:numCache>
                <c:formatCode>0.00_ </c:formatCode>
                <c:ptCount val="97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  <c:pt idx="85">
                  <c:v>547.94264608550873</c:v>
                </c:pt>
                <c:pt idx="86">
                  <c:v>548.77457534742291</c:v>
                </c:pt>
                <c:pt idx="87">
                  <c:v>549.57964217181484</c:v>
                </c:pt>
                <c:pt idx="88">
                  <c:v>563.79412403149411</c:v>
                </c:pt>
                <c:pt idx="89">
                  <c:v>576.14629645503999</c:v>
                </c:pt>
                <c:pt idx="90">
                  <c:v>579.4237932103814</c:v>
                </c:pt>
                <c:pt idx="91">
                  <c:v>579.4237932103814</c:v>
                </c:pt>
                <c:pt idx="92">
                  <c:v>579.4237932103814</c:v>
                </c:pt>
                <c:pt idx="93">
                  <c:v>579.4237932103814</c:v>
                </c:pt>
                <c:pt idx="94">
                  <c:v>579.4237932103814</c:v>
                </c:pt>
                <c:pt idx="95">
                  <c:v>579.4237932103814</c:v>
                </c:pt>
                <c:pt idx="96">
                  <c:v>579.4237932103814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'模型二 (2)平均线成交量'!$L$1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(2)平均线成交量'!时间</c:f>
              <c:numCache>
                <c:formatCode>yyyy\-mm\-dd</c:formatCode>
                <c:ptCount val="97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  <c:pt idx="94">
                  <c:v>45716</c:v>
                </c:pt>
                <c:pt idx="95">
                  <c:v>45747</c:v>
                </c:pt>
                <c:pt idx="96">
                  <c:v>45777</c:v>
                </c:pt>
              </c:numCache>
            </c:numRef>
          </c:cat>
          <c:val>
            <c:numRef>
              <c:f>'模型二 (2)平均线成交量'!金额</c:f>
              <c:numCache>
                <c:formatCode>0.00_ 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  <c:pt idx="85">
                  <c:v>200.78506788769289</c:v>
                </c:pt>
                <c:pt idx="86">
                  <c:v>200.93568168273862</c:v>
                </c:pt>
                <c:pt idx="87">
                  <c:v>200.659270300922</c:v>
                </c:pt>
                <c:pt idx="88">
                  <c:v>197.36714737913957</c:v>
                </c:pt>
                <c:pt idx="89">
                  <c:v>209.71931980268545</c:v>
                </c:pt>
                <c:pt idx="90">
                  <c:v>212.99681655802686</c:v>
                </c:pt>
                <c:pt idx="91">
                  <c:v>212.99681655802686</c:v>
                </c:pt>
                <c:pt idx="92">
                  <c:v>212.99681655802686</c:v>
                </c:pt>
                <c:pt idx="93">
                  <c:v>212.99681655802686</c:v>
                </c:pt>
                <c:pt idx="94">
                  <c:v>212.99681655802686</c:v>
                </c:pt>
                <c:pt idx="95">
                  <c:v>212.99681655802686</c:v>
                </c:pt>
                <c:pt idx="96">
                  <c:v>212.99681655802686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76128"/>
        <c:axId val="472177664"/>
      </c:lineChart>
      <c:dateAx>
        <c:axId val="472176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77664"/>
        <c:crosses val="autoZero"/>
        <c:auto val="1"/>
        <c:lblOffset val="100"/>
        <c:baseTimeUnit val="days"/>
      </c:dateAx>
      <c:valAx>
        <c:axId val="472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17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  <c r="AD10" s="6">
        <v>43098</v>
      </c>
      <c r="AE10" s="1">
        <v>61.537214285714597</v>
      </c>
      <c r="AF10" s="1">
        <f t="shared" ref="AF10:AF16" si="7">-AE10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O11" s="29">
        <v>45289</v>
      </c>
      <c r="P11" s="10">
        <v>74.875594199321768</v>
      </c>
      <c r="Q11" s="5">
        <v>3962.6804019674473</v>
      </c>
      <c r="R11" s="5">
        <v>5973.2131654186333</v>
      </c>
      <c r="S11" s="5">
        <v>2010.5327634511859</v>
      </c>
      <c r="T11" s="5">
        <v>5897.0503205355863</v>
      </c>
      <c r="U11" s="9">
        <v>0.50736687279977677</v>
      </c>
      <c r="V11" s="9">
        <v>8.7918444942110652E-2</v>
      </c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  <c r="AD11" s="6">
        <v>43462</v>
      </c>
      <c r="AE11" s="1">
        <v>2266.0631463936584</v>
      </c>
      <c r="AF11" s="1">
        <f t="shared" si="7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O12" s="29">
        <v>45657</v>
      </c>
      <c r="P12" s="10">
        <v>931.07362136882602</v>
      </c>
      <c r="Q12" s="5">
        <v>4893.7540233362733</v>
      </c>
      <c r="R12" s="5">
        <v>7246.9141326409463</v>
      </c>
      <c r="S12" s="5">
        <v>2353.1601093046729</v>
      </c>
      <c r="T12" s="5">
        <v>7129.0390324428317</v>
      </c>
      <c r="U12" s="9">
        <v>0.48084969086787627</v>
      </c>
      <c r="V12" s="9">
        <v>8.0590612386088223E-2</v>
      </c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  <c r="AD12" s="6">
        <v>43830</v>
      </c>
      <c r="AE12" s="1">
        <v>520.16324835056685</v>
      </c>
      <c r="AF12" s="1">
        <f t="shared" si="7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  <c r="AD13" s="6">
        <v>44196</v>
      </c>
      <c r="AE13" s="1">
        <v>0</v>
      </c>
      <c r="AF13" s="1">
        <f t="shared" si="7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  <c r="AD14" s="29">
        <v>44561</v>
      </c>
      <c r="AE14" s="1">
        <v>0</v>
      </c>
      <c r="AF14" s="1">
        <f t="shared" si="7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  <c r="AD15" s="29">
        <v>44925</v>
      </c>
      <c r="AE15" s="1">
        <v>1040.0411987381858</v>
      </c>
      <c r="AF15" s="1">
        <f t="shared" si="7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  <c r="AD16" s="29">
        <v>45289</v>
      </c>
      <c r="AE16" s="1">
        <v>74.875594199321768</v>
      </c>
      <c r="AF16" s="1">
        <f t="shared" si="7"/>
        <v>-74.875594199321768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  <c r="AD17" s="29">
        <v>45289</v>
      </c>
      <c r="AF17" s="1">
        <v>5973.2131654186333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  <c r="AF18" s="2">
        <f>IRR(AF10:AF17)</f>
        <v>8.7918444942110652E-2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  <c r="X19" s="6">
        <v>43098</v>
      </c>
      <c r="Y19" s="1">
        <v>61.537214285714597</v>
      </c>
      <c r="Z19" s="1">
        <f t="shared" ref="Z19:Z26" si="8">-Y19</f>
        <v>-61.537214285714597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  <c r="X20" s="6">
        <v>43462</v>
      </c>
      <c r="Y20" s="1">
        <v>2266.0631463936584</v>
      </c>
      <c r="Z20" s="1">
        <f t="shared" si="8"/>
        <v>-2266.0631463936584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  <c r="X21" s="6">
        <v>43830</v>
      </c>
      <c r="Y21" s="1">
        <v>520.16324835056685</v>
      </c>
      <c r="Z21" s="1">
        <f t="shared" si="8"/>
        <v>-520.16324835056685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  <c r="X22" s="6">
        <v>44196</v>
      </c>
      <c r="Y22" s="1">
        <v>0</v>
      </c>
      <c r="Z22" s="1">
        <f t="shared" si="8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  <c r="X23" s="29">
        <v>44561</v>
      </c>
      <c r="Y23" s="1">
        <v>0</v>
      </c>
      <c r="Z23" s="1">
        <f t="shared" si="8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  <c r="X24" s="29">
        <v>44925</v>
      </c>
      <c r="Y24" s="1">
        <v>1040.0411987381858</v>
      </c>
      <c r="Z24" s="1">
        <f t="shared" si="8"/>
        <v>-1040.0411987381858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  <c r="X25" s="29">
        <v>45289</v>
      </c>
      <c r="Y25" s="1">
        <v>74.875594199321768</v>
      </c>
      <c r="Z25" s="1">
        <f t="shared" si="8"/>
        <v>-74.875594199321768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  <c r="X26" s="29">
        <v>45657</v>
      </c>
      <c r="Y26" s="1">
        <v>931.07362136882602</v>
      </c>
      <c r="Z26" s="1">
        <f t="shared" si="8"/>
        <v>-931.07362136882602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  <c r="X27" s="29">
        <v>45657</v>
      </c>
      <c r="Z27" s="1">
        <v>7246.9141326409463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  <c r="Z28" s="2">
        <f>IRR(Z19:Z27)</f>
        <v>8.0590612386088223E-2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88.59455962646912</v>
      </c>
      <c r="E89" s="22">
        <v>76.97181395718863</v>
      </c>
      <c r="F89" s="22">
        <v>543.71880100472742</v>
      </c>
      <c r="G89" s="22">
        <v>625.82035240117705</v>
      </c>
      <c r="H89" s="22">
        <v>4468.6931805976556</v>
      </c>
      <c r="I89" s="22">
        <v>6540.7455713742411</v>
      </c>
      <c r="J89" s="22">
        <v>2072.0523907765855</v>
      </c>
      <c r="K89" s="21">
        <v>5914.9252189730641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80.336764176114258</v>
      </c>
      <c r="E90" s="22">
        <v>69.495469651271122</v>
      </c>
      <c r="F90" s="22">
        <v>613.21427065599858</v>
      </c>
      <c r="G90" s="22">
        <v>708.87570798966169</v>
      </c>
      <c r="H90" s="22">
        <v>4549.0299447737698</v>
      </c>
      <c r="I90" s="22">
        <v>6623.8009269627255</v>
      </c>
      <c r="J90" s="22">
        <v>2074.7709821889557</v>
      </c>
      <c r="K90" s="21">
        <v>5914.9252189730641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93.155769050901711</v>
      </c>
      <c r="E91" s="22">
        <v>81.216889879042213</v>
      </c>
      <c r="F91" s="22">
        <v>694.43116053504082</v>
      </c>
      <c r="G91" s="22">
        <v>796.51251000741718</v>
      </c>
      <c r="H91" s="22">
        <v>4642.1857138246714</v>
      </c>
      <c r="I91" s="22">
        <v>6711.4377289804816</v>
      </c>
      <c r="J91" s="22">
        <v>2069.2520151558101</v>
      </c>
      <c r="K91" s="21">
        <v>5914.9252189730641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251.5683095116016</v>
      </c>
      <c r="E92" s="22">
        <v>241.19684913904115</v>
      </c>
      <c r="F92" s="22">
        <v>935.62800967408202</v>
      </c>
      <c r="G92" s="22">
        <v>975.85999802894833</v>
      </c>
      <c r="H92" s="22">
        <v>4893.7540233362733</v>
      </c>
      <c r="I92" s="22">
        <v>6890.7852170020124</v>
      </c>
      <c r="J92" s="22">
        <v>1997.031193665739</v>
      </c>
      <c r="K92" s="21">
        <v>5914.9252189730641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-146.20950850210846</v>
      </c>
      <c r="E93" s="22">
        <v>-112.64215021021475</v>
      </c>
      <c r="F93" s="22">
        <v>822.98585946386731</v>
      </c>
      <c r="G93" s="22">
        <v>1068.2356275323089</v>
      </c>
      <c r="H93" s="22">
        <v>4893.7540233362733</v>
      </c>
      <c r="I93" s="22">
        <v>7129.3703550074815</v>
      </c>
      <c r="J93" s="22">
        <v>2235.6163316712082</v>
      </c>
      <c r="K93" s="21">
        <v>6061.1347274751724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-317.08118847778479</v>
      </c>
      <c r="E94" s="22">
        <v>-224.88028083969786</v>
      </c>
      <c r="F94" s="22">
        <v>598.10557862416942</v>
      </c>
      <c r="G94" s="22">
        <v>843.32884589615139</v>
      </c>
      <c r="H94" s="22">
        <v>4893.7540233362733</v>
      </c>
      <c r="I94" s="22">
        <v>7221.5447618491089</v>
      </c>
      <c r="J94" s="22">
        <v>2327.7907385128356</v>
      </c>
      <c r="K94" s="21">
        <v>6378.2159159529574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-373.21773966299781</v>
      </c>
      <c r="E95" s="22">
        <v>-257.56917834186385</v>
      </c>
      <c r="F95" s="22">
        <v>340.53640028230558</v>
      </c>
      <c r="G95" s="22">
        <v>493.43724433382158</v>
      </c>
      <c r="H95" s="22">
        <v>4893.7540233362733</v>
      </c>
      <c r="I95" s="22">
        <v>7244.8708999497767</v>
      </c>
      <c r="J95" s="22">
        <v>2351.1168766135033</v>
      </c>
      <c r="K95" s="21">
        <v>6751.4336556159551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-377.60537682687692</v>
      </c>
      <c r="E96" s="22">
        <v>-259.52258810266375</v>
      </c>
      <c r="F96" s="22">
        <v>81.013812179641832</v>
      </c>
      <c r="G96" s="22">
        <v>117.87510019811451</v>
      </c>
      <c r="H96" s="22">
        <v>4893.7540233362733</v>
      </c>
      <c r="I96" s="22">
        <v>7246.9141326409463</v>
      </c>
      <c r="J96" s="22">
        <v>2353.1601093046729</v>
      </c>
      <c r="K96" s="21">
        <v>7129.0390324428317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-117.14597078928546</v>
      </c>
      <c r="E97" s="22">
        <v>-81.013812179641832</v>
      </c>
      <c r="F97" s="22">
        <v>0</v>
      </c>
      <c r="G97" s="22">
        <v>0</v>
      </c>
      <c r="H97" s="22">
        <v>4893.7540233362733</v>
      </c>
      <c r="I97" s="22">
        <v>7246.1850032321172</v>
      </c>
      <c r="J97" s="22">
        <v>2352.4309798958438</v>
      </c>
      <c r="K97" s="21">
        <v>7246.1850032321172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4893.7540233362733</v>
      </c>
      <c r="I98" s="22">
        <v>7246.1850032321172</v>
      </c>
      <c r="J98" s="22">
        <v>2352.4309798958438</v>
      </c>
      <c r="K98" s="21">
        <v>7246.1850032321172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4893.7540233362733</v>
      </c>
      <c r="I99" s="22">
        <v>7246.1850032321172</v>
      </c>
      <c r="J99" s="22">
        <v>2352.4309798958438</v>
      </c>
      <c r="K99" s="21">
        <v>7246.1850032321172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4893.7540233362733</v>
      </c>
      <c r="I100" s="22">
        <v>7246.1850032321172</v>
      </c>
      <c r="J100" s="22">
        <v>2352.4309798958438</v>
      </c>
      <c r="K100" s="21">
        <v>7246.1850032321172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  <c r="AF10" s="6">
        <v>43098</v>
      </c>
      <c r="AG10" s="1">
        <v>91.417228571428666</v>
      </c>
      <c r="AH10" s="1">
        <f t="shared" ref="AH10:AH16" si="5">-AG10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71.131814489355747</v>
      </c>
      <c r="S11" s="5">
        <v>5205.8718695080779</v>
      </c>
      <c r="T11" s="5">
        <v>8473.6203638122861</v>
      </c>
      <c r="U11" s="5">
        <v>3267.7484943042082</v>
      </c>
      <c r="V11" s="5">
        <v>6502.0788643439873</v>
      </c>
      <c r="W11" s="9">
        <v>0.6277043646510243</v>
      </c>
      <c r="X11" s="9">
        <v>9.9866700458986157E-2</v>
      </c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  <c r="AF11" s="6">
        <v>43462</v>
      </c>
      <c r="AG11" s="1">
        <v>3224.1951268482335</v>
      </c>
      <c r="AH11" s="1">
        <f t="shared" si="5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846.7205805675685</v>
      </c>
      <c r="S12" s="5">
        <v>6052.5924500756464</v>
      </c>
      <c r="T12" s="5">
        <v>10039.31289922307</v>
      </c>
      <c r="U12" s="5">
        <v>3986.720449147424</v>
      </c>
      <c r="V12" s="5">
        <v>6871.5399119301264</v>
      </c>
      <c r="W12" s="9">
        <v>0.65867981068138781</v>
      </c>
      <c r="X12" s="9">
        <v>9.5878483331409026E-2</v>
      </c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  <c r="AF12" s="6">
        <v>43830</v>
      </c>
      <c r="AG12" s="1">
        <v>773.01292064913287</v>
      </c>
      <c r="AH12" s="1">
        <f t="shared" si="5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  <c r="AF15" s="29">
        <v>44925</v>
      </c>
      <c r="AG15" s="1">
        <v>1046.1147789499273</v>
      </c>
      <c r="AH15" s="1">
        <f t="shared" si="5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  <c r="AF17" s="29">
        <v>45289</v>
      </c>
      <c r="AH17" s="1">
        <v>8473.6203638122861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9.9866700458986157E-2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91.417228571428666</v>
      </c>
      <c r="AB19" s="1">
        <f t="shared" ref="AB19:AB26" si="6">-AA19</f>
        <v>-91.417228571428666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3224.1951268482335</v>
      </c>
      <c r="AB20" s="1">
        <f t="shared" si="6"/>
        <v>-3224.1951268482335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773.01292064913287</v>
      </c>
      <c r="AB21" s="1">
        <f t="shared" si="6"/>
        <v>-773.01292064913287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1046.1147789499273</v>
      </c>
      <c r="AB24" s="1">
        <f t="shared" si="6"/>
        <v>-1046.1147789499273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846.7205805675685</v>
      </c>
      <c r="AB26" s="1">
        <f t="shared" si="6"/>
        <v>-846.7205805675685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10039.31289922307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9.5878483331409026E-2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54.564876165783957</v>
      </c>
      <c r="E86" s="22">
        <v>45.814338257645069</v>
      </c>
      <c r="F86" s="22">
        <v>2037.8376478681744</v>
      </c>
      <c r="G86" s="22">
        <v>2427.0646075160607</v>
      </c>
      <c r="H86" s="22">
        <v>5606.1038596745575</v>
      </c>
      <c r="I86" s="22">
        <v>8929.1434718600485</v>
      </c>
      <c r="J86" s="22">
        <v>3323.039612185491</v>
      </c>
      <c r="K86" s="21">
        <v>6502.0788643439873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2058.7788200284631</v>
      </c>
      <c r="G87" s="22">
        <v>2454.0644182662759</v>
      </c>
      <c r="H87" s="22">
        <v>5631.0657375486662</v>
      </c>
      <c r="I87" s="22">
        <v>8956.1432826102628</v>
      </c>
      <c r="J87" s="22">
        <v>3325.0775450615965</v>
      </c>
      <c r="K87" s="21">
        <v>6502.0788643439873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2044.8598420633984</v>
      </c>
      <c r="G88" s="22">
        <v>2494.7290658212555</v>
      </c>
      <c r="H88" s="22">
        <v>5631.0657375486662</v>
      </c>
      <c r="I88" s="22">
        <v>9013.7890836808474</v>
      </c>
      <c r="J88" s="22">
        <v>3382.7233461321812</v>
      </c>
      <c r="K88" s="21">
        <v>6519.0600178595914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0">
        <v>1.2081578032923572</v>
      </c>
      <c r="D89" s="21">
        <v>17.718911925293824</v>
      </c>
      <c r="E89" s="22">
        <v>15.394362791437725</v>
      </c>
      <c r="F89" s="22">
        <v>2060.2542048548362</v>
      </c>
      <c r="G89" s="22">
        <v>2371.352636943393</v>
      </c>
      <c r="H89" s="22">
        <v>5648.7846494739597</v>
      </c>
      <c r="I89" s="22">
        <v>8890.4126548029853</v>
      </c>
      <c r="J89" s="22">
        <v>3241.6280053290257</v>
      </c>
      <c r="K89" s="21">
        <v>6519.0600178595914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2126.2749010235439</v>
      </c>
      <c r="G90" s="22">
        <v>2457.973824110918</v>
      </c>
      <c r="H90" s="22">
        <v>5725.104575441268</v>
      </c>
      <c r="I90" s="22">
        <v>8977.0338419705095</v>
      </c>
      <c r="J90" s="22">
        <v>3251.9292665292414</v>
      </c>
      <c r="K90" s="21">
        <v>6519.0600178595914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2203.4309464086341</v>
      </c>
      <c r="G91" s="22">
        <v>2527.3351967669946</v>
      </c>
      <c r="H91" s="22">
        <v>5813.6025560396247</v>
      </c>
      <c r="I91" s="22">
        <v>9046.3952146265856</v>
      </c>
      <c r="J91" s="22">
        <v>3232.7926585869609</v>
      </c>
      <c r="K91" s="21">
        <v>6519.0600178595914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0">
        <v>1.2053021180026375</v>
      </c>
      <c r="D92" s="21">
        <v>238.9898940360215</v>
      </c>
      <c r="E92" s="22">
        <v>229.13700668208907</v>
      </c>
      <c r="F92" s="22">
        <v>2432.5679530907232</v>
      </c>
      <c r="G92" s="22">
        <v>2537.168333315828</v>
      </c>
      <c r="H92" s="22">
        <v>6052.5924500756464</v>
      </c>
      <c r="I92" s="22">
        <v>9056.2283511754194</v>
      </c>
      <c r="J92" s="22">
        <v>3003.635901099773</v>
      </c>
      <c r="K92" s="21">
        <v>6519.0600178595914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2325.557910391019</v>
      </c>
      <c r="G93" s="22">
        <v>3018.5741166775711</v>
      </c>
      <c r="H93" s="22">
        <v>6052.5924500756464</v>
      </c>
      <c r="I93" s="22">
        <v>9676.533167614165</v>
      </c>
      <c r="J93" s="22">
        <v>3623.9407175385186</v>
      </c>
      <c r="K93" s="21">
        <v>6657.9590509365944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0">
        <v>1.2054314579260539</v>
      </c>
      <c r="D94" s="21">
        <v>-63.416237695556958</v>
      </c>
      <c r="E94" s="22">
        <v>-44.976056167939568</v>
      </c>
      <c r="F94" s="22">
        <v>2280.5818542230795</v>
      </c>
      <c r="G94" s="22">
        <v>3215.6203383319103</v>
      </c>
      <c r="H94" s="22">
        <v>6052.5924500756464</v>
      </c>
      <c r="I94" s="22">
        <v>9936.9956269640625</v>
      </c>
      <c r="J94" s="22">
        <v>3884.4031768884161</v>
      </c>
      <c r="K94" s="21">
        <v>6721.3752886321518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0">
        <v>1.2082143624614177</v>
      </c>
      <c r="D95" s="21">
        <v>-74.64354793259956</v>
      </c>
      <c r="E95" s="22">
        <v>-51.513835668372764</v>
      </c>
      <c r="F95" s="22">
        <v>2229.0680185547067</v>
      </c>
      <c r="G95" s="22">
        <v>3229.9195610115748</v>
      </c>
      <c r="H95" s="22">
        <v>6052.5924500756464</v>
      </c>
      <c r="I95" s="22">
        <v>10025.938397576327</v>
      </c>
      <c r="J95" s="22">
        <v>3973.3459475006803</v>
      </c>
      <c r="K95" s="21">
        <v>6796.0188365647509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0">
        <v>1.211383670768972</v>
      </c>
      <c r="D96" s="21">
        <v>-75.521075365375381</v>
      </c>
      <c r="E96" s="22">
        <v>-51.904517620532744</v>
      </c>
      <c r="F96" s="22">
        <v>2177.163500934174</v>
      </c>
      <c r="G96" s="22">
        <v>3167.772987292944</v>
      </c>
      <c r="H96" s="22">
        <v>6052.5924500756464</v>
      </c>
      <c r="I96" s="22">
        <v>10039.31289922307</v>
      </c>
      <c r="J96" s="22">
        <v>3986.720449147424</v>
      </c>
      <c r="K96" s="21">
        <v>6871.5399119301264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0">
        <v>1.2133076104409599</v>
      </c>
      <c r="D97" s="21">
        <v>-72.134634554882624</v>
      </c>
      <c r="E97" s="22">
        <v>-49.885640078803839</v>
      </c>
      <c r="F97" s="22">
        <v>2127.2778608553699</v>
      </c>
      <c r="G97" s="22">
        <v>3076.0437441935296</v>
      </c>
      <c r="H97" s="22">
        <v>6052.5924500756464</v>
      </c>
      <c r="I97" s="22">
        <v>10019.718290678538</v>
      </c>
      <c r="J97" s="22">
        <v>3967.1258406028919</v>
      </c>
      <c r="K97" s="21">
        <v>6943.6745464850092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0">
        <v>1.2172335071496314</v>
      </c>
      <c r="D98" s="21">
        <v>-125.16762874812233</v>
      </c>
      <c r="E98" s="22">
        <v>-77.216301524741112</v>
      </c>
      <c r="F98" s="22">
        <v>2050.0615593306288</v>
      </c>
      <c r="G98" s="22">
        <v>3323.1498932498662</v>
      </c>
      <c r="H98" s="22">
        <v>6052.5924500756464</v>
      </c>
      <c r="I98" s="22">
        <v>10391.992068482998</v>
      </c>
      <c r="J98" s="22">
        <v>4339.3996184073512</v>
      </c>
      <c r="K98" s="21">
        <v>7068.8421752331315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0">
        <v>1.2215649915353923</v>
      </c>
      <c r="D99" s="21">
        <v>-470.32422616526213</v>
      </c>
      <c r="E99" s="22">
        <v>-308.40933345463191</v>
      </c>
      <c r="F99" s="22">
        <v>1741.6522258759969</v>
      </c>
      <c r="G99" s="22">
        <v>2656.0196029366703</v>
      </c>
      <c r="H99" s="22">
        <v>6052.5924500756464</v>
      </c>
      <c r="I99" s="22">
        <v>10195.186004335064</v>
      </c>
      <c r="J99" s="22">
        <v>4142.5935542594179</v>
      </c>
      <c r="K99" s="21">
        <v>7539.1664013983936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0">
        <v>1.2237863723037186</v>
      </c>
      <c r="D100" s="21">
        <v>-73.846228429154749</v>
      </c>
      <c r="E100" s="22">
        <v>-50.510415733884017</v>
      </c>
      <c r="F100" s="22">
        <v>1691.1418101421129</v>
      </c>
      <c r="G100" s="22">
        <v>2472.4493473941498</v>
      </c>
      <c r="H100" s="22">
        <v>6052.5924500756464</v>
      </c>
      <c r="I100" s="22">
        <v>10085.461977221697</v>
      </c>
      <c r="J100" s="22">
        <v>4032.869527146051</v>
      </c>
      <c r="K100" s="21">
        <v>7613.0126298275482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  <c r="AF10" s="6">
        <v>43098</v>
      </c>
      <c r="AG10" s="1">
        <v>58.460353571428868</v>
      </c>
      <c r="AH10" s="1">
        <f t="shared" ref="AH10:AH16" si="5">-AG10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71.131814489355747</v>
      </c>
      <c r="S11" s="5">
        <v>3764.5463818690746</v>
      </c>
      <c r="T11" s="5">
        <v>5761.3551965863662</v>
      </c>
      <c r="U11" s="5">
        <v>1996.8088147172916</v>
      </c>
      <c r="V11" s="5">
        <v>5689.000493947472</v>
      </c>
      <c r="W11" s="9">
        <v>0.53042481408500752</v>
      </c>
      <c r="X11" s="9">
        <v>9.1228215833742521E-2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  <c r="AF11" s="6">
        <v>43462</v>
      </c>
      <c r="AG11" s="1">
        <v>2152.7599890739757</v>
      </c>
      <c r="AH11" s="1">
        <f t="shared" si="5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714.03671416672069</v>
      </c>
      <c r="S12" s="5">
        <v>4478.5830960357953</v>
      </c>
      <c r="T12" s="5">
        <v>6735.3146089982411</v>
      </c>
      <c r="U12" s="5">
        <v>2256.7315129624458</v>
      </c>
      <c r="V12" s="5">
        <v>6735.3146089982411</v>
      </c>
      <c r="W12" s="9">
        <v>0.50389408091143495</v>
      </c>
      <c r="X12" s="9">
        <v>8.1631978236141212E-2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  <c r="AF12" s="6">
        <v>43830</v>
      </c>
      <c r="AG12" s="1">
        <v>494.15508593303866</v>
      </c>
      <c r="AH12" s="1">
        <f t="shared" si="5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  <c r="AF15" s="29">
        <v>44925</v>
      </c>
      <c r="AG15" s="1">
        <v>988.03913880127584</v>
      </c>
      <c r="AH15" s="1">
        <f t="shared" si="5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  <c r="AF16" s="29">
        <v>45289</v>
      </c>
      <c r="AG16" s="1">
        <v>71.131814489355747</v>
      </c>
      <c r="AH16" s="1">
        <f t="shared" si="5"/>
        <v>-71.131814489355747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  <c r="AF17" s="29">
        <v>45289</v>
      </c>
      <c r="AH17" s="1">
        <v>5761.3551965863662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9.1228215833742521E-2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58.460353571428868</v>
      </c>
      <c r="AB19" s="1">
        <f t="shared" ref="AB19:AB26" si="6">-AA19</f>
        <v>-58.460353571428868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2152.7599890739757</v>
      </c>
      <c r="AB20" s="1">
        <f t="shared" si="6"/>
        <v>-2152.7599890739757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494.15508593303866</v>
      </c>
      <c r="AB21" s="1">
        <f t="shared" si="6"/>
        <v>-494.15508593303866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988.03913880127584</v>
      </c>
      <c r="AB24" s="1">
        <f t="shared" si="6"/>
        <v>-988.03913880127584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71.131814489355747</v>
      </c>
      <c r="AB25" s="1">
        <f t="shared" si="6"/>
        <v>-71.131814489355747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714.03671416672069</v>
      </c>
      <c r="AB26" s="1">
        <f t="shared" si="6"/>
        <v>-714.03671416672069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6735.3146089982411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8.1631978236141212E-2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433.28512570464306</v>
      </c>
      <c r="G85" s="22">
        <v>422.45300789234938</v>
      </c>
      <c r="H85" s="22">
        <v>4128.4065018698075</v>
      </c>
      <c r="I85" s="22">
        <v>6111.453501839821</v>
      </c>
      <c r="J85" s="22">
        <v>1983.0469999700135</v>
      </c>
      <c r="K85" s="21">
        <v>5689.000493947472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455.04693637702445</v>
      </c>
      <c r="G86" s="22">
        <v>541.96089428157086</v>
      </c>
      <c r="H86" s="22">
        <v>4154.3248180485552</v>
      </c>
      <c r="I86" s="22">
        <v>6230.9613882290432</v>
      </c>
      <c r="J86" s="22">
        <v>2076.636570180488</v>
      </c>
      <c r="K86" s="21">
        <v>5689.000493947472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475.98810853731311</v>
      </c>
      <c r="G87" s="22">
        <v>567.37784035641914</v>
      </c>
      <c r="H87" s="22">
        <v>4179.286695922664</v>
      </c>
      <c r="I87" s="22">
        <v>6256.3783343038913</v>
      </c>
      <c r="J87" s="22">
        <v>2077.0916383812273</v>
      </c>
      <c r="K87" s="21">
        <v>5689.000493947472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462.06913057224858</v>
      </c>
      <c r="G88" s="22">
        <v>563.72435251804711</v>
      </c>
      <c r="H88" s="22">
        <v>4179.286695922664</v>
      </c>
      <c r="I88" s="22">
        <v>6269.7059999811236</v>
      </c>
      <c r="J88" s="22">
        <v>2090.4193040584596</v>
      </c>
      <c r="K88" s="21">
        <v>5705.9816474630761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84.164831645145654</v>
      </c>
      <c r="E89" s="22">
        <v>73.123223259329194</v>
      </c>
      <c r="F89" s="22">
        <v>535.19235383157775</v>
      </c>
      <c r="G89" s="22">
        <v>616.00641150972683</v>
      </c>
      <c r="H89" s="22">
        <v>4263.4515275678095</v>
      </c>
      <c r="I89" s="22">
        <v>6321.9880589728027</v>
      </c>
      <c r="J89" s="22">
        <v>2058.5365314049932</v>
      </c>
      <c r="K89" s="21">
        <v>5705.9816474630761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76.319925967308535</v>
      </c>
      <c r="E90" s="22">
        <v>66.020696168707559</v>
      </c>
      <c r="F90" s="22">
        <v>601.21305000028531</v>
      </c>
      <c r="G90" s="22">
        <v>695.0022966941973</v>
      </c>
      <c r="H90" s="22">
        <v>4339.7714535351179</v>
      </c>
      <c r="I90" s="22">
        <v>6400.9839441572731</v>
      </c>
      <c r="J90" s="22">
        <v>2061.2124906221552</v>
      </c>
      <c r="K90" s="21">
        <v>5705.9816474630761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88.497980598356619</v>
      </c>
      <c r="E91" s="22">
        <v>77.156045385090096</v>
      </c>
      <c r="F91" s="22">
        <v>678.36909538537543</v>
      </c>
      <c r="G91" s="22">
        <v>778.08932200069603</v>
      </c>
      <c r="H91" s="22">
        <v>4428.2694341334745</v>
      </c>
      <c r="I91" s="22">
        <v>6484.0709694637717</v>
      </c>
      <c r="J91" s="22">
        <v>2055.8015353302972</v>
      </c>
      <c r="K91" s="21">
        <v>5705.9816474630761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50.31366190232032</v>
      </c>
      <c r="E92" s="22">
        <v>48.239369827808233</v>
      </c>
      <c r="F92" s="22">
        <v>726.60846521318365</v>
      </c>
      <c r="G92" s="22">
        <v>757.85261674428955</v>
      </c>
      <c r="H92" s="22">
        <v>4478.5830960357953</v>
      </c>
      <c r="I92" s="22">
        <v>6463.8342642073658</v>
      </c>
      <c r="J92" s="22">
        <v>1985.2511681715705</v>
      </c>
      <c r="K92" s="21">
        <v>5705.9816474630761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-138.89903307700303</v>
      </c>
      <c r="E93" s="22">
        <v>-107.010042699704</v>
      </c>
      <c r="F93" s="22">
        <v>619.59842251347959</v>
      </c>
      <c r="G93" s="22">
        <v>804.23873883190913</v>
      </c>
      <c r="H93" s="22">
        <v>4478.5830960357953</v>
      </c>
      <c r="I93" s="22">
        <v>6649.1194193719884</v>
      </c>
      <c r="J93" s="22">
        <v>2170.5363233361932</v>
      </c>
      <c r="K93" s="21">
        <v>5844.8806805400791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-301.22712905389557</v>
      </c>
      <c r="E94" s="22">
        <v>-213.63626679771298</v>
      </c>
      <c r="F94" s="22">
        <v>405.96215571576658</v>
      </c>
      <c r="G94" s="22">
        <v>572.40662600878204</v>
      </c>
      <c r="H94" s="22">
        <v>4478.5830960357953</v>
      </c>
      <c r="I94" s="22">
        <v>6718.5144356027567</v>
      </c>
      <c r="J94" s="22">
        <v>2239.9313395669615</v>
      </c>
      <c r="K94" s="21">
        <v>6146.1078095939747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-354.55685267984791</v>
      </c>
      <c r="E95" s="22">
        <v>-244.69071942477063</v>
      </c>
      <c r="F95" s="22">
        <v>161.27143629099595</v>
      </c>
      <c r="G95" s="22">
        <v>233.68231133945355</v>
      </c>
      <c r="H95" s="22">
        <v>4478.5830960357953</v>
      </c>
      <c r="I95" s="22">
        <v>6734.3469736132765</v>
      </c>
      <c r="J95" s="22">
        <v>2255.7638775774813</v>
      </c>
      <c r="K95" s="21">
        <v>6500.6646622738226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-234.6499467244183</v>
      </c>
      <c r="E96" s="22">
        <v>-161.27143629099595</v>
      </c>
      <c r="F96" s="22">
        <v>0</v>
      </c>
      <c r="G96" s="22">
        <v>0</v>
      </c>
      <c r="H96" s="22">
        <v>4478.5830960357953</v>
      </c>
      <c r="I96" s="22">
        <v>6735.3146089982411</v>
      </c>
      <c r="J96" s="22">
        <v>2256.7315129624458</v>
      </c>
      <c r="K96" s="21">
        <v>6735.3146089982411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4478.5830960357953</v>
      </c>
      <c r="I97" s="22">
        <v>6735.3146089982411</v>
      </c>
      <c r="J97" s="22">
        <v>2256.7315129624458</v>
      </c>
      <c r="K97" s="21">
        <v>6735.3146089982411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4478.5830960357953</v>
      </c>
      <c r="I98" s="22">
        <v>6735.3146089982411</v>
      </c>
      <c r="J98" s="22">
        <v>2256.7315129624458</v>
      </c>
      <c r="K98" s="21">
        <v>6735.3146089982411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4478.5830960357953</v>
      </c>
      <c r="I99" s="22">
        <v>6735.3146089982411</v>
      </c>
      <c r="J99" s="22">
        <v>2256.7315129624458</v>
      </c>
      <c r="K99" s="21">
        <v>6735.3146089982411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4478.5830960357953</v>
      </c>
      <c r="I100" s="22">
        <v>6735.3146089982411</v>
      </c>
      <c r="J100" s="22">
        <v>2256.7315129624458</v>
      </c>
      <c r="K100" s="21">
        <v>6735.3146089982411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29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32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  <c r="AF10" s="6">
        <v>43098</v>
      </c>
      <c r="AG10" s="1">
        <v>29.534447075205776</v>
      </c>
      <c r="AH10" s="1">
        <f t="shared" ref="AH10:AH16" si="5">-AG10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Q11" s="29">
        <v>45289</v>
      </c>
      <c r="R11" s="10">
        <v>9.4674342899156727</v>
      </c>
      <c r="S11" s="5">
        <v>1990.0742505012997</v>
      </c>
      <c r="T11" s="5">
        <v>2809.0955624203825</v>
      </c>
      <c r="U11" s="5">
        <v>819.02131191908279</v>
      </c>
      <c r="V11" s="5">
        <v>2799.4811971394251</v>
      </c>
      <c r="W11" s="9">
        <v>0.41155314265926074</v>
      </c>
      <c r="X11" s="9">
        <v>6.2722251735538137E-2</v>
      </c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  <c r="AF11" s="6">
        <v>43462</v>
      </c>
      <c r="AG11" s="1">
        <v>1528.0104860270981</v>
      </c>
      <c r="AH11" s="1">
        <f t="shared" si="5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Q12" s="29">
        <v>45657</v>
      </c>
      <c r="R12" s="10">
        <v>290.00051789562099</v>
      </c>
      <c r="S12" s="5">
        <v>2280.0747683969207</v>
      </c>
      <c r="T12" s="5">
        <v>3181.8326442193757</v>
      </c>
      <c r="U12" s="5">
        <v>901.75787582245493</v>
      </c>
      <c r="V12" s="5">
        <v>3181.8326442193757</v>
      </c>
      <c r="W12" s="9">
        <v>0.39549487074779771</v>
      </c>
      <c r="X12" s="9">
        <v>5.6778087802117572E-2</v>
      </c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  <c r="AF12" s="6">
        <v>43830</v>
      </c>
      <c r="AG12" s="1">
        <v>331.22983442957388</v>
      </c>
      <c r="AH12" s="1">
        <f t="shared" si="5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  <c r="AF15" s="29">
        <v>44925</v>
      </c>
      <c r="AG15" s="1">
        <v>91.832048679506215</v>
      </c>
      <c r="AH15" s="1">
        <f t="shared" si="5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  <c r="AF16" s="29">
        <v>45289</v>
      </c>
      <c r="AG16" s="1">
        <v>9.4674342899156727</v>
      </c>
      <c r="AH16" s="1">
        <f t="shared" si="5"/>
        <v>-9.4674342899156727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  <c r="AF17" s="29">
        <v>45289</v>
      </c>
      <c r="AH17" s="1">
        <v>2809.0955624203825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  <c r="AH18" s="2">
        <f>IRR(AH10:AH17)</f>
        <v>6.2722251735538137E-2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  <c r="Z19" s="6">
        <v>43098</v>
      </c>
      <c r="AA19" s="1">
        <v>29.534447075205776</v>
      </c>
      <c r="AB19" s="1">
        <f t="shared" ref="AB19:AB26" si="6">-AA19</f>
        <v>-29.534447075205776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  <c r="Z20" s="6">
        <v>43462</v>
      </c>
      <c r="AA20" s="1">
        <v>1528.0104860270981</v>
      </c>
      <c r="AB20" s="1">
        <f t="shared" si="6"/>
        <v>-1528.0104860270981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  <c r="Z21" s="6">
        <v>43830</v>
      </c>
      <c r="AA21" s="1">
        <v>331.22983442957388</v>
      </c>
      <c r="AB21" s="1">
        <f t="shared" si="6"/>
        <v>-331.22983442957388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  <c r="Z24" s="29">
        <v>44925</v>
      </c>
      <c r="AA24" s="1">
        <v>91.832048679506215</v>
      </c>
      <c r="AB24" s="1">
        <f t="shared" si="6"/>
        <v>-91.832048679506215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  <c r="Z25" s="29">
        <v>45289</v>
      </c>
      <c r="AA25" s="1">
        <v>9.4674342899156727</v>
      </c>
      <c r="AB25" s="1">
        <f t="shared" si="6"/>
        <v>-9.4674342899156727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  <c r="Z26" s="29">
        <v>45657</v>
      </c>
      <c r="AA26" s="1">
        <v>290.00051789562099</v>
      </c>
      <c r="AB26" s="1">
        <f t="shared" si="6"/>
        <v>-290.00051789562099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  <c r="Z27" s="29">
        <v>45657</v>
      </c>
      <c r="AB27" s="1">
        <v>3181.8326442193757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  <c r="AB28" s="2">
        <f>IRR(AB19:AB27)</f>
        <v>5.6778087802117572E-2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12.708157426931463</v>
      </c>
      <c r="G89" s="22">
        <v>11.040970611836403</v>
      </c>
      <c r="H89" s="22">
        <v>151.89105120307309</v>
      </c>
      <c r="I89" s="22">
        <v>174.82660341124739</v>
      </c>
      <c r="J89" s="22">
        <v>2141.070828022001</v>
      </c>
      <c r="K89" s="22">
        <v>2981.2894460011667</v>
      </c>
      <c r="L89" s="22">
        <v>840.21861797916563</v>
      </c>
      <c r="M89" s="21">
        <v>2806.4628425899191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13.145151967174575</v>
      </c>
      <c r="G90" s="22">
        <v>11.371238547690199</v>
      </c>
      <c r="H90" s="22">
        <v>163.2622897507633</v>
      </c>
      <c r="I90" s="22">
        <v>188.73120991016438</v>
      </c>
      <c r="J90" s="22">
        <v>2154.2159799891756</v>
      </c>
      <c r="K90" s="22">
        <v>2995.1940525000837</v>
      </c>
      <c r="L90" s="22">
        <v>840.97807251090808</v>
      </c>
      <c r="M90" s="21">
        <v>2806.4628425899191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17.99449713852129</v>
      </c>
      <c r="G91" s="22">
        <v>15.688315467928366</v>
      </c>
      <c r="H91" s="22">
        <v>178.95060521869166</v>
      </c>
      <c r="I91" s="22">
        <v>205.25633616479132</v>
      </c>
      <c r="J91" s="22">
        <v>2172.2104771276968</v>
      </c>
      <c r="K91" s="22">
        <v>3011.7191787547104</v>
      </c>
      <c r="L91" s="22">
        <v>839.50870162701358</v>
      </c>
      <c r="M91" s="21">
        <v>2806.4628425899191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107.8642912692239</v>
      </c>
      <c r="G92" s="22">
        <v>103.41734711840874</v>
      </c>
      <c r="H92" s="22">
        <v>282.36795233710041</v>
      </c>
      <c r="I92" s="22">
        <v>294.50976944042856</v>
      </c>
      <c r="J92" s="22">
        <v>2280.0747683969207</v>
      </c>
      <c r="K92" s="22">
        <v>3100.9726120303476</v>
      </c>
      <c r="L92" s="22">
        <v>820.89784363342687</v>
      </c>
      <c r="M92" s="21">
        <v>2806.4628425899191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-263.87648910685738</v>
      </c>
      <c r="G93" s="22">
        <v>-203.29467917259353</v>
      </c>
      <c r="H93" s="22">
        <v>79.073273164506872</v>
      </c>
      <c r="I93" s="22">
        <v>102.63710683309648</v>
      </c>
      <c r="J93" s="22">
        <v>2280.0747683969207</v>
      </c>
      <c r="K93" s="22">
        <v>3172.9764385298727</v>
      </c>
      <c r="L93" s="22">
        <v>892.90167013295195</v>
      </c>
      <c r="M93" s="21">
        <v>3070.3393316967763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-111.49331252259945</v>
      </c>
      <c r="G94" s="22">
        <v>-79.073273164506872</v>
      </c>
      <c r="H94" s="22">
        <v>0</v>
      </c>
      <c r="I94" s="22">
        <v>0</v>
      </c>
      <c r="J94" s="22">
        <v>2280.0747683969207</v>
      </c>
      <c r="K94" s="22">
        <v>3181.8326442193757</v>
      </c>
      <c r="L94" s="22">
        <v>901.75787582245493</v>
      </c>
      <c r="M94" s="21">
        <v>3181.8326442193757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2280.0747683969207</v>
      </c>
      <c r="K95" s="22">
        <v>3181.8326442193757</v>
      </c>
      <c r="L95" s="22">
        <v>901.75787582245493</v>
      </c>
      <c r="M95" s="21">
        <v>3181.8326442193757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2280.0747683969207</v>
      </c>
      <c r="K96" s="22">
        <v>3181.8326442193757</v>
      </c>
      <c r="L96" s="22">
        <v>901.75787582245493</v>
      </c>
      <c r="M96" s="21">
        <v>3181.8326442193757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2280.0747683969207</v>
      </c>
      <c r="K97" s="22">
        <v>3181.8326442193757</v>
      </c>
      <c r="L97" s="22">
        <v>901.75787582245493</v>
      </c>
      <c r="M97" s="21">
        <v>3181.8326442193757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2280.0747683969207</v>
      </c>
      <c r="K98" s="22">
        <v>3181.8326442193757</v>
      </c>
      <c r="L98" s="22">
        <v>901.75787582245493</v>
      </c>
      <c r="M98" s="21">
        <v>3181.8326442193757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2280.0747683969207</v>
      </c>
      <c r="K99" s="22">
        <v>3181.8326442193757</v>
      </c>
      <c r="L99" s="22">
        <v>901.75787582245493</v>
      </c>
      <c r="M99" s="21">
        <v>3181.8326442193757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2280.0747683969207</v>
      </c>
      <c r="K100" s="22">
        <v>3181.8326442193757</v>
      </c>
      <c r="L100" s="22">
        <v>901.75787582245493</v>
      </c>
      <c r="M100" s="21">
        <v>3181.8326442193757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11</v>
      </c>
      <c r="P4" s="32" t="s">
        <v>12</v>
      </c>
      <c r="Q4" s="32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18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  <c r="AD10" s="6">
        <v>43098</v>
      </c>
      <c r="AE10" s="1">
        <v>1.2220518888775631</v>
      </c>
      <c r="AF10" s="1">
        <f t="shared" ref="AF10:AF16" si="5">-AE10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O11" s="29">
        <v>45289</v>
      </c>
      <c r="P11" s="10">
        <v>2.0625282415013544</v>
      </c>
      <c r="Q11" s="5">
        <v>640.68070588965088</v>
      </c>
      <c r="R11" s="5">
        <v>1043.3146132957579</v>
      </c>
      <c r="S11" s="5">
        <v>402.63390740610703</v>
      </c>
      <c r="T11" s="5">
        <v>1041.2062722107735</v>
      </c>
      <c r="U11" s="9">
        <v>0.62844706217117707</v>
      </c>
      <c r="V11" s="9">
        <v>9.8012622279313177E-2</v>
      </c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  <c r="AD11" s="6">
        <v>43462</v>
      </c>
      <c r="AE11" s="1">
        <v>433.73124322277113</v>
      </c>
      <c r="AF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O12" s="29">
        <v>45657</v>
      </c>
      <c r="P12" s="10">
        <v>141.99776260849649</v>
      </c>
      <c r="Q12" s="5">
        <v>782.67846849814737</v>
      </c>
      <c r="R12" s="5">
        <v>1243.9035388429725</v>
      </c>
      <c r="S12" s="5">
        <v>461.2250703448251</v>
      </c>
      <c r="T12" s="5">
        <v>1243.9035388429725</v>
      </c>
      <c r="U12" s="9">
        <v>0.58929060771258057</v>
      </c>
      <c r="V12" s="9">
        <v>8.9263687221011079E-2</v>
      </c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  <c r="AD12" s="6">
        <v>43830</v>
      </c>
      <c r="AE12" s="1">
        <v>84.696913592045235</v>
      </c>
      <c r="AF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  <c r="AD13" s="6">
        <v>44196</v>
      </c>
      <c r="AE13" s="1">
        <v>0</v>
      </c>
      <c r="AF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  <c r="AD14" s="29">
        <v>44561</v>
      </c>
      <c r="AE14" s="1">
        <v>0</v>
      </c>
      <c r="AF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  <c r="AD15" s="29">
        <v>44925</v>
      </c>
      <c r="AE15" s="1">
        <v>118.96796894445561</v>
      </c>
      <c r="AF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  <c r="AD16" s="29">
        <v>45289</v>
      </c>
      <c r="AE16" s="1">
        <v>2.0625282415013544</v>
      </c>
      <c r="AF16" s="1">
        <f t="shared" si="5"/>
        <v>-2.0625282415013544</v>
      </c>
    </row>
    <row r="17" spans="1:32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  <c r="AD17" s="29">
        <v>45289</v>
      </c>
      <c r="AF17" s="1">
        <v>1043.3146132957579</v>
      </c>
    </row>
    <row r="18" spans="1:32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  <c r="AF18" s="2">
        <f>IRR(AF10:AF17)</f>
        <v>9.8012622279313177E-2</v>
      </c>
    </row>
    <row r="19" spans="1:32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  <c r="X19" s="6">
        <v>43098</v>
      </c>
      <c r="Y19" s="1">
        <v>1.2220518888775631</v>
      </c>
      <c r="Z19" s="1">
        <f t="shared" ref="Z19:Z26" si="6">-Y19</f>
        <v>-1.2220518888775631</v>
      </c>
    </row>
    <row r="20" spans="1:32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  <c r="X20" s="6">
        <v>43462</v>
      </c>
      <c r="Y20" s="1">
        <v>433.73124322277113</v>
      </c>
      <c r="Z20" s="1">
        <f t="shared" si="6"/>
        <v>-433.73124322277113</v>
      </c>
    </row>
    <row r="21" spans="1:32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  <c r="X21" s="6">
        <v>43830</v>
      </c>
      <c r="Y21" s="1">
        <v>84.696913592045235</v>
      </c>
      <c r="Z21" s="1">
        <f t="shared" si="6"/>
        <v>-84.696913592045235</v>
      </c>
    </row>
    <row r="22" spans="1:32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  <c r="X22" s="6">
        <v>44196</v>
      </c>
      <c r="Y22" s="1">
        <v>0</v>
      </c>
      <c r="Z22" s="1">
        <f t="shared" si="6"/>
        <v>0</v>
      </c>
    </row>
    <row r="23" spans="1:32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  <c r="X23" s="29">
        <v>44561</v>
      </c>
      <c r="Y23" s="1">
        <v>0</v>
      </c>
      <c r="Z23" s="1">
        <f t="shared" si="6"/>
        <v>0</v>
      </c>
    </row>
    <row r="24" spans="1:32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  <c r="X24" s="29">
        <v>44925</v>
      </c>
      <c r="Y24" s="1">
        <v>118.96796894445561</v>
      </c>
      <c r="Z24" s="1">
        <f t="shared" si="6"/>
        <v>-118.96796894445561</v>
      </c>
    </row>
    <row r="25" spans="1:32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  <c r="X25" s="29">
        <v>45289</v>
      </c>
      <c r="Y25" s="1">
        <v>2.0625282415013544</v>
      </c>
      <c r="Z25" s="1">
        <f t="shared" si="6"/>
        <v>-2.0625282415013544</v>
      </c>
    </row>
    <row r="26" spans="1:32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  <c r="X26" s="29">
        <v>45657</v>
      </c>
      <c r="Y26" s="1">
        <v>141.99776260849649</v>
      </c>
      <c r="Z26" s="1">
        <f t="shared" si="6"/>
        <v>-141.99776260849649</v>
      </c>
    </row>
    <row r="27" spans="1:32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  <c r="X27" s="29">
        <v>45657</v>
      </c>
      <c r="Z27" s="1">
        <v>1243.9035388429725</v>
      </c>
    </row>
    <row r="28" spans="1:32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  <c r="Z28" s="2">
        <f>IRR(Z19:Z27)</f>
        <v>8.9263687221011079E-2</v>
      </c>
    </row>
    <row r="29" spans="1:32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32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32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32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1043.1336713582928</v>
      </c>
      <c r="J82" s="22">
        <v>402.58809456262406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1043.2296377366952</v>
      </c>
      <c r="J83" s="22">
        <v>402.6372628613733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1043.3146132957579</v>
      </c>
      <c r="J84" s="22">
        <v>402.63390740610703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1128.3292127384425</v>
      </c>
      <c r="J85" s="22">
        <v>402.23290237979325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1148.1105048061181</v>
      </c>
      <c r="J86" s="22">
        <v>421.53398062311612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1148.6456950993506</v>
      </c>
      <c r="J87" s="22">
        <v>421.62374487971067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-0.16896456195519152</v>
      </c>
      <c r="F88" s="22">
        <v>89.964777092369872</v>
      </c>
      <c r="G88" s="22">
        <v>109.75703062660416</v>
      </c>
      <c r="H88" s="22">
        <v>727.02195021963996</v>
      </c>
      <c r="I88" s="22">
        <v>1151.1694396077971</v>
      </c>
      <c r="J88" s="22">
        <v>424.14748938815717</v>
      </c>
      <c r="K88" s="21">
        <v>1041.412408981193</v>
      </c>
    </row>
    <row r="89" spans="1:11" ht="12.75">
      <c r="A89" s="15">
        <v>45443</v>
      </c>
      <c r="B89" s="25">
        <v>1.1510000228881836</v>
      </c>
      <c r="C89" s="20">
        <v>1.2081578032923572</v>
      </c>
      <c r="D89" s="21">
        <v>5.0638683841341896</v>
      </c>
      <c r="E89" s="22">
        <v>4.3995380394758952</v>
      </c>
      <c r="F89" s="22">
        <v>94.364315131845771</v>
      </c>
      <c r="G89" s="22">
        <v>108.61332887658226</v>
      </c>
      <c r="H89" s="22">
        <v>732.0858186037741</v>
      </c>
      <c r="I89" s="22">
        <v>1150.0257378577753</v>
      </c>
      <c r="J89" s="22">
        <v>417.93991925400121</v>
      </c>
      <c r="K89" s="21">
        <v>1041.412408981193</v>
      </c>
    </row>
    <row r="90" spans="1:11" ht="12.75">
      <c r="A90" s="15">
        <v>45471</v>
      </c>
      <c r="B90" s="25">
        <v>1.156000018119812</v>
      </c>
      <c r="C90" s="20">
        <v>1.2078301885560148</v>
      </c>
      <c r="D90" s="21">
        <v>4.1638681795410299</v>
      </c>
      <c r="E90" s="22">
        <v>3.6019620365693381</v>
      </c>
      <c r="F90" s="22">
        <v>97.966277168415104</v>
      </c>
      <c r="G90" s="22">
        <v>113.24901818181839</v>
      </c>
      <c r="H90" s="22">
        <v>736.24968678331516</v>
      </c>
      <c r="I90" s="22">
        <v>1154.6614271630115</v>
      </c>
      <c r="J90" s="22">
        <v>418.41174037969631</v>
      </c>
      <c r="K90" s="21">
        <v>1041.412408981193</v>
      </c>
    </row>
    <row r="91" spans="1:11" ht="12.75">
      <c r="A91" s="15">
        <v>45504</v>
      </c>
      <c r="B91" s="25">
        <v>1.1469999551773071</v>
      </c>
      <c r="C91" s="20">
        <v>1.2071004513391792</v>
      </c>
      <c r="D91" s="21">
        <v>5.5987079402999607</v>
      </c>
      <c r="E91" s="22">
        <v>4.8811753784545644</v>
      </c>
      <c r="F91" s="22">
        <v>102.84745254686968</v>
      </c>
      <c r="G91" s="22">
        <v>117.96602346135974</v>
      </c>
      <c r="H91" s="22">
        <v>741.84839472361512</v>
      </c>
      <c r="I91" s="22">
        <v>1159.3784324425528</v>
      </c>
      <c r="J91" s="22">
        <v>417.53003771893771</v>
      </c>
      <c r="K91" s="21">
        <v>1041.412408981193</v>
      </c>
    </row>
    <row r="92" spans="1:11" ht="12.75">
      <c r="A92" s="15">
        <v>45534</v>
      </c>
      <c r="B92" s="25">
        <v>1.0429999828338623</v>
      </c>
      <c r="C92" s="20">
        <v>1.2053021180026375</v>
      </c>
      <c r="D92" s="21">
        <v>40.830073774532245</v>
      </c>
      <c r="E92" s="22">
        <v>39.146763611247344</v>
      </c>
      <c r="F92" s="22">
        <v>141.99421615811701</v>
      </c>
      <c r="G92" s="22">
        <v>148.09996501542378</v>
      </c>
      <c r="H92" s="22">
        <v>782.67846849814737</v>
      </c>
      <c r="I92" s="22">
        <v>1189.5123739966168</v>
      </c>
      <c r="J92" s="22">
        <v>406.83390549846945</v>
      </c>
      <c r="K92" s="21">
        <v>1041.412408981193</v>
      </c>
    </row>
    <row r="93" spans="1:11" ht="12.75">
      <c r="A93" s="15">
        <v>45565</v>
      </c>
      <c r="B93" s="25">
        <v>1.2979999780654907</v>
      </c>
      <c r="C93" s="20">
        <v>1.2036712629028401</v>
      </c>
      <c r="D93" s="21">
        <v>-13.791755081566535</v>
      </c>
      <c r="E93" s="22">
        <v>-10.625389302487855</v>
      </c>
      <c r="F93" s="22">
        <v>131.36882685562915</v>
      </c>
      <c r="G93" s="22">
        <v>170.5167343770959</v>
      </c>
      <c r="H93" s="22">
        <v>782.67846849814737</v>
      </c>
      <c r="I93" s="22">
        <v>1225.7208984398555</v>
      </c>
      <c r="J93" s="22">
        <v>443.04242994170818</v>
      </c>
      <c r="K93" s="21">
        <v>1055.2041640627597</v>
      </c>
    </row>
    <row r="94" spans="1:11" ht="12.75">
      <c r="A94" s="15">
        <v>45596</v>
      </c>
      <c r="B94" s="25">
        <v>1.4099999666213989</v>
      </c>
      <c r="C94" s="20">
        <v>1.2054314579260539</v>
      </c>
      <c r="D94" s="21">
        <v>-64.864825862248068</v>
      </c>
      <c r="E94" s="22">
        <v>-46.00342368636737</v>
      </c>
      <c r="F94" s="22">
        <v>85.365403169261782</v>
      </c>
      <c r="G94" s="22">
        <v>120.36521561928137</v>
      </c>
      <c r="H94" s="22">
        <v>782.67846849814737</v>
      </c>
      <c r="I94" s="22">
        <v>1240.4342055442892</v>
      </c>
      <c r="J94" s="22">
        <v>457.7557370461418</v>
      </c>
      <c r="K94" s="21">
        <v>1120.0689899250078</v>
      </c>
    </row>
    <row r="95" spans="1:11" ht="12.75">
      <c r="A95" s="15">
        <v>45625</v>
      </c>
      <c r="B95" s="25">
        <v>1.4490000009536743</v>
      </c>
      <c r="C95" s="20">
        <v>1.2082143624614177</v>
      </c>
      <c r="D95" s="21">
        <v>-89.865471741391744</v>
      </c>
      <c r="E95" s="22">
        <v>-62.018959062971604</v>
      </c>
      <c r="F95" s="22">
        <v>23.346444106290178</v>
      </c>
      <c r="G95" s="22">
        <v>33.828997532279374</v>
      </c>
      <c r="H95" s="22">
        <v>782.67846849814737</v>
      </c>
      <c r="I95" s="22">
        <v>1243.7634591986789</v>
      </c>
      <c r="J95" s="22">
        <v>461.08499070053153</v>
      </c>
      <c r="K95" s="21">
        <v>1209.9344616663996</v>
      </c>
    </row>
    <row r="96" spans="1:11" ht="12.75">
      <c r="A96" s="15">
        <v>45657</v>
      </c>
      <c r="B96" s="25">
        <v>1.4550000429153442</v>
      </c>
      <c r="C96" s="20">
        <v>1.211383670768972</v>
      </c>
      <c r="D96" s="21">
        <v>-33.969077176572895</v>
      </c>
      <c r="E96" s="22">
        <v>-23.346444106290178</v>
      </c>
      <c r="F96" s="22">
        <v>0</v>
      </c>
      <c r="G96" s="22">
        <v>0</v>
      </c>
      <c r="H96" s="22">
        <v>782.67846849814737</v>
      </c>
      <c r="I96" s="22">
        <v>1243.9035388429725</v>
      </c>
      <c r="J96" s="22">
        <v>461.2250703448251</v>
      </c>
      <c r="K96" s="21">
        <v>1243.9035388429725</v>
      </c>
    </row>
    <row r="97" spans="1:11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782.67846849814737</v>
      </c>
      <c r="I97" s="22">
        <v>1243.9035388429725</v>
      </c>
      <c r="J97" s="22">
        <v>461.2250703448251</v>
      </c>
      <c r="K97" s="21">
        <v>1243.9035388429725</v>
      </c>
    </row>
    <row r="98" spans="1:11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782.67846849814737</v>
      </c>
      <c r="I98" s="22">
        <v>1243.9035388429725</v>
      </c>
      <c r="J98" s="22">
        <v>461.2250703448251</v>
      </c>
      <c r="K98" s="21">
        <v>1243.9035388429725</v>
      </c>
    </row>
    <row r="99" spans="1:11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782.67846849814737</v>
      </c>
      <c r="I99" s="22">
        <v>1243.9035388429725</v>
      </c>
      <c r="J99" s="22">
        <v>461.2250703448251</v>
      </c>
      <c r="K99" s="21">
        <v>1243.9035388429725</v>
      </c>
    </row>
    <row r="100" spans="1:11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782.67846849814737</v>
      </c>
      <c r="I100" s="22">
        <v>1243.9035388429725</v>
      </c>
      <c r="J100" s="22">
        <v>461.2250703448251</v>
      </c>
      <c r="K100" s="21">
        <v>1243.9035388429725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20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21</v>
      </c>
      <c r="M1" s="14" t="s">
        <v>22</v>
      </c>
      <c r="N1" s="14" t="s">
        <v>23</v>
      </c>
      <c r="O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  <c r="AF10" s="6">
        <v>43098</v>
      </c>
      <c r="AG10" s="1">
        <v>1.8283260131836769</v>
      </c>
      <c r="AH10" s="1">
        <f t="shared" ref="AH10:AH16" si="5">-AG10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Q11" s="29">
        <v>45289</v>
      </c>
      <c r="R11" s="10">
        <v>1.9594018294262696</v>
      </c>
      <c r="S11" s="5">
        <v>950.37188045422408</v>
      </c>
      <c r="T11" s="5">
        <v>1728.1136859447943</v>
      </c>
      <c r="U11" s="5">
        <v>777.74180549057019</v>
      </c>
      <c r="V11" s="5">
        <v>1674.8043472917359</v>
      </c>
      <c r="W11" s="9">
        <v>0.81835523702453561</v>
      </c>
      <c r="X11" s="9">
        <v>0.11654017696586116</v>
      </c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  <c r="AF11" s="6">
        <v>43462</v>
      </c>
      <c r="AG11" s="1">
        <v>672.01613508174762</v>
      </c>
      <c r="AH11" s="1">
        <f t="shared" si="5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Q12" s="29">
        <v>45657</v>
      </c>
      <c r="R12" s="10">
        <v>131.60419770554131</v>
      </c>
      <c r="S12" s="5">
        <v>1081.9760781597654</v>
      </c>
      <c r="T12" s="5">
        <v>1927.0158074509754</v>
      </c>
      <c r="U12" s="5">
        <v>845.03972929121005</v>
      </c>
      <c r="V12" s="5">
        <v>1737.4465744729562</v>
      </c>
      <c r="W12" s="9">
        <v>0.78101516877199462</v>
      </c>
      <c r="X12" s="9">
        <v>0.10293825750561858</v>
      </c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  <c r="AF12" s="6">
        <v>43830</v>
      </c>
      <c r="AG12" s="1">
        <v>158.87923971358168</v>
      </c>
      <c r="AH12" s="1">
        <f t="shared" si="5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  <c r="AF15" s="29">
        <v>44925</v>
      </c>
      <c r="AG15" s="1">
        <v>115.68877781628487</v>
      </c>
      <c r="AH15" s="1">
        <f t="shared" si="5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  <c r="AF17" s="29">
        <v>45289</v>
      </c>
      <c r="AH17" s="1">
        <v>1728.1136859447943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  <c r="AH18" s="2">
        <f>IRR(AH10:AH17)</f>
        <v>0.11654017696586116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  <c r="Z19" s="6">
        <v>43098</v>
      </c>
      <c r="AA19" s="1">
        <v>1.8283260131836769</v>
      </c>
      <c r="AB19" s="1">
        <f t="shared" ref="AB19:AB26" si="6">-AA19</f>
        <v>-1.8283260131836769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  <c r="Z20" s="6">
        <v>43462</v>
      </c>
      <c r="AA20" s="1">
        <v>672.01613508174762</v>
      </c>
      <c r="AB20" s="1">
        <f t="shared" si="6"/>
        <v>-672.01613508174762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  <c r="Z21" s="6">
        <v>43830</v>
      </c>
      <c r="AA21" s="1">
        <v>158.87923971358168</v>
      </c>
      <c r="AB21" s="1">
        <f t="shared" si="6"/>
        <v>-158.87923971358168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  <c r="Z24" s="29">
        <v>44925</v>
      </c>
      <c r="AA24" s="1">
        <v>115.68877781628487</v>
      </c>
      <c r="AB24" s="1">
        <f t="shared" si="6"/>
        <v>-115.68877781628487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  <c r="Z26" s="29">
        <v>45657</v>
      </c>
      <c r="AA26" s="1">
        <v>131.60419770554131</v>
      </c>
      <c r="AB26" s="1">
        <f t="shared" si="6"/>
        <v>-131.60419770554131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  <c r="Z27" s="29">
        <v>45657</v>
      </c>
      <c r="AB27" s="1">
        <v>1927.0158074509754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  <c r="AB28" s="2">
        <f>IRR(AB19:AB27)</f>
        <v>0.10293825750561858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1.8609968500490449E-2</v>
      </c>
      <c r="M84" s="27">
        <v>4.9453295115756829E-2</v>
      </c>
      <c r="N84" s="27">
        <v>37.631402431181847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1.550830708374204E-2</v>
      </c>
      <c r="M85" s="27">
        <v>7.9377741320371495E-2</v>
      </c>
      <c r="N85" s="27">
        <v>19.537349924268998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0.96042764870559305</v>
      </c>
      <c r="E86" s="22">
        <v>0.80640441730507806</v>
      </c>
      <c r="F86" s="22">
        <v>128.30872263352109</v>
      </c>
      <c r="G86" s="22">
        <v>152.81568669868787</v>
      </c>
      <c r="H86" s="22">
        <v>1032.4771323484781</v>
      </c>
      <c r="I86" s="22">
        <v>1827.6200339904237</v>
      </c>
      <c r="J86" s="22">
        <v>795.14290164194563</v>
      </c>
      <c r="K86" s="21">
        <v>1674.8043472917359</v>
      </c>
      <c r="L86" s="26">
        <v>4.8923582719677207E-2</v>
      </c>
      <c r="M86" s="27">
        <v>0.10214811125020175</v>
      </c>
      <c r="N86" s="27">
        <v>47.894750202325042</v>
      </c>
      <c r="O86" s="27">
        <v>2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0.4231547348060648</v>
      </c>
      <c r="E87" s="22">
        <v>0.35499557351838046</v>
      </c>
      <c r="F87" s="22">
        <v>128.66371820703947</v>
      </c>
      <c r="G87" s="22">
        <v>153.36715615199941</v>
      </c>
      <c r="H87" s="22">
        <v>1032.9002870832842</v>
      </c>
      <c r="I87" s="22">
        <v>1828.1715034437352</v>
      </c>
      <c r="J87" s="22">
        <v>795.27121636045104</v>
      </c>
      <c r="K87" s="21">
        <v>1674.8043472917359</v>
      </c>
      <c r="L87" s="26">
        <v>4.0936326721404591E-2</v>
      </c>
      <c r="M87" s="27">
        <v>8.5290100496841714E-2</v>
      </c>
      <c r="N87" s="27">
        <v>47.99657461175164</v>
      </c>
      <c r="O87" s="27">
        <v>0.95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128.50320187318204</v>
      </c>
      <c r="G88" s="22">
        <v>156.77390996178818</v>
      </c>
      <c r="H88" s="22">
        <v>1032.9002870832842</v>
      </c>
      <c r="I88" s="22">
        <v>1831.7740871854226</v>
      </c>
      <c r="J88" s="22">
        <v>798.87380010213838</v>
      </c>
      <c r="K88" s="21">
        <v>1675.0001772236344</v>
      </c>
      <c r="L88" s="26">
        <v>3.8780271791E-2</v>
      </c>
      <c r="M88" s="27">
        <v>7.5741749937197608E-2</v>
      </c>
      <c r="N88" s="27">
        <v>51.200654623315721</v>
      </c>
      <c r="O88" s="27">
        <v>0.95</v>
      </c>
    </row>
    <row r="89" spans="1:15" ht="12.75">
      <c r="A89" s="15">
        <v>45443</v>
      </c>
      <c r="B89" s="25">
        <v>1.1510000228881836</v>
      </c>
      <c r="C89" s="21">
        <v>1.2081578032923572</v>
      </c>
      <c r="D89" s="21">
        <v>1.0127736768268381</v>
      </c>
      <c r="E89" s="22">
        <v>0.87990760789517908</v>
      </c>
      <c r="F89" s="22">
        <v>129.38310948107721</v>
      </c>
      <c r="G89" s="22">
        <v>148.91996197406422</v>
      </c>
      <c r="H89" s="22">
        <v>1033.913060760111</v>
      </c>
      <c r="I89" s="22">
        <v>1823.9201391976985</v>
      </c>
      <c r="J89" s="22">
        <v>790.00707843758755</v>
      </c>
      <c r="K89" s="21">
        <v>1675.0001772236344</v>
      </c>
      <c r="L89" s="26">
        <v>3.2316893159166665E-2</v>
      </c>
      <c r="M89" s="27">
        <v>7.4618125901338997E-2</v>
      </c>
      <c r="N89" s="27">
        <v>43.309708959853076</v>
      </c>
      <c r="O89" s="27">
        <v>0.2</v>
      </c>
    </row>
    <row r="90" spans="1:15" ht="12.75">
      <c r="A90" s="15">
        <v>45471</v>
      </c>
      <c r="B90" s="25">
        <v>1.156000018119812</v>
      </c>
      <c r="C90" s="21">
        <v>1.2078301885560148</v>
      </c>
      <c r="D90" s="21">
        <v>3.9556747705639781</v>
      </c>
      <c r="E90" s="22">
        <v>3.421863934740871</v>
      </c>
      <c r="F90" s="22">
        <v>132.8049734158181</v>
      </c>
      <c r="G90" s="22">
        <v>153.52255167508687</v>
      </c>
      <c r="H90" s="22">
        <v>1037.8687355306749</v>
      </c>
      <c r="I90" s="22">
        <v>1828.5227288987212</v>
      </c>
      <c r="J90" s="22">
        <v>790.65399336804626</v>
      </c>
      <c r="K90" s="21">
        <v>1675.0001772236344</v>
      </c>
      <c r="L90" s="26">
        <v>2.7764076837910292E-2</v>
      </c>
      <c r="M90" s="27">
        <v>6.3015104123053903E-2</v>
      </c>
      <c r="N90" s="27">
        <v>44.05940008238894</v>
      </c>
      <c r="O90" s="27">
        <v>0.95</v>
      </c>
    </row>
    <row r="91" spans="1:15" ht="12.75">
      <c r="A91" s="15">
        <v>45504</v>
      </c>
      <c r="B91" s="25">
        <v>1.1469999551773071</v>
      </c>
      <c r="C91" s="21">
        <v>1.2071004513391792</v>
      </c>
      <c r="D91" s="21">
        <v>5.318772543284962</v>
      </c>
      <c r="E91" s="22">
        <v>4.6371166095318355</v>
      </c>
      <c r="F91" s="22">
        <v>137.44209002534993</v>
      </c>
      <c r="G91" s="22">
        <v>157.64607109855177</v>
      </c>
      <c r="H91" s="22">
        <v>1043.1875080739599</v>
      </c>
      <c r="I91" s="22">
        <v>1832.6462483221862</v>
      </c>
      <c r="J91" s="22">
        <v>789.45874024822638</v>
      </c>
      <c r="K91" s="21">
        <v>1675.0001772236344</v>
      </c>
      <c r="L91" s="26">
        <v>2.3136730698258574E-2</v>
      </c>
      <c r="M91" s="27">
        <v>5.4012597259629064E-2</v>
      </c>
      <c r="N91" s="27">
        <v>42.83580474207595</v>
      </c>
      <c r="O91" s="27">
        <v>0.95</v>
      </c>
    </row>
    <row r="92" spans="1:15" ht="12.75">
      <c r="A92" s="15">
        <v>45534</v>
      </c>
      <c r="B92" s="25">
        <v>1.0429999828338623</v>
      </c>
      <c r="C92" s="21">
        <v>1.2053021180026375</v>
      </c>
      <c r="D92" s="21">
        <v>38.788570085805631</v>
      </c>
      <c r="E92" s="22">
        <v>37.189425430684977</v>
      </c>
      <c r="F92" s="22">
        <v>174.63151545603489</v>
      </c>
      <c r="G92" s="22">
        <v>182.14066762289576</v>
      </c>
      <c r="H92" s="22">
        <v>1081.9760781597654</v>
      </c>
      <c r="I92" s="22">
        <v>1857.1408448465302</v>
      </c>
      <c r="J92" s="22">
        <v>775.16476668676478</v>
      </c>
      <c r="K92" s="21">
        <v>1675.0001772236344</v>
      </c>
      <c r="L92" s="26">
        <v>1.9280608915215477E-2</v>
      </c>
      <c r="M92" s="27">
        <v>6.2343826440265017E-2</v>
      </c>
      <c r="N92" s="27">
        <v>30.926252070346163</v>
      </c>
      <c r="O92" s="27">
        <v>0.95</v>
      </c>
    </row>
    <row r="93" spans="1:15" ht="12.75">
      <c r="A93" s="15">
        <v>45565</v>
      </c>
      <c r="B93" s="25">
        <v>1.2979999780654907</v>
      </c>
      <c r="C93" s="21">
        <v>1.2036712629028401</v>
      </c>
      <c r="D93" s="21">
        <v>-13.102167327488207</v>
      </c>
      <c r="E93" s="22">
        <v>-10.094119837363461</v>
      </c>
      <c r="F93" s="22">
        <v>164.53739561867144</v>
      </c>
      <c r="G93" s="22">
        <v>213.56953590398851</v>
      </c>
      <c r="H93" s="22">
        <v>1081.9760781597654</v>
      </c>
      <c r="I93" s="22">
        <v>1901.671880455111</v>
      </c>
      <c r="J93" s="22">
        <v>819.69580229534563</v>
      </c>
      <c r="K93" s="21">
        <v>1688.1023445511225</v>
      </c>
      <c r="L93" s="26">
        <v>5.8567173301284303E-2</v>
      </c>
      <c r="M93" s="27">
        <v>9.4453187905492245E-2</v>
      </c>
      <c r="N93" s="27">
        <v>62.006560710142793</v>
      </c>
      <c r="O93" s="27">
        <v>0.95</v>
      </c>
    </row>
    <row r="94" spans="1:15" ht="12.75">
      <c r="A94" s="15">
        <v>45596</v>
      </c>
      <c r="B94" s="25">
        <v>1.4099999666213989</v>
      </c>
      <c r="C94" s="21">
        <v>1.2054314579260539</v>
      </c>
      <c r="D94" s="21">
        <v>-12.972965172449614</v>
      </c>
      <c r="E94" s="22">
        <v>-9.200684737273475</v>
      </c>
      <c r="F94" s="22">
        <v>155.33671088139798</v>
      </c>
      <c r="G94" s="22">
        <v>219.02475715784905</v>
      </c>
      <c r="H94" s="22">
        <v>1081.9760781597654</v>
      </c>
      <c r="I94" s="22">
        <v>1920.1000668814213</v>
      </c>
      <c r="J94" s="22">
        <v>838.12398872165591</v>
      </c>
      <c r="K94" s="21">
        <v>1701.0753097235722</v>
      </c>
      <c r="L94" s="26">
        <v>6.7472642510388287E-2</v>
      </c>
      <c r="M94" s="27">
        <v>9.7377654680561573E-2</v>
      </c>
      <c r="N94" s="27">
        <v>69.289656576476474</v>
      </c>
      <c r="O94" s="27">
        <v>0.2</v>
      </c>
    </row>
    <row r="95" spans="1:15" ht="12.75">
      <c r="A95" s="15">
        <v>45625</v>
      </c>
      <c r="B95" s="25">
        <v>1.4490000009536743</v>
      </c>
      <c r="C95" s="21">
        <v>1.2082143624614177</v>
      </c>
      <c r="D95" s="21">
        <v>-17.973094348278348</v>
      </c>
      <c r="E95" s="22">
        <v>-12.403791812594321</v>
      </c>
      <c r="F95" s="22">
        <v>142.93291906880364</v>
      </c>
      <c r="G95" s="22">
        <v>207.10979986700792</v>
      </c>
      <c r="H95" s="22">
        <v>1081.9760781597654</v>
      </c>
      <c r="I95" s="22">
        <v>1926.1582039388586</v>
      </c>
      <c r="J95" s="22">
        <v>844.18212577909321</v>
      </c>
      <c r="K95" s="21">
        <v>1719.0484040718507</v>
      </c>
      <c r="L95" s="26">
        <v>6.2727207814036137E-2</v>
      </c>
      <c r="M95" s="27">
        <v>8.7648051289180559E-2</v>
      </c>
      <c r="N95" s="27">
        <v>71.567144838255288</v>
      </c>
      <c r="O95" s="27">
        <v>0.2</v>
      </c>
    </row>
    <row r="96" spans="1:15" ht="12.75">
      <c r="A96" s="15">
        <v>45657</v>
      </c>
      <c r="B96" s="25">
        <v>1.4550000429153442</v>
      </c>
      <c r="C96" s="21">
        <v>1.211383670768972</v>
      </c>
      <c r="D96" s="21">
        <v>-18.398170401105514</v>
      </c>
      <c r="E96" s="22">
        <v>-12.64479028072164</v>
      </c>
      <c r="F96" s="22">
        <v>130.28812878808199</v>
      </c>
      <c r="G96" s="22">
        <v>189.56923297801919</v>
      </c>
      <c r="H96" s="22">
        <v>1081.9760781597654</v>
      </c>
      <c r="I96" s="22">
        <v>1927.0158074509754</v>
      </c>
      <c r="J96" s="22">
        <v>845.03972929121005</v>
      </c>
      <c r="K96" s="21">
        <v>1737.4465744729562</v>
      </c>
      <c r="L96" s="26">
        <v>5.3272680171975097E-2</v>
      </c>
      <c r="M96" s="27">
        <v>7.4040049734595451E-2</v>
      </c>
      <c r="N96" s="27">
        <v>71.951167459958171</v>
      </c>
      <c r="O96" s="27">
        <v>0.2</v>
      </c>
    </row>
    <row r="97" spans="1:15" ht="12.75">
      <c r="A97" s="15">
        <v>45684</v>
      </c>
      <c r="B97" s="25">
        <v>1.4459999799728394</v>
      </c>
      <c r="C97" s="21">
        <v>1.2133076104409599</v>
      </c>
      <c r="D97" s="21">
        <v>-16.785179039891826</v>
      </c>
      <c r="E97" s="22">
        <v>-11.608007795551357</v>
      </c>
      <c r="F97" s="22">
        <v>118.68012099253063</v>
      </c>
      <c r="G97" s="22">
        <v>171.61145257837345</v>
      </c>
      <c r="H97" s="22">
        <v>1081.9760781597654</v>
      </c>
      <c r="I97" s="22">
        <v>1925.8432060912214</v>
      </c>
      <c r="J97" s="22">
        <v>843.86712793145603</v>
      </c>
      <c r="K97" s="21">
        <v>1754.2317535128479</v>
      </c>
      <c r="L97" s="26">
        <v>4.4393900143312577E-2</v>
      </c>
      <c r="M97" s="27">
        <v>6.3200051935913687E-2</v>
      </c>
      <c r="N97" s="27">
        <v>70.243455160968878</v>
      </c>
      <c r="O97" s="27">
        <v>0.2</v>
      </c>
    </row>
    <row r="98" spans="1:15" ht="12.75">
      <c r="A98" s="15">
        <v>45716</v>
      </c>
      <c r="B98" s="25">
        <v>1.6210000514984131</v>
      </c>
      <c r="C98" s="21">
        <v>1.2172335071496314</v>
      </c>
      <c r="D98" s="21">
        <v>-50.538500923960576</v>
      </c>
      <c r="E98" s="22">
        <v>-31.177359234038281</v>
      </c>
      <c r="F98" s="22">
        <v>87.502761758492355</v>
      </c>
      <c r="G98" s="22">
        <v>141.84198131676948</v>
      </c>
      <c r="H98" s="22">
        <v>1081.9760781597654</v>
      </c>
      <c r="I98" s="22">
        <v>1946.612235753578</v>
      </c>
      <c r="J98" s="22">
        <v>864.63615759381264</v>
      </c>
      <c r="K98" s="21">
        <v>1804.7702544368085</v>
      </c>
      <c r="L98" s="26">
        <v>6.616159537368943E-2</v>
      </c>
      <c r="M98" s="27">
        <v>8.1833388534190366E-2</v>
      </c>
      <c r="N98" s="27">
        <v>80.849145512344037</v>
      </c>
      <c r="O98" s="27">
        <v>0.2</v>
      </c>
    </row>
    <row r="99" spans="1:15" ht="12.75">
      <c r="A99" s="15">
        <v>45747</v>
      </c>
      <c r="B99" s="25">
        <v>1.5249999761581421</v>
      </c>
      <c r="C99" s="21">
        <v>1.2215649915353923</v>
      </c>
      <c r="D99" s="21">
        <v>-133.44170959547242</v>
      </c>
      <c r="E99" s="22">
        <v>-87.502761758492355</v>
      </c>
      <c r="F99" s="22">
        <v>0</v>
      </c>
      <c r="G99" s="22">
        <v>0</v>
      </c>
      <c r="H99" s="22">
        <v>1081.9760781597654</v>
      </c>
      <c r="I99" s="22">
        <v>1938.211964032281</v>
      </c>
      <c r="J99" s="22">
        <v>856.23588587251561</v>
      </c>
      <c r="K99" s="21">
        <v>1938.211964032281</v>
      </c>
      <c r="L99" s="26">
        <v>5.5134662811407859E-2</v>
      </c>
      <c r="M99" s="27">
        <v>8.419450300187048E-2</v>
      </c>
      <c r="N99" s="27">
        <v>65.484872343961669</v>
      </c>
      <c r="O99" s="27">
        <v>1</v>
      </c>
    </row>
    <row r="100" spans="1:15" ht="12.75">
      <c r="A100" s="15">
        <v>45777</v>
      </c>
      <c r="B100" s="25">
        <v>1.4620000123977661</v>
      </c>
      <c r="C100" s="21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1081.9760781597654</v>
      </c>
      <c r="I100" s="22">
        <v>1938.211964032281</v>
      </c>
      <c r="J100" s="22">
        <v>856.23588587251561</v>
      </c>
      <c r="K100" s="21">
        <v>1938.211964032281</v>
      </c>
      <c r="L100" s="26">
        <v>4.5945552342839889E-2</v>
      </c>
      <c r="M100" s="27">
        <v>8.0662079794954725E-2</v>
      </c>
      <c r="N100" s="27">
        <v>56.960535185349521</v>
      </c>
      <c r="O100" s="27">
        <v>0.2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H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14" t="s">
        <v>10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24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19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  <c r="AF10" s="6">
        <v>43098</v>
      </c>
      <c r="AG10" s="1">
        <v>1.1609492944336848</v>
      </c>
      <c r="AH10" s="1">
        <f t="shared" ref="AH10:AH16" si="5">-AG10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Q11" s="29">
        <v>45289</v>
      </c>
      <c r="R11" s="10">
        <v>1.9594018294262696</v>
      </c>
      <c r="S11" s="5">
        <v>608.64667059516819</v>
      </c>
      <c r="T11" s="5">
        <v>998.05348765153417</v>
      </c>
      <c r="U11" s="5">
        <v>389.40681705636598</v>
      </c>
      <c r="V11" s="5">
        <v>996.05056362079893</v>
      </c>
      <c r="W11" s="9">
        <v>0.63979125471200327</v>
      </c>
      <c r="X11" s="9">
        <v>9.9448205942007872E-2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  <c r="AF11" s="6">
        <v>43462</v>
      </c>
      <c r="AG11" s="1">
        <v>412.0446810616325</v>
      </c>
      <c r="AH11" s="1">
        <f t="shared" si="5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Q12" s="29">
        <v>45657</v>
      </c>
      <c r="R12" s="10">
        <v>108.54609937062241</v>
      </c>
      <c r="S12" s="5">
        <v>717.1927699657906</v>
      </c>
      <c r="T12" s="5">
        <v>1152.2841821809159</v>
      </c>
      <c r="U12" s="5">
        <v>435.09141221512527</v>
      </c>
      <c r="V12" s="5">
        <v>1152.2841821809159</v>
      </c>
      <c r="W12" s="9">
        <v>0.60665894921929941</v>
      </c>
      <c r="X12" s="9">
        <v>8.9145401197216145E-2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  <c r="AF12" s="6">
        <v>43830</v>
      </c>
      <c r="AG12" s="1">
        <v>80.462067912442933</v>
      </c>
      <c r="AH12" s="1">
        <f t="shared" si="5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  <c r="AF13" s="6">
        <v>44196</v>
      </c>
      <c r="AG13" s="1">
        <v>0</v>
      </c>
      <c r="AH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  <c r="AF14" s="29">
        <v>44561</v>
      </c>
      <c r="AG14" s="1">
        <v>0</v>
      </c>
      <c r="AH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  <c r="AF15" s="29">
        <v>44925</v>
      </c>
      <c r="AG15" s="1">
        <v>113.01957049723279</v>
      </c>
      <c r="AH15" s="1">
        <f t="shared" si="5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  <c r="AF16" s="29">
        <v>45289</v>
      </c>
      <c r="AG16" s="1">
        <v>1.9594018294262696</v>
      </c>
      <c r="AH16" s="1">
        <f t="shared" si="5"/>
        <v>-1.9594018294262696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  <c r="AF17" s="29">
        <v>45289</v>
      </c>
      <c r="AH17" s="1">
        <v>998.05348765153417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  <c r="AH18" s="2">
        <f>IRR(AH10:AH17)</f>
        <v>9.9448205942007872E-2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  <c r="Z19" s="6">
        <v>43098</v>
      </c>
      <c r="AA19" s="1">
        <v>1.1609492944336848</v>
      </c>
      <c r="AB19" s="1">
        <f t="shared" ref="AB19:AB26" si="6">-AA19</f>
        <v>-1.1609492944336848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  <c r="Z20" s="6">
        <v>43462</v>
      </c>
      <c r="AA20" s="1">
        <v>412.0446810616325</v>
      </c>
      <c r="AB20" s="1">
        <f t="shared" si="6"/>
        <v>-412.0446810616325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  <c r="Z21" s="6">
        <v>43830</v>
      </c>
      <c r="AA21" s="1">
        <v>80.462067912442933</v>
      </c>
      <c r="AB21" s="1">
        <f t="shared" si="6"/>
        <v>-80.462067912442933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  <c r="Z22" s="6">
        <v>44196</v>
      </c>
      <c r="AA22" s="1">
        <v>0</v>
      </c>
      <c r="AB22" s="1">
        <f t="shared" si="6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  <c r="Z23" s="29">
        <v>44561</v>
      </c>
      <c r="AA23" s="1">
        <v>0</v>
      </c>
      <c r="AB23" s="1">
        <f t="shared" si="6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  <c r="Z24" s="29">
        <v>44925</v>
      </c>
      <c r="AA24" s="1">
        <v>113.01957049723279</v>
      </c>
      <c r="AB24" s="1">
        <f t="shared" si="6"/>
        <v>-113.01957049723279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  <c r="Z25" s="29">
        <v>45289</v>
      </c>
      <c r="AA25" s="1">
        <v>1.9594018294262696</v>
      </c>
      <c r="AB25" s="1">
        <f t="shared" si="6"/>
        <v>-1.9594018294262696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  <c r="Z26" s="29">
        <v>45657</v>
      </c>
      <c r="AA26" s="1">
        <v>108.54609937062241</v>
      </c>
      <c r="AB26" s="1">
        <f t="shared" si="6"/>
        <v>-108.54609937062241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  <c r="Z27" s="29">
        <v>45657</v>
      </c>
      <c r="AB27" s="1">
        <v>1152.2841821809159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  <c r="AB28" s="2">
        <f>IRR(AB19:AB27)</f>
        <v>8.9145401197216145E-2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1.5569976119286679</v>
      </c>
      <c r="G82" s="22">
        <v>1.8310291901432449</v>
      </c>
      <c r="H82" s="22">
        <v>608.51829795588515</v>
      </c>
      <c r="I82" s="22">
        <v>997.88159281094215</v>
      </c>
      <c r="J82" s="22">
        <v>389.36329485505701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1.5938617717631387</v>
      </c>
      <c r="G83" s="22">
        <v>1.9221972496255693</v>
      </c>
      <c r="H83" s="22">
        <v>608.56275613155572</v>
      </c>
      <c r="I83" s="22">
        <v>997.97276087042451</v>
      </c>
      <c r="J83" s="22">
        <v>389.41000473886879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1.6635581703332321</v>
      </c>
      <c r="G84" s="22">
        <v>2.0029240307352407</v>
      </c>
      <c r="H84" s="22">
        <v>608.64667059516819</v>
      </c>
      <c r="I84" s="22">
        <v>998.05348765153417</v>
      </c>
      <c r="J84" s="22">
        <v>389.40681705636598</v>
      </c>
      <c r="K84" s="21">
        <v>996.05056362079893</v>
      </c>
      <c r="L84" s="26">
        <v>15.040650454569146</v>
      </c>
      <c r="M84" s="27">
        <v>24.381812756618189</v>
      </c>
      <c r="N84" s="27">
        <v>37.089072088902171</v>
      </c>
      <c r="O84" s="27">
        <v>-1.0327059079497758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89.269304201425115</v>
      </c>
      <c r="G85" s="22">
        <v>87.037573724735552</v>
      </c>
      <c r="H85" s="22">
        <v>694.06227506416656</v>
      </c>
      <c r="I85" s="22">
        <v>1083.0881373455345</v>
      </c>
      <c r="J85" s="22">
        <v>389.02586228136795</v>
      </c>
      <c r="K85" s="21">
        <v>996.05056362079893</v>
      </c>
      <c r="L85" s="26">
        <v>0</v>
      </c>
      <c r="M85" s="27">
        <v>16.25454183774546</v>
      </c>
      <c r="N85" s="27">
        <v>30.144228671849934</v>
      </c>
      <c r="O85" s="27">
        <v>-11.524831830463491</v>
      </c>
      <c r="P85" s="27">
        <v>1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89.652346299645032</v>
      </c>
      <c r="G86" s="22">
        <v>106.77594307489099</v>
      </c>
      <c r="H86" s="22">
        <v>694.51847819730176</v>
      </c>
      <c r="I86" s="22">
        <v>1102.8265066956899</v>
      </c>
      <c r="J86" s="22">
        <v>408.30802849838813</v>
      </c>
      <c r="K86" s="21">
        <v>996.05056362079893</v>
      </c>
      <c r="L86" s="26">
        <v>39.198850542858423</v>
      </c>
      <c r="M86" s="27">
        <v>23.902644739449784</v>
      </c>
      <c r="N86" s="27">
        <v>28.063700694383215</v>
      </c>
      <c r="O86" s="27">
        <v>15.580532829582921</v>
      </c>
      <c r="P86" s="27">
        <v>0.95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0.35499557351838046</v>
      </c>
      <c r="F87" s="22">
        <v>90.007341873163412</v>
      </c>
      <c r="G87" s="22">
        <v>107.28875434545456</v>
      </c>
      <c r="H87" s="22">
        <v>694.94163293210784</v>
      </c>
      <c r="I87" s="22">
        <v>1103.3393179662535</v>
      </c>
      <c r="J87" s="22">
        <v>408.39768503414564</v>
      </c>
      <c r="K87" s="21">
        <v>996.05056362079893</v>
      </c>
      <c r="L87" s="26">
        <v>49.019609926414297</v>
      </c>
      <c r="M87" s="27">
        <v>32.274966468437952</v>
      </c>
      <c r="N87" s="27">
        <v>29.467455952401462</v>
      </c>
      <c r="O87" s="27">
        <v>37.889987500510934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-0.16051633385743194</v>
      </c>
      <c r="F88" s="22">
        <v>89.846825539305982</v>
      </c>
      <c r="G88" s="22">
        <v>109.6131297284916</v>
      </c>
      <c r="H88" s="22">
        <v>694.94163293210784</v>
      </c>
      <c r="I88" s="22">
        <v>1105.859523281189</v>
      </c>
      <c r="J88" s="22">
        <v>410.91789034908118</v>
      </c>
      <c r="K88" s="21">
        <v>996.24639355269744</v>
      </c>
      <c r="L88" s="26">
        <v>58.045981670772953</v>
      </c>
      <c r="M88" s="27">
        <v>40.865304869216288</v>
      </c>
      <c r="N88" s="27">
        <v>33.266738924673071</v>
      </c>
      <c r="O88" s="27">
        <v>56.062436758302724</v>
      </c>
      <c r="P88" s="27">
        <v>0.95</v>
      </c>
    </row>
    <row r="89" spans="1:16" ht="12.75">
      <c r="A89" s="15">
        <v>45443</v>
      </c>
      <c r="B89" s="25">
        <v>1.1510000228881836</v>
      </c>
      <c r="C89" s="20">
        <v>1.2081578032923572</v>
      </c>
      <c r="D89" s="21">
        <v>4.8106749649274798</v>
      </c>
      <c r="E89" s="22">
        <v>4.1795611375021</v>
      </c>
      <c r="F89" s="22">
        <v>94.026386676808087</v>
      </c>
      <c r="G89" s="22">
        <v>108.22437321709931</v>
      </c>
      <c r="H89" s="22">
        <v>699.75230789703528</v>
      </c>
      <c r="I89" s="22">
        <v>1104.4707667697967</v>
      </c>
      <c r="J89" s="22">
        <v>404.7184588727614</v>
      </c>
      <c r="K89" s="21">
        <v>996.24639355269744</v>
      </c>
      <c r="L89" s="26">
        <v>60</v>
      </c>
      <c r="M89" s="27">
        <v>47.243536579477528</v>
      </c>
      <c r="N89" s="27">
        <v>37.925671476274552</v>
      </c>
      <c r="O89" s="27">
        <v>65.879266785883473</v>
      </c>
      <c r="P89" s="27">
        <v>0.95</v>
      </c>
    </row>
    <row r="90" spans="1:16" ht="12.75">
      <c r="A90" s="15">
        <v>45471</v>
      </c>
      <c r="B90" s="25">
        <v>1.156000018119812</v>
      </c>
      <c r="C90" s="20">
        <v>1.2078301885560148</v>
      </c>
      <c r="D90" s="21">
        <v>3.9556747705639781</v>
      </c>
      <c r="E90" s="22">
        <v>3.421863934740871</v>
      </c>
      <c r="F90" s="22">
        <v>97.448250611548957</v>
      </c>
      <c r="G90" s="22">
        <v>112.65017947269457</v>
      </c>
      <c r="H90" s="22">
        <v>703.70798266759925</v>
      </c>
      <c r="I90" s="22">
        <v>1108.8965730253919</v>
      </c>
      <c r="J90" s="22">
        <v>405.18859035779269</v>
      </c>
      <c r="K90" s="21">
        <v>996.24639355269744</v>
      </c>
      <c r="L90" s="26">
        <v>65.122614210687615</v>
      </c>
      <c r="M90" s="27">
        <v>53.203229123214221</v>
      </c>
      <c r="N90" s="27">
        <v>43.018190691921113</v>
      </c>
      <c r="O90" s="27">
        <v>73.573305985800445</v>
      </c>
      <c r="P90" s="27">
        <v>0.95</v>
      </c>
    </row>
    <row r="91" spans="1:16" ht="12.75">
      <c r="A91" s="15">
        <v>45504</v>
      </c>
      <c r="B91" s="25">
        <v>1.1469999551773071</v>
      </c>
      <c r="C91" s="20">
        <v>1.2071004513391792</v>
      </c>
      <c r="D91" s="21">
        <v>5.318772543284962</v>
      </c>
      <c r="E91" s="22">
        <v>4.6371166095318355</v>
      </c>
      <c r="F91" s="22">
        <v>102.08536722108079</v>
      </c>
      <c r="G91" s="22">
        <v>117.09191162683859</v>
      </c>
      <c r="H91" s="22">
        <v>709.02675521088418</v>
      </c>
      <c r="I91" s="22">
        <v>1113.3383051795361</v>
      </c>
      <c r="J91" s="22">
        <v>404.31154996865189</v>
      </c>
      <c r="K91" s="21">
        <v>996.24639355269744</v>
      </c>
      <c r="L91" s="26">
        <v>62.67028127379821</v>
      </c>
      <c r="M91" s="27">
        <v>56.358913173408887</v>
      </c>
      <c r="N91" s="27">
        <v>47.465098185750371</v>
      </c>
      <c r="O91" s="27">
        <v>74.146543148725911</v>
      </c>
      <c r="P91" s="27">
        <v>0.95</v>
      </c>
    </row>
    <row r="92" spans="1:16" ht="12.75">
      <c r="A92" s="15">
        <v>45534</v>
      </c>
      <c r="B92" s="25">
        <v>1.0429999828338623</v>
      </c>
      <c r="C92" s="20">
        <v>1.2053021180026375</v>
      </c>
      <c r="D92" s="21">
        <v>8.166014754906449</v>
      </c>
      <c r="E92" s="22">
        <v>7.8293527222494683</v>
      </c>
      <c r="F92" s="22">
        <v>109.91471994333025</v>
      </c>
      <c r="G92" s="22">
        <v>114.64105101408224</v>
      </c>
      <c r="H92" s="22">
        <v>717.1927699657906</v>
      </c>
      <c r="I92" s="22">
        <v>1110.8874445667798</v>
      </c>
      <c r="J92" s="22">
        <v>393.69467460098917</v>
      </c>
      <c r="K92" s="21">
        <v>996.24639355269744</v>
      </c>
      <c r="L92" s="26">
        <v>34.332417500766169</v>
      </c>
      <c r="M92" s="27">
        <v>49.016747949194645</v>
      </c>
      <c r="N92" s="27">
        <v>47.982314773565129</v>
      </c>
      <c r="O92" s="27">
        <v>51.085614300453685</v>
      </c>
      <c r="P92" s="27">
        <v>0.2</v>
      </c>
    </row>
    <row r="93" spans="1:16" ht="12.75">
      <c r="A93" s="15">
        <v>45565</v>
      </c>
      <c r="B93" s="25">
        <v>1.2979999780654907</v>
      </c>
      <c r="C93" s="20">
        <v>1.2036712629028401</v>
      </c>
      <c r="D93" s="21">
        <v>-13.102167327488207</v>
      </c>
      <c r="E93" s="22">
        <v>-10.094119837363461</v>
      </c>
      <c r="F93" s="22">
        <v>99.82060010596679</v>
      </c>
      <c r="G93" s="22">
        <v>129.56713674802901</v>
      </c>
      <c r="H93" s="22">
        <v>717.1927699657906</v>
      </c>
      <c r="I93" s="22">
        <v>1138.9156976282147</v>
      </c>
      <c r="J93" s="22">
        <v>421.72292766242413</v>
      </c>
      <c r="K93" s="21">
        <v>1009.3485608801857</v>
      </c>
      <c r="L93" s="26">
        <v>100</v>
      </c>
      <c r="M93" s="27">
        <v>66.011165299463087</v>
      </c>
      <c r="N93" s="27">
        <v>53.991931615531115</v>
      </c>
      <c r="O93" s="27">
        <v>90.049632667327046</v>
      </c>
      <c r="P93" s="27">
        <v>0.95</v>
      </c>
    </row>
    <row r="94" spans="1:16" ht="12.75">
      <c r="A94" s="15">
        <v>45596</v>
      </c>
      <c r="B94" s="25">
        <v>1.4099999666213989</v>
      </c>
      <c r="C94" s="20">
        <v>1.2054314579260539</v>
      </c>
      <c r="D94" s="21">
        <v>-61.621584569135663</v>
      </c>
      <c r="E94" s="22">
        <v>-43.703252502049004</v>
      </c>
      <c r="F94" s="22">
        <v>56.117347603917786</v>
      </c>
      <c r="G94" s="22">
        <v>79.125458248405522</v>
      </c>
      <c r="H94" s="22">
        <v>717.1927699657906</v>
      </c>
      <c r="I94" s="22">
        <v>1150.0956036977268</v>
      </c>
      <c r="J94" s="22">
        <v>432.9028337319362</v>
      </c>
      <c r="K94" s="21">
        <v>1070.9701454493213</v>
      </c>
      <c r="L94" s="26">
        <v>79.644581076132468</v>
      </c>
      <c r="M94" s="27">
        <v>70.555637225019552</v>
      </c>
      <c r="N94" s="27">
        <v>59.513166818693925</v>
      </c>
      <c r="O94" s="27">
        <v>92.640578037670807</v>
      </c>
      <c r="P94" s="27">
        <v>0.95</v>
      </c>
    </row>
    <row r="95" spans="1:16" ht="12.75">
      <c r="A95" s="15">
        <v>45625</v>
      </c>
      <c r="B95" s="25">
        <v>1.4490000009536743</v>
      </c>
      <c r="C95" s="20">
        <v>1.2082143624614177</v>
      </c>
      <c r="D95" s="21">
        <v>-81.314036731594541</v>
      </c>
      <c r="E95" s="22">
        <v>-56.117347603917786</v>
      </c>
      <c r="F95" s="22">
        <v>0</v>
      </c>
      <c r="G95" s="22">
        <v>0</v>
      </c>
      <c r="H95" s="22">
        <v>717.1927699657906</v>
      </c>
      <c r="I95" s="22">
        <v>1152.2841821809159</v>
      </c>
      <c r="J95" s="22">
        <v>435.09141221512527</v>
      </c>
      <c r="K95" s="21">
        <v>1152.2841821809159</v>
      </c>
      <c r="L95" s="26">
        <v>79.964533123378445</v>
      </c>
      <c r="M95" s="27">
        <v>73.691935857805845</v>
      </c>
      <c r="N95" s="27">
        <v>64.239423165064565</v>
      </c>
      <c r="O95" s="27">
        <v>92.596961243288405</v>
      </c>
      <c r="P95" s="27">
        <v>0.95</v>
      </c>
    </row>
    <row r="96" spans="1:16" ht="12.75">
      <c r="A96" s="15">
        <v>45657</v>
      </c>
      <c r="B96" s="25">
        <v>1.4550000429153442</v>
      </c>
      <c r="C96" s="20">
        <v>1.211383670768972</v>
      </c>
      <c r="D96" s="21">
        <v>0</v>
      </c>
      <c r="E96" s="22">
        <v>0</v>
      </c>
      <c r="F96" s="22">
        <v>0</v>
      </c>
      <c r="G96" s="22">
        <v>0</v>
      </c>
      <c r="H96" s="22">
        <v>717.1927699657906</v>
      </c>
      <c r="I96" s="22">
        <v>1152.2841821809159</v>
      </c>
      <c r="J96" s="22">
        <v>435.09141221512527</v>
      </c>
      <c r="K96" s="21">
        <v>1152.2841821809159</v>
      </c>
      <c r="L96" s="26">
        <v>81.028370330837475</v>
      </c>
      <c r="M96" s="27">
        <v>76.13741401548306</v>
      </c>
      <c r="N96" s="27">
        <v>68.205420115204063</v>
      </c>
      <c r="O96" s="27">
        <v>92.001401816041067</v>
      </c>
      <c r="P96" s="27">
        <v>0.95</v>
      </c>
    </row>
    <row r="97" spans="1:16" ht="12.75">
      <c r="A97" s="15">
        <v>45684</v>
      </c>
      <c r="B97" s="25">
        <v>1.4459999799728394</v>
      </c>
      <c r="C97" s="20">
        <v>1.2133076104409599</v>
      </c>
      <c r="D97" s="21">
        <v>0</v>
      </c>
      <c r="E97" s="22">
        <v>0</v>
      </c>
      <c r="F97" s="22">
        <v>0</v>
      </c>
      <c r="G97" s="22">
        <v>0</v>
      </c>
      <c r="H97" s="22">
        <v>717.1927699657906</v>
      </c>
      <c r="I97" s="22">
        <v>1152.2841821809159</v>
      </c>
      <c r="J97" s="22">
        <v>435.09141221512527</v>
      </c>
      <c r="K97" s="21">
        <v>1152.2841821809159</v>
      </c>
      <c r="L97" s="26">
        <v>79.432614519648922</v>
      </c>
      <c r="M97" s="27">
        <v>77.235814183538352</v>
      </c>
      <c r="N97" s="27">
        <v>71.215551471315493</v>
      </c>
      <c r="O97" s="27">
        <v>89.276339607984056</v>
      </c>
      <c r="P97" s="27">
        <v>0.95</v>
      </c>
    </row>
    <row r="98" spans="1:16" ht="12.75">
      <c r="A98" s="15">
        <v>45716</v>
      </c>
      <c r="B98" s="25">
        <v>1.6210000514984131</v>
      </c>
      <c r="C98" s="20">
        <v>1.2172335071496314</v>
      </c>
      <c r="D98" s="21">
        <v>0</v>
      </c>
      <c r="E98" s="22">
        <v>0</v>
      </c>
      <c r="F98" s="22">
        <v>0</v>
      </c>
      <c r="G98" s="22">
        <v>0</v>
      </c>
      <c r="H98" s="22">
        <v>717.1927699657906</v>
      </c>
      <c r="I98" s="22">
        <v>1152.2841821809159</v>
      </c>
      <c r="J98" s="22">
        <v>435.09141221512527</v>
      </c>
      <c r="K98" s="21">
        <v>1152.2841821809159</v>
      </c>
      <c r="L98" s="26">
        <v>82.298553614891929</v>
      </c>
      <c r="M98" s="27">
        <v>78.923393993989535</v>
      </c>
      <c r="N98" s="27">
        <v>73.784832312206845</v>
      </c>
      <c r="O98" s="27">
        <v>89.200517357554929</v>
      </c>
      <c r="P98" s="27">
        <v>0.95</v>
      </c>
    </row>
    <row r="99" spans="1:16" ht="12.75">
      <c r="A99" s="15">
        <v>45747</v>
      </c>
      <c r="B99" s="25">
        <v>1.5249999761581421</v>
      </c>
      <c r="C99" s="20">
        <v>1.2215649915353923</v>
      </c>
      <c r="D99" s="21">
        <v>0</v>
      </c>
      <c r="E99" s="22">
        <v>0</v>
      </c>
      <c r="F99" s="22">
        <v>0</v>
      </c>
      <c r="G99" s="22">
        <v>0</v>
      </c>
      <c r="H99" s="22">
        <v>717.1927699657906</v>
      </c>
      <c r="I99" s="22">
        <v>1152.2841821809159</v>
      </c>
      <c r="J99" s="22">
        <v>435.09141221512527</v>
      </c>
      <c r="K99" s="21">
        <v>1152.2841821809159</v>
      </c>
      <c r="L99" s="26">
        <v>69.616905106252176</v>
      </c>
      <c r="M99" s="27">
        <v>75.82123103141042</v>
      </c>
      <c r="N99" s="27">
        <v>74.463631885274708</v>
      </c>
      <c r="O99" s="27">
        <v>78.53642932368183</v>
      </c>
      <c r="P99" s="27">
        <v>0.95</v>
      </c>
    </row>
    <row r="100" spans="1:16" ht="12.75">
      <c r="A100" s="15">
        <v>45777</v>
      </c>
      <c r="B100" s="25">
        <v>1.4620000123977661</v>
      </c>
      <c r="C100" s="20">
        <v>1.2237863723037186</v>
      </c>
      <c r="D100" s="21">
        <v>0</v>
      </c>
      <c r="E100" s="22">
        <v>0</v>
      </c>
      <c r="F100" s="22">
        <v>0</v>
      </c>
      <c r="G100" s="22">
        <v>0</v>
      </c>
      <c r="H100" s="22">
        <v>717.1927699657906</v>
      </c>
      <c r="I100" s="22">
        <v>1152.2841821809159</v>
      </c>
      <c r="J100" s="22">
        <v>435.09141221512527</v>
      </c>
      <c r="K100" s="21">
        <v>1152.2841821809159</v>
      </c>
      <c r="L100" s="26">
        <v>61.294584591041257</v>
      </c>
      <c r="M100" s="27">
        <v>70.979015551287361</v>
      </c>
      <c r="N100" s="27">
        <v>73.302093107278935</v>
      </c>
      <c r="O100" s="27">
        <v>66.332860439304199</v>
      </c>
      <c r="P100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AH100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0</v>
      </c>
      <c r="B1" s="30" t="s">
        <v>1</v>
      </c>
      <c r="C1" s="30" t="s">
        <v>2</v>
      </c>
      <c r="D1" s="13" t="s">
        <v>30</v>
      </c>
      <c r="E1" s="13" t="s">
        <v>31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  <c r="M1" s="14" t="s">
        <v>10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19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11</v>
      </c>
      <c r="R4" s="32" t="s">
        <v>12</v>
      </c>
      <c r="S4" s="32" t="s">
        <v>13</v>
      </c>
      <c r="T4" s="32" t="s">
        <v>14</v>
      </c>
      <c r="U4" s="32" t="s">
        <v>15</v>
      </c>
      <c r="V4" s="32" t="s">
        <v>16</v>
      </c>
      <c r="W4" s="32" t="s">
        <v>17</v>
      </c>
      <c r="X4" s="32" t="s">
        <v>18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  <c r="AF10" s="6">
        <v>43098</v>
      </c>
      <c r="AG10" s="1">
        <v>0.57621376243097611</v>
      </c>
      <c r="AH10" s="1">
        <f t="shared" ref="AH10:AH16" si="6">-AG10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Q11" s="29">
        <v>45289</v>
      </c>
      <c r="R11" s="10">
        <v>0.24237534426794127</v>
      </c>
      <c r="S11" s="5">
        <v>317.75778856327963</v>
      </c>
      <c r="T11" s="5">
        <v>513.43840767266863</v>
      </c>
      <c r="U11" s="5">
        <v>195.680619109389</v>
      </c>
      <c r="V11" s="5">
        <v>513.19080303179044</v>
      </c>
      <c r="W11" s="9">
        <v>0.61581690882903517</v>
      </c>
      <c r="X11" s="9">
        <v>8.7073790790229921E-2</v>
      </c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  <c r="AF11" s="6">
        <v>43462</v>
      </c>
      <c r="AG11" s="1">
        <v>262.72397636432083</v>
      </c>
      <c r="AH11" s="1">
        <f t="shared" si="6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Q12" s="29">
        <v>45657</v>
      </c>
      <c r="R12" s="10">
        <v>48.669188089074908</v>
      </c>
      <c r="S12" s="5">
        <v>366.42697665235454</v>
      </c>
      <c r="T12" s="5">
        <v>579.4237932103814</v>
      </c>
      <c r="U12" s="5">
        <v>212.99681655802686</v>
      </c>
      <c r="V12" s="5">
        <v>579.4237932103814</v>
      </c>
      <c r="W12" s="9">
        <v>0.58128039180943369</v>
      </c>
      <c r="X12" s="9">
        <v>7.7879086338844994E-2</v>
      </c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  <c r="AF12" s="6">
        <v>43830</v>
      </c>
      <c r="AG12" s="1">
        <v>43.135897352006509</v>
      </c>
      <c r="AH12" s="1">
        <f t="shared" si="6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  <c r="AF13" s="6">
        <v>44196</v>
      </c>
      <c r="AG13" s="1">
        <v>0</v>
      </c>
      <c r="AH13" s="1">
        <f t="shared" si="6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  <c r="AF14" s="29">
        <v>44561</v>
      </c>
      <c r="AG14" s="1">
        <v>0</v>
      </c>
      <c r="AH14" s="1">
        <f t="shared" si="6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  <c r="AF15" s="29">
        <v>44925</v>
      </c>
      <c r="AG15" s="1">
        <v>11.079325740253353</v>
      </c>
      <c r="AH15" s="1">
        <f t="shared" si="6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  <c r="AF16" s="29">
        <v>45289</v>
      </c>
      <c r="AG16" s="1">
        <v>0.24237534426794127</v>
      </c>
      <c r="AH16" s="1">
        <f t="shared" si="6"/>
        <v>-0.24237534426794127</v>
      </c>
    </row>
    <row r="17" spans="1:34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  <c r="AF17" s="29">
        <v>45289</v>
      </c>
      <c r="AH17" s="1">
        <v>513.43840767266863</v>
      </c>
    </row>
    <row r="18" spans="1:34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  <c r="AH18" s="2">
        <f>IRR(AH10:AH17)</f>
        <v>8.7073790790229921E-2</v>
      </c>
    </row>
    <row r="19" spans="1:34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  <c r="Z19" s="6">
        <v>43098</v>
      </c>
      <c r="AA19" s="1">
        <v>0.57621376243097611</v>
      </c>
      <c r="AB19" s="1">
        <f t="shared" ref="AB19:AB26" si="7">-AA19</f>
        <v>-0.57621376243097611</v>
      </c>
    </row>
    <row r="20" spans="1:34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  <c r="Z20" s="6">
        <v>43462</v>
      </c>
      <c r="AA20" s="1">
        <v>262.72397636432083</v>
      </c>
      <c r="AB20" s="1">
        <f t="shared" si="7"/>
        <v>-262.72397636432083</v>
      </c>
    </row>
    <row r="21" spans="1:34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  <c r="Z21" s="6">
        <v>43830</v>
      </c>
      <c r="AA21" s="1">
        <v>43.135897352006509</v>
      </c>
      <c r="AB21" s="1">
        <f t="shared" si="7"/>
        <v>-43.135897352006509</v>
      </c>
    </row>
    <row r="22" spans="1:34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  <c r="Z22" s="6">
        <v>44196</v>
      </c>
      <c r="AA22" s="1">
        <v>0</v>
      </c>
      <c r="AB22" s="1">
        <f t="shared" si="7"/>
        <v>0</v>
      </c>
    </row>
    <row r="23" spans="1:34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  <c r="Z23" s="29">
        <v>44561</v>
      </c>
      <c r="AA23" s="1">
        <v>0</v>
      </c>
      <c r="AB23" s="1">
        <f t="shared" si="7"/>
        <v>0</v>
      </c>
    </row>
    <row r="24" spans="1:34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  <c r="Z24" s="29">
        <v>44925</v>
      </c>
      <c r="AA24" s="1">
        <v>11.079325740253353</v>
      </c>
      <c r="AB24" s="1">
        <f t="shared" si="7"/>
        <v>-11.079325740253353</v>
      </c>
    </row>
    <row r="25" spans="1:34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  <c r="Z25" s="29">
        <v>45289</v>
      </c>
      <c r="AA25" s="1">
        <v>0.24237534426794127</v>
      </c>
      <c r="AB25" s="1">
        <f t="shared" si="7"/>
        <v>-0.24237534426794127</v>
      </c>
    </row>
    <row r="26" spans="1:34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  <c r="Z26" s="29">
        <v>45657</v>
      </c>
      <c r="AA26" s="1">
        <v>48.669188089074908</v>
      </c>
      <c r="AB26" s="1">
        <f t="shared" si="7"/>
        <v>-48.669188089074908</v>
      </c>
    </row>
    <row r="27" spans="1:34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  <c r="Z27" s="29">
        <v>45657</v>
      </c>
      <c r="AB27" s="1">
        <v>579.4237932103814</v>
      </c>
    </row>
    <row r="28" spans="1:34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  <c r="AB28" s="2">
        <f>IRR(AB19:AB27)</f>
        <v>7.7879086338844994E-2</v>
      </c>
    </row>
    <row r="29" spans="1:34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4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4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4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  <row r="89" spans="1:13" ht="12.75">
      <c r="A89" s="15">
        <v>45443</v>
      </c>
      <c r="B89" s="25">
        <v>1.1510000228881836</v>
      </c>
      <c r="C89" s="20">
        <v>1.2081578032923572</v>
      </c>
      <c r="D89" s="20">
        <v>281400</v>
      </c>
      <c r="E89" s="20">
        <v>1961772.1311867775</v>
      </c>
      <c r="F89" s="21">
        <v>0.72637007155021682</v>
      </c>
      <c r="G89" s="22">
        <v>0.63107737368027983</v>
      </c>
      <c r="H89" s="22">
        <v>30.122787736471881</v>
      </c>
      <c r="I89" s="22">
        <v>34.671329374135034</v>
      </c>
      <c r="J89" s="22">
        <v>347.15757819781584</v>
      </c>
      <c r="K89" s="22">
        <v>547.94264608550873</v>
      </c>
      <c r="L89" s="22">
        <v>200.78506788769289</v>
      </c>
      <c r="M89" s="21">
        <v>513.27131671137374</v>
      </c>
    </row>
    <row r="90" spans="1:13" ht="12.75">
      <c r="A90" s="15">
        <v>45471</v>
      </c>
      <c r="B90" s="25">
        <v>1.156000018119812</v>
      </c>
      <c r="C90" s="20">
        <v>1.2078301885560148</v>
      </c>
      <c r="D90" s="20">
        <v>318300</v>
      </c>
      <c r="E90" s="20">
        <v>1945294.5162682247</v>
      </c>
      <c r="F90" s="21">
        <v>0.68131546686844424</v>
      </c>
      <c r="G90" s="22">
        <v>0.5893732319975018</v>
      </c>
      <c r="H90" s="22">
        <v>30.712160968469384</v>
      </c>
      <c r="I90" s="22">
        <v>35.503258636049189</v>
      </c>
      <c r="J90" s="22">
        <v>347.83889366468429</v>
      </c>
      <c r="K90" s="22">
        <v>548.77457534742291</v>
      </c>
      <c r="L90" s="22">
        <v>200.93568168273862</v>
      </c>
      <c r="M90" s="21">
        <v>513.27131671137374</v>
      </c>
    </row>
    <row r="91" spans="1:13" ht="12.75">
      <c r="A91" s="15">
        <v>45504</v>
      </c>
      <c r="B91" s="25">
        <v>1.1469999551773071</v>
      </c>
      <c r="C91" s="20">
        <v>1.2071004513391792</v>
      </c>
      <c r="D91" s="20">
        <v>371833</v>
      </c>
      <c r="E91" s="20">
        <v>1924943.4316979402</v>
      </c>
      <c r="F91" s="21">
        <v>1.0814782062085171</v>
      </c>
      <c r="G91" s="22">
        <v>0.9428755435664673</v>
      </c>
      <c r="H91" s="22">
        <v>31.655036512035849</v>
      </c>
      <c r="I91" s="22">
        <v>36.308325460441139</v>
      </c>
      <c r="J91" s="22">
        <v>348.92037187089284</v>
      </c>
      <c r="K91" s="22">
        <v>549.57964217181484</v>
      </c>
      <c r="L91" s="22">
        <v>200.659270300922</v>
      </c>
      <c r="M91" s="21">
        <v>513.27131671137374</v>
      </c>
    </row>
    <row r="92" spans="1:13" ht="12.75">
      <c r="A92" s="15">
        <v>45534</v>
      </c>
      <c r="B92" s="25">
        <v>1.0429999828338623</v>
      </c>
      <c r="C92" s="20">
        <v>1.2053021180026375</v>
      </c>
      <c r="D92" s="20">
        <v>817453</v>
      </c>
      <c r="E92" s="20">
        <v>1906518.5233721782</v>
      </c>
      <c r="F92" s="21">
        <v>17.506604781461718</v>
      </c>
      <c r="G92" s="22">
        <v>16.784856250808122</v>
      </c>
      <c r="H92" s="22">
        <v>48.439892762843968</v>
      </c>
      <c r="I92" s="22">
        <v>50.522807320120393</v>
      </c>
      <c r="J92" s="22">
        <v>366.42697665235454</v>
      </c>
      <c r="K92" s="22">
        <v>563.79412403149411</v>
      </c>
      <c r="L92" s="22">
        <v>197.36714737913957</v>
      </c>
      <c r="M92" s="21">
        <v>513.27131671137374</v>
      </c>
    </row>
    <row r="93" spans="1:13" ht="12.75">
      <c r="A93" s="15">
        <v>45565</v>
      </c>
      <c r="B93" s="25">
        <v>1.2979999780654907</v>
      </c>
      <c r="C93" s="20">
        <v>1.2036712629028401</v>
      </c>
      <c r="D93" s="20">
        <v>3414655</v>
      </c>
      <c r="E93" s="20">
        <v>1892002.6977170091</v>
      </c>
      <c r="F93" s="21">
        <v>-24.891130179081035</v>
      </c>
      <c r="G93" s="22">
        <v>-19.176525885754021</v>
      </c>
      <c r="H93" s="22">
        <v>29.263366877089947</v>
      </c>
      <c r="I93" s="22">
        <v>37.983849564585157</v>
      </c>
      <c r="J93" s="22">
        <v>366.42697665235454</v>
      </c>
      <c r="K93" s="22">
        <v>576.14629645503999</v>
      </c>
      <c r="L93" s="22">
        <v>209.71931980268545</v>
      </c>
      <c r="M93" s="21">
        <v>538.16244689045482</v>
      </c>
    </row>
    <row r="94" spans="1:13" ht="12.75">
      <c r="A94" s="15">
        <v>45596</v>
      </c>
      <c r="B94" s="25">
        <v>1.4099999666213989</v>
      </c>
      <c r="C94" s="20">
        <v>1.2054314579260539</v>
      </c>
      <c r="D94" s="20">
        <v>1541107</v>
      </c>
      <c r="E94" s="20">
        <v>1892579.0573243788</v>
      </c>
      <c r="F94" s="21">
        <v>-41.261346319926574</v>
      </c>
      <c r="G94" s="22">
        <v>-29.263366877089947</v>
      </c>
      <c r="H94" s="22">
        <v>0</v>
      </c>
      <c r="I94" s="22">
        <v>0</v>
      </c>
      <c r="J94" s="22">
        <v>366.42697665235454</v>
      </c>
      <c r="K94" s="22">
        <v>579.4237932103814</v>
      </c>
      <c r="L94" s="22">
        <v>212.99681655802686</v>
      </c>
      <c r="M94" s="21">
        <v>579.4237932103814</v>
      </c>
    </row>
    <row r="95" spans="1:13" ht="12.75">
      <c r="A95" s="15">
        <v>45625</v>
      </c>
      <c r="B95" s="25">
        <v>1.4490000009536743</v>
      </c>
      <c r="C95" s="20">
        <v>1.2082143624614177</v>
      </c>
      <c r="D95" s="20">
        <v>675343</v>
      </c>
      <c r="E95" s="20">
        <v>1886019.7527461865</v>
      </c>
      <c r="F95" s="21">
        <v>0</v>
      </c>
      <c r="G95" s="22">
        <v>0</v>
      </c>
      <c r="H95" s="22">
        <v>0</v>
      </c>
      <c r="I95" s="22">
        <v>0</v>
      </c>
      <c r="J95" s="22">
        <v>366.42697665235454</v>
      </c>
      <c r="K95" s="22">
        <v>579.4237932103814</v>
      </c>
      <c r="L95" s="22">
        <v>212.99681655802686</v>
      </c>
      <c r="M95" s="21">
        <v>579.4237932103814</v>
      </c>
    </row>
    <row r="96" spans="1:13" ht="12.75">
      <c r="A96" s="15">
        <v>45657</v>
      </c>
      <c r="B96" s="25">
        <v>1.4550000429153442</v>
      </c>
      <c r="C96" s="20">
        <v>1.211383670768972</v>
      </c>
      <c r="D96" s="20">
        <v>1227300</v>
      </c>
      <c r="E96" s="20">
        <v>1875140.6638665621</v>
      </c>
      <c r="F96" s="21">
        <v>0</v>
      </c>
      <c r="G96" s="22">
        <v>0</v>
      </c>
      <c r="H96" s="22">
        <v>0</v>
      </c>
      <c r="I96" s="22">
        <v>0</v>
      </c>
      <c r="J96" s="22">
        <v>366.42697665235454</v>
      </c>
      <c r="K96" s="22">
        <v>579.4237932103814</v>
      </c>
      <c r="L96" s="22">
        <v>212.99681655802686</v>
      </c>
      <c r="M96" s="21">
        <v>579.4237932103814</v>
      </c>
    </row>
    <row r="97" spans="1:13" ht="12.75">
      <c r="A97" s="15">
        <v>45684</v>
      </c>
      <c r="B97" s="25">
        <v>1.4459999799728394</v>
      </c>
      <c r="C97" s="20">
        <v>1.2133076104409599</v>
      </c>
      <c r="D97" s="20">
        <v>1310843</v>
      </c>
      <c r="E97" s="20">
        <v>1865309.5692843222</v>
      </c>
      <c r="F97" s="21">
        <v>0</v>
      </c>
      <c r="G97" s="22">
        <v>0</v>
      </c>
      <c r="H97" s="22">
        <v>0</v>
      </c>
      <c r="I97" s="22">
        <v>0</v>
      </c>
      <c r="J97" s="22">
        <v>366.42697665235454</v>
      </c>
      <c r="K97" s="22">
        <v>579.4237932103814</v>
      </c>
      <c r="L97" s="22">
        <v>212.99681655802686</v>
      </c>
      <c r="M97" s="21">
        <v>579.4237932103814</v>
      </c>
    </row>
    <row r="98" spans="1:13" ht="12.75">
      <c r="A98" s="15">
        <v>45716</v>
      </c>
      <c r="B98" s="25">
        <v>1.6210000514984131</v>
      </c>
      <c r="C98" s="20">
        <v>1.2172335071496314</v>
      </c>
      <c r="D98" s="20">
        <v>1486519</v>
      </c>
      <c r="E98" s="20">
        <v>1865881.4132321663</v>
      </c>
      <c r="F98" s="21">
        <v>0</v>
      </c>
      <c r="G98" s="22">
        <v>0</v>
      </c>
      <c r="H98" s="22">
        <v>0</v>
      </c>
      <c r="I98" s="22">
        <v>0</v>
      </c>
      <c r="J98" s="22">
        <v>366.42697665235454</v>
      </c>
      <c r="K98" s="22">
        <v>579.4237932103814</v>
      </c>
      <c r="L98" s="22">
        <v>212.99681655802686</v>
      </c>
      <c r="M98" s="21">
        <v>579.4237932103814</v>
      </c>
    </row>
    <row r="99" spans="1:13" ht="12.75">
      <c r="A99" s="15">
        <v>45747</v>
      </c>
      <c r="B99" s="25">
        <v>1.5249999761581421</v>
      </c>
      <c r="C99" s="20">
        <v>1.2215649915353923</v>
      </c>
      <c r="D99" s="20">
        <v>1048890</v>
      </c>
      <c r="E99" s="20">
        <v>1854302.9814498641</v>
      </c>
      <c r="F99" s="21">
        <v>0</v>
      </c>
      <c r="G99" s="22">
        <v>0</v>
      </c>
      <c r="H99" s="22">
        <v>0</v>
      </c>
      <c r="I99" s="22">
        <v>0</v>
      </c>
      <c r="J99" s="22">
        <v>366.42697665235454</v>
      </c>
      <c r="K99" s="22">
        <v>579.4237932103814</v>
      </c>
      <c r="L99" s="22">
        <v>212.99681655802686</v>
      </c>
      <c r="M99" s="21">
        <v>579.4237932103814</v>
      </c>
    </row>
    <row r="100" spans="1:13" ht="12.75">
      <c r="A100" s="15">
        <v>45777</v>
      </c>
      <c r="B100" s="25">
        <v>1.4620000123977661</v>
      </c>
      <c r="C100" s="20">
        <v>1.2237863723037186</v>
      </c>
      <c r="D100" s="20">
        <v>739608</v>
      </c>
      <c r="E100" s="20">
        <v>1841298.9452924884</v>
      </c>
      <c r="F100" s="21">
        <v>0</v>
      </c>
      <c r="G100" s="22">
        <v>0</v>
      </c>
      <c r="H100" s="22">
        <v>0</v>
      </c>
      <c r="I100" s="22">
        <v>0</v>
      </c>
      <c r="J100" s="22">
        <v>366.42697665235454</v>
      </c>
      <c r="K100" s="22">
        <v>579.4237932103814</v>
      </c>
      <c r="L100" s="22">
        <v>212.99681655802686</v>
      </c>
      <c r="M100" s="21">
        <v>579.4237932103814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模型二 (1)平均线</vt:lpstr>
      <vt:lpstr>模型二 (1)平均线计算RSI</vt:lpstr>
      <vt:lpstr>模型二 (1)平均线计算KDJ</vt:lpstr>
      <vt:lpstr>模型二 (1)平均线成交量</vt:lpstr>
      <vt:lpstr>模型二 (2)平均线</vt:lpstr>
      <vt:lpstr>模型二 (2)平均线计算RSI</vt:lpstr>
      <vt:lpstr>模型二 (2)平均线计算KDJ</vt:lpstr>
      <vt:lpstr>模型二 (2)平均线成交量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2025-05-30T01:19:28Z</dcterms:modified>
</cp:coreProperties>
</file>